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5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まいど\My Pictures\般\"/>
    </mc:Choice>
  </mc:AlternateContent>
  <bookViews>
    <workbookView xWindow="0" yWindow="0" windowWidth="20490" windowHeight="6420"/>
  </bookViews>
  <sheets>
    <sheet name="位相速度と群速度が逆向き" sheetId="4" r:id="rId1"/>
    <sheet name="位相速度が有限で群速度がゼロ" sheetId="5" r:id="rId2"/>
    <sheet name="位相速度が群速度より速い" sheetId="6" r:id="rId3"/>
    <sheet name="位相速度が群速度より遅い" sheetId="7" r:id="rId4"/>
    <sheet name="位相速度が群速度と等しい" sheetId="8" r:id="rId5"/>
  </sheets>
  <calcPr calcId="152511" iterate="1" iterateCount="2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8" l="1"/>
  <c r="E10" i="8"/>
  <c r="G123" i="8"/>
  <c r="F120" i="8"/>
  <c r="E117" i="8"/>
  <c r="D15" i="8"/>
  <c r="K14" i="8"/>
  <c r="H9" i="8"/>
  <c r="F9" i="8"/>
  <c r="E9" i="8"/>
  <c r="M8" i="8"/>
  <c r="P7" i="8" s="1"/>
  <c r="O8" i="8" s="1"/>
  <c r="I8" i="8"/>
  <c r="H8" i="8"/>
  <c r="O7" i="8"/>
  <c r="P8" i="8" s="1"/>
  <c r="E7" i="8"/>
  <c r="E6" i="8"/>
  <c r="N5" i="8"/>
  <c r="P3" i="8" s="1"/>
  <c r="M5" i="8"/>
  <c r="P5" i="8" s="1"/>
  <c r="N3" i="8"/>
  <c r="N9" i="8" s="1" a="1"/>
  <c r="E3" i="8"/>
  <c r="H2" i="8"/>
  <c r="H4" i="8" s="1"/>
  <c r="E10" i="7"/>
  <c r="E7" i="7" s="1"/>
  <c r="G123" i="7"/>
  <c r="F120" i="7"/>
  <c r="E117" i="7"/>
  <c r="K14" i="7"/>
  <c r="H9" i="7"/>
  <c r="F9" i="7"/>
  <c r="F10" i="7" s="1"/>
  <c r="E9" i="7"/>
  <c r="M8" i="7"/>
  <c r="P7" i="7" s="1"/>
  <c r="O8" i="7" s="1"/>
  <c r="I8" i="7"/>
  <c r="H8" i="7"/>
  <c r="O7" i="7"/>
  <c r="P8" i="7" s="1"/>
  <c r="E6" i="7"/>
  <c r="M5" i="7"/>
  <c r="P5" i="7" s="1"/>
  <c r="N3" i="7" s="1"/>
  <c r="E3" i="7"/>
  <c r="D15" i="7" s="1"/>
  <c r="H2" i="7"/>
  <c r="H4" i="7" s="1"/>
  <c r="E10" i="6"/>
  <c r="G123" i="6"/>
  <c r="F120" i="6"/>
  <c r="E117" i="6"/>
  <c r="K14" i="6"/>
  <c r="H9" i="6"/>
  <c r="F9" i="6"/>
  <c r="F10" i="6" s="1"/>
  <c r="E9" i="6"/>
  <c r="M8" i="6"/>
  <c r="P7" i="6" s="1"/>
  <c r="O8" i="6" s="1"/>
  <c r="I8" i="6"/>
  <c r="H8" i="6"/>
  <c r="E7" i="6"/>
  <c r="E6" i="6"/>
  <c r="N5" i="6"/>
  <c r="P3" i="6" s="1"/>
  <c r="M5" i="6"/>
  <c r="P5" i="6" s="1"/>
  <c r="N3" i="6"/>
  <c r="E3" i="6"/>
  <c r="D15" i="6" s="1"/>
  <c r="H2" i="6"/>
  <c r="H4" i="6" s="1"/>
  <c r="F9" i="5"/>
  <c r="E10" i="5"/>
  <c r="E7" i="5" s="1"/>
  <c r="G123" i="5"/>
  <c r="F120" i="5"/>
  <c r="E117" i="5"/>
  <c r="K14" i="5"/>
  <c r="H9" i="5"/>
  <c r="E9" i="5"/>
  <c r="M8" i="5"/>
  <c r="P7" i="5" s="1"/>
  <c r="O8" i="5" s="1"/>
  <c r="I8" i="5"/>
  <c r="H8" i="5"/>
  <c r="E6" i="5"/>
  <c r="M5" i="5"/>
  <c r="P5" i="5" s="1"/>
  <c r="N3" i="5" s="1"/>
  <c r="E3" i="5"/>
  <c r="D15" i="5" s="1"/>
  <c r="H2" i="5"/>
  <c r="H4" i="5" s="1"/>
  <c r="G123" i="4"/>
  <c r="F120" i="4"/>
  <c r="E117" i="4"/>
  <c r="K14" i="4"/>
  <c r="H9" i="4"/>
  <c r="F9" i="4"/>
  <c r="E10" i="4" s="1"/>
  <c r="E7" i="4" s="1"/>
  <c r="E9" i="4"/>
  <c r="M8" i="4"/>
  <c r="P7" i="4" s="1"/>
  <c r="O8" i="4" s="1"/>
  <c r="I8" i="4"/>
  <c r="H8" i="4"/>
  <c r="E6" i="4"/>
  <c r="M5" i="4"/>
  <c r="P5" i="4" s="1"/>
  <c r="N3" i="4" s="1"/>
  <c r="E3" i="4"/>
  <c r="D15" i="4" s="1"/>
  <c r="H2" i="4"/>
  <c r="H4" i="4" s="1"/>
  <c r="N5" i="4" l="1"/>
  <c r="P3" i="4" s="1"/>
  <c r="F10" i="5"/>
  <c r="N5" i="5"/>
  <c r="P3" i="5" s="1"/>
  <c r="N9" i="5" s="1" a="1"/>
  <c r="O7" i="6"/>
  <c r="P8" i="6" s="1"/>
  <c r="N5" i="7"/>
  <c r="P3" i="7" s="1"/>
  <c r="N9" i="7" s="1" a="1"/>
  <c r="P11" i="8"/>
  <c r="N11" i="8"/>
  <c r="O10" i="8"/>
  <c r="P9" i="8"/>
  <c r="N9" i="8"/>
  <c r="P10" i="8"/>
  <c r="O9" i="8"/>
  <c r="O11" i="8"/>
  <c r="N10" i="8"/>
  <c r="I9" i="8"/>
  <c r="F6" i="8"/>
  <c r="Q14" i="8"/>
  <c r="D16" i="8"/>
  <c r="K15" i="8"/>
  <c r="E12" i="8"/>
  <c r="D116" i="8" s="1"/>
  <c r="D117" i="8" s="1"/>
  <c r="H10" i="8"/>
  <c r="H15" i="8" s="1"/>
  <c r="E14" i="8"/>
  <c r="G9" i="8"/>
  <c r="E15" i="8"/>
  <c r="I9" i="7"/>
  <c r="F6" i="7"/>
  <c r="Q14" i="7"/>
  <c r="D16" i="7"/>
  <c r="K15" i="7"/>
  <c r="E12" i="7"/>
  <c r="D116" i="7" s="1"/>
  <c r="D117" i="7" s="1"/>
  <c r="H10" i="7"/>
  <c r="H15" i="7" s="1"/>
  <c r="E14" i="7"/>
  <c r="G9" i="7"/>
  <c r="E15" i="7"/>
  <c r="I9" i="6"/>
  <c r="F6" i="6"/>
  <c r="Q14" i="6"/>
  <c r="D16" i="6"/>
  <c r="K15" i="6"/>
  <c r="E12" i="6"/>
  <c r="D116" i="6" s="1"/>
  <c r="D117" i="6" s="1"/>
  <c r="H10" i="6"/>
  <c r="H14" i="6" s="1"/>
  <c r="E14" i="6"/>
  <c r="F15" i="6"/>
  <c r="R117" i="6" s="1"/>
  <c r="G9" i="6"/>
  <c r="E15" i="6"/>
  <c r="E12" i="5"/>
  <c r="D116" i="5" s="1"/>
  <c r="D117" i="5" s="1"/>
  <c r="H10" i="5"/>
  <c r="H15" i="5" s="1"/>
  <c r="E14" i="5"/>
  <c r="O7" i="5"/>
  <c r="P8" i="5" s="1"/>
  <c r="F14" i="5"/>
  <c r="R116" i="5" s="1"/>
  <c r="I9" i="5"/>
  <c r="F6" i="5"/>
  <c r="G10" i="5"/>
  <c r="Q14" i="5"/>
  <c r="D16" i="5"/>
  <c r="K15" i="5"/>
  <c r="G9" i="5"/>
  <c r="E15" i="5"/>
  <c r="E12" i="4"/>
  <c r="D116" i="4" s="1"/>
  <c r="D117" i="4" s="1"/>
  <c r="H10" i="4"/>
  <c r="H15" i="4" s="1"/>
  <c r="E14" i="4"/>
  <c r="O7" i="4"/>
  <c r="P8" i="4" s="1"/>
  <c r="I9" i="4"/>
  <c r="F6" i="4"/>
  <c r="Q14" i="4"/>
  <c r="D16" i="4"/>
  <c r="K15" i="4"/>
  <c r="G9" i="4"/>
  <c r="F10" i="4"/>
  <c r="G10" i="4" s="1"/>
  <c r="E15" i="4"/>
  <c r="F14" i="4" l="1"/>
  <c r="R116" i="4" s="1"/>
  <c r="N9" i="4" a="1"/>
  <c r="N11" i="4" s="1"/>
  <c r="N9" i="6" a="1"/>
  <c r="N11" i="7"/>
  <c r="P9" i="7"/>
  <c r="P10" i="7"/>
  <c r="O11" i="7"/>
  <c r="P11" i="7"/>
  <c r="O10" i="7"/>
  <c r="N9" i="7"/>
  <c r="O9" i="7"/>
  <c r="T225" i="7" s="1" a="1"/>
  <c r="N10" i="7"/>
  <c r="H14" i="8"/>
  <c r="S14" i="8" s="1"/>
  <c r="S15" i="8"/>
  <c r="R14" i="8"/>
  <c r="T14" i="8" s="1" a="1"/>
  <c r="Q15" i="8"/>
  <c r="F7" i="8"/>
  <c r="I10" i="8"/>
  <c r="I15" i="8" s="1"/>
  <c r="S117" i="8" s="1"/>
  <c r="F12" i="8"/>
  <c r="D119" i="8" s="1"/>
  <c r="D120" i="8" s="1"/>
  <c r="G10" i="8"/>
  <c r="G12" i="8" s="1"/>
  <c r="D122" i="8" s="1"/>
  <c r="D123" i="8" s="1"/>
  <c r="F16" i="8"/>
  <c r="R118" i="8" s="1"/>
  <c r="R15" i="8"/>
  <c r="F15" i="8"/>
  <c r="R117" i="8" s="1"/>
  <c r="H16" i="8"/>
  <c r="D17" i="8"/>
  <c r="K16" i="8"/>
  <c r="E16" i="8"/>
  <c r="Q116" i="8"/>
  <c r="I14" i="8"/>
  <c r="S116" i="8" s="1"/>
  <c r="I16" i="8"/>
  <c r="S118" i="8" s="1"/>
  <c r="F14" i="8"/>
  <c r="R116" i="8" s="1"/>
  <c r="T225" i="8" a="1"/>
  <c r="T222" i="8" a="1"/>
  <c r="T219" i="8" a="1"/>
  <c r="T224" i="8" a="1"/>
  <c r="T218" i="8" a="1"/>
  <c r="N123" i="8" a="1"/>
  <c r="N120" i="8" a="1"/>
  <c r="T221" i="8" a="1"/>
  <c r="N122" i="8" a="1"/>
  <c r="N119" i="8" a="1"/>
  <c r="N116" i="8" a="1"/>
  <c r="N117" i="8" a="1"/>
  <c r="H14" i="7"/>
  <c r="S14" i="7" s="1"/>
  <c r="S15" i="7"/>
  <c r="R14" i="7"/>
  <c r="Q15" i="7"/>
  <c r="F7" i="7"/>
  <c r="I10" i="7"/>
  <c r="I15" i="7" s="1"/>
  <c r="S117" i="7" s="1"/>
  <c r="F12" i="7"/>
  <c r="D119" i="7" s="1"/>
  <c r="D120" i="7" s="1"/>
  <c r="G10" i="7"/>
  <c r="G12" i="7" s="1"/>
  <c r="D122" i="7" s="1"/>
  <c r="D123" i="7" s="1"/>
  <c r="F16" i="7"/>
  <c r="R118" i="7" s="1"/>
  <c r="R15" i="7"/>
  <c r="F15" i="7"/>
  <c r="R117" i="7" s="1"/>
  <c r="H16" i="7"/>
  <c r="D17" i="7"/>
  <c r="K16" i="7"/>
  <c r="E16" i="7"/>
  <c r="Q116" i="7"/>
  <c r="F14" i="7"/>
  <c r="R116" i="7" s="1"/>
  <c r="T222" i="7" a="1"/>
  <c r="N123" i="7" a="1"/>
  <c r="N119" i="7" a="1"/>
  <c r="S14" i="6"/>
  <c r="R14" i="6"/>
  <c r="H16" i="6"/>
  <c r="H15" i="6"/>
  <c r="D17" i="6"/>
  <c r="K16" i="6"/>
  <c r="E16" i="6"/>
  <c r="Q116" i="6"/>
  <c r="F16" i="6"/>
  <c r="R118" i="6" s="1"/>
  <c r="R15" i="6"/>
  <c r="G15" i="6"/>
  <c r="L15" i="6" s="1"/>
  <c r="F7" i="6"/>
  <c r="I10" i="6"/>
  <c r="I15" i="6" s="1"/>
  <c r="S117" i="6" s="1"/>
  <c r="F12" i="6"/>
  <c r="D119" i="6" s="1"/>
  <c r="D120" i="6" s="1"/>
  <c r="G10" i="6"/>
  <c r="G12" i="6" s="1"/>
  <c r="D122" i="6" s="1"/>
  <c r="D123" i="6" s="1"/>
  <c r="Q15" i="6"/>
  <c r="F14" i="6"/>
  <c r="R116" i="6" s="1"/>
  <c r="S15" i="5"/>
  <c r="R15" i="5"/>
  <c r="Q15" i="5"/>
  <c r="G12" i="5"/>
  <c r="D122" i="5" s="1"/>
  <c r="D123" i="5" s="1"/>
  <c r="H14" i="5"/>
  <c r="P11" i="5"/>
  <c r="N11" i="5"/>
  <c r="O10" i="5"/>
  <c r="P9" i="5"/>
  <c r="N9" i="5"/>
  <c r="O11" i="5"/>
  <c r="N10" i="5"/>
  <c r="P10" i="5"/>
  <c r="O9" i="5"/>
  <c r="F7" i="5"/>
  <c r="F12" i="5"/>
  <c r="D119" i="5" s="1"/>
  <c r="D120" i="5" s="1"/>
  <c r="F15" i="5"/>
  <c r="R117" i="5" s="1"/>
  <c r="I10" i="5"/>
  <c r="I15" i="5" s="1"/>
  <c r="S117" i="5" s="1"/>
  <c r="E16" i="5"/>
  <c r="D17" i="5"/>
  <c r="K16" i="5"/>
  <c r="Q116" i="5"/>
  <c r="F16" i="5"/>
  <c r="R118" i="5" s="1"/>
  <c r="R14" i="5"/>
  <c r="G14" i="5"/>
  <c r="L14" i="5" s="1"/>
  <c r="H16" i="5"/>
  <c r="S15" i="4"/>
  <c r="R15" i="4"/>
  <c r="Q15" i="4"/>
  <c r="G12" i="4"/>
  <c r="D122" i="4" s="1"/>
  <c r="D123" i="4" s="1"/>
  <c r="H14" i="4"/>
  <c r="P11" i="4"/>
  <c r="O10" i="4"/>
  <c r="N9" i="4"/>
  <c r="N10" i="4"/>
  <c r="O9" i="4"/>
  <c r="F7" i="4"/>
  <c r="F12" i="4"/>
  <c r="D119" i="4" s="1"/>
  <c r="D120" i="4" s="1"/>
  <c r="F15" i="4"/>
  <c r="R117" i="4" s="1"/>
  <c r="I10" i="4"/>
  <c r="I15" i="4" s="1"/>
  <c r="S117" i="4" s="1"/>
  <c r="E16" i="4"/>
  <c r="D17" i="4"/>
  <c r="K16" i="4"/>
  <c r="Q116" i="4"/>
  <c r="I14" i="4"/>
  <c r="S116" i="4" s="1"/>
  <c r="F16" i="4"/>
  <c r="R118" i="4" s="1"/>
  <c r="R14" i="4"/>
  <c r="H16" i="4"/>
  <c r="G14" i="4" l="1"/>
  <c r="L14" i="4" s="1"/>
  <c r="I16" i="4"/>
  <c r="S118" i="4" s="1"/>
  <c r="P10" i="4"/>
  <c r="O11" i="4"/>
  <c r="P9" i="4"/>
  <c r="T225" i="4" s="1" a="1"/>
  <c r="I14" i="5"/>
  <c r="S116" i="5" s="1"/>
  <c r="T116" i="5" s="1" a="1"/>
  <c r="P11" i="6"/>
  <c r="O10" i="6"/>
  <c r="N9" i="6"/>
  <c r="O9" i="6"/>
  <c r="N10" i="6"/>
  <c r="N11" i="6"/>
  <c r="P9" i="6"/>
  <c r="P10" i="6"/>
  <c r="O11" i="6"/>
  <c r="N117" i="7" a="1"/>
  <c r="T221" i="7" a="1"/>
  <c r="T221" i="7" s="1"/>
  <c r="W221" i="7" s="1"/>
  <c r="T224" i="7" a="1"/>
  <c r="N116" i="7" a="1"/>
  <c r="P116" i="7" s="1"/>
  <c r="N122" i="7" a="1"/>
  <c r="N122" i="7" s="1"/>
  <c r="N120" i="7" a="1"/>
  <c r="O120" i="7" s="1"/>
  <c r="T218" i="7" a="1"/>
  <c r="T218" i="7" s="1"/>
  <c r="W218" i="7" s="1"/>
  <c r="T219" i="7" a="1"/>
  <c r="T219" i="7" s="1"/>
  <c r="W219" i="7" s="1"/>
  <c r="I16" i="7"/>
  <c r="S118" i="7" s="1"/>
  <c r="G14" i="8"/>
  <c r="L14" i="8" s="1"/>
  <c r="O116" i="8"/>
  <c r="P116" i="8"/>
  <c r="N116" i="8"/>
  <c r="P122" i="8"/>
  <c r="N122" i="8"/>
  <c r="O122" i="8"/>
  <c r="O120" i="8"/>
  <c r="P120" i="8"/>
  <c r="N120" i="8"/>
  <c r="V218" i="8"/>
  <c r="T218" i="8"/>
  <c r="W218" i="8" s="1"/>
  <c r="U218" i="8"/>
  <c r="Z218" i="8" s="1"/>
  <c r="V219" i="8"/>
  <c r="T219" i="8"/>
  <c r="W219" i="8" s="1"/>
  <c r="U219" i="8"/>
  <c r="Z219" i="8" s="1"/>
  <c r="V225" i="8"/>
  <c r="T225" i="8"/>
  <c r="W225" i="8" s="1"/>
  <c r="U225" i="8"/>
  <c r="Z225" i="8" s="1"/>
  <c r="V14" i="8"/>
  <c r="T14" i="8"/>
  <c r="W14" i="8" s="1"/>
  <c r="U14" i="8"/>
  <c r="X14" i="8" s="1"/>
  <c r="R16" i="8"/>
  <c r="G16" i="8"/>
  <c r="L16" i="8" s="1"/>
  <c r="D18" i="8"/>
  <c r="K17" i="8"/>
  <c r="E17" i="8"/>
  <c r="F17" i="8"/>
  <c r="R119" i="8" s="1"/>
  <c r="H17" i="8"/>
  <c r="I17" i="8"/>
  <c r="S119" i="8" s="1"/>
  <c r="J14" i="8"/>
  <c r="M14" i="8" s="1"/>
  <c r="N14" i="8" s="1" a="1"/>
  <c r="P117" i="8"/>
  <c r="N117" i="8"/>
  <c r="O117" i="8"/>
  <c r="P119" i="8"/>
  <c r="O119" i="8"/>
  <c r="N119" i="8"/>
  <c r="V221" i="8"/>
  <c r="T221" i="8"/>
  <c r="W221" i="8" s="1"/>
  <c r="U221" i="8"/>
  <c r="Z221" i="8" s="1"/>
  <c r="O123" i="8"/>
  <c r="N123" i="8"/>
  <c r="P123" i="8"/>
  <c r="V224" i="8"/>
  <c r="T224" i="8"/>
  <c r="W224" i="8" s="1"/>
  <c r="U224" i="8"/>
  <c r="Z224" i="8" s="1"/>
  <c r="V222" i="8"/>
  <c r="T222" i="8"/>
  <c r="W222" i="8" s="1"/>
  <c r="U222" i="8"/>
  <c r="Z222" i="8" s="1"/>
  <c r="T116" i="8" a="1"/>
  <c r="Q16" i="8"/>
  <c r="S16" i="8"/>
  <c r="J16" i="8"/>
  <c r="M16" i="8" s="1"/>
  <c r="G15" i="8"/>
  <c r="L15" i="8" s="1"/>
  <c r="T15" i="8" a="1"/>
  <c r="Q117" i="8"/>
  <c r="T117" i="8" s="1" a="1"/>
  <c r="J15" i="8"/>
  <c r="M15" i="8" s="1"/>
  <c r="T14" i="7" a="1"/>
  <c r="V14" i="7" s="1"/>
  <c r="I14" i="7"/>
  <c r="S116" i="7" s="1"/>
  <c r="T116" i="7" s="1" a="1"/>
  <c r="G14" i="7"/>
  <c r="L14" i="7" s="1"/>
  <c r="O116" i="7"/>
  <c r="N116" i="7"/>
  <c r="P122" i="7"/>
  <c r="O122" i="7"/>
  <c r="P120" i="7"/>
  <c r="V218" i="7"/>
  <c r="U218" i="7"/>
  <c r="Z218" i="7" s="1"/>
  <c r="V219" i="7"/>
  <c r="U219" i="7"/>
  <c r="Z219" i="7" s="1"/>
  <c r="V225" i="7"/>
  <c r="T225" i="7"/>
  <c r="W225" i="7" s="1"/>
  <c r="U225" i="7"/>
  <c r="Z225" i="7" s="1"/>
  <c r="R16" i="7"/>
  <c r="G16" i="7"/>
  <c r="L16" i="7" s="1"/>
  <c r="D18" i="7"/>
  <c r="K17" i="7"/>
  <c r="E17" i="7"/>
  <c r="F17" i="7"/>
  <c r="R119" i="7" s="1"/>
  <c r="H17" i="7"/>
  <c r="I17" i="7"/>
  <c r="S119" i="7" s="1"/>
  <c r="P117" i="7"/>
  <c r="N117" i="7"/>
  <c r="O117" i="7"/>
  <c r="P119" i="7"/>
  <c r="O119" i="7"/>
  <c r="N119" i="7"/>
  <c r="V221" i="7"/>
  <c r="U221" i="7"/>
  <c r="Z221" i="7" s="1"/>
  <c r="O123" i="7"/>
  <c r="N123" i="7"/>
  <c r="P123" i="7"/>
  <c r="V224" i="7"/>
  <c r="T224" i="7"/>
  <c r="W224" i="7" s="1"/>
  <c r="U224" i="7"/>
  <c r="Z224" i="7" s="1"/>
  <c r="V222" i="7"/>
  <c r="T222" i="7"/>
  <c r="W222" i="7" s="1"/>
  <c r="U222" i="7"/>
  <c r="Z222" i="7" s="1"/>
  <c r="Q16" i="7"/>
  <c r="S16" i="7"/>
  <c r="G15" i="7"/>
  <c r="L15" i="7" s="1"/>
  <c r="T15" i="7" a="1"/>
  <c r="Q117" i="7"/>
  <c r="T117" i="7" s="1" a="1"/>
  <c r="J15" i="7"/>
  <c r="M15" i="7" s="1"/>
  <c r="T14" i="6" a="1"/>
  <c r="T14" i="6" s="1"/>
  <c r="W14" i="6" s="1"/>
  <c r="Q117" i="6"/>
  <c r="Q16" i="6"/>
  <c r="J15" i="6"/>
  <c r="M15" i="6" s="1"/>
  <c r="S15" i="6"/>
  <c r="T15" i="6" s="1" a="1"/>
  <c r="G14" i="6"/>
  <c r="L14" i="6" s="1"/>
  <c r="I16" i="6"/>
  <c r="S118" i="6" s="1"/>
  <c r="I14" i="6"/>
  <c r="V14" i="6"/>
  <c r="R16" i="6"/>
  <c r="G16" i="6"/>
  <c r="L16" i="6" s="1"/>
  <c r="D18" i="6"/>
  <c r="K17" i="6"/>
  <c r="F17" i="6"/>
  <c r="R119" i="6" s="1"/>
  <c r="E17" i="6"/>
  <c r="H17" i="6"/>
  <c r="I17" i="6"/>
  <c r="S119" i="6" s="1"/>
  <c r="S16" i="6"/>
  <c r="I16" i="5"/>
  <c r="S118" i="5" s="1"/>
  <c r="S16" i="5"/>
  <c r="J16" i="5"/>
  <c r="M16" i="5" s="1"/>
  <c r="D18" i="5"/>
  <c r="K17" i="5"/>
  <c r="I17" i="5"/>
  <c r="S119" i="5" s="1"/>
  <c r="H17" i="5"/>
  <c r="F17" i="5"/>
  <c r="R119" i="5" s="1"/>
  <c r="E17" i="5"/>
  <c r="T225" i="5" a="1"/>
  <c r="T222" i="5" a="1"/>
  <c r="T219" i="5" a="1"/>
  <c r="T221" i="5" a="1"/>
  <c r="T218" i="5" a="1"/>
  <c r="N122" i="5" a="1"/>
  <c r="N119" i="5" a="1"/>
  <c r="N116" i="5" a="1"/>
  <c r="T224" i="5" a="1"/>
  <c r="N123" i="5" a="1"/>
  <c r="N117" i="5" a="1"/>
  <c r="N120" i="5" a="1"/>
  <c r="Q117" i="5"/>
  <c r="T117" i="5" s="1" a="1"/>
  <c r="T15" i="5" a="1"/>
  <c r="Q16" i="5"/>
  <c r="R16" i="5"/>
  <c r="G16" i="5"/>
  <c r="L16" i="5" s="1"/>
  <c r="S14" i="5"/>
  <c r="T14" i="5" s="1" a="1"/>
  <c r="G15" i="5"/>
  <c r="L15" i="5" s="1"/>
  <c r="J15" i="5"/>
  <c r="M15" i="5" s="1"/>
  <c r="S16" i="4"/>
  <c r="T116" i="4" a="1"/>
  <c r="D18" i="4"/>
  <c r="K17" i="4"/>
  <c r="I17" i="4"/>
  <c r="S119" i="4" s="1"/>
  <c r="H17" i="4"/>
  <c r="F17" i="4"/>
  <c r="R119" i="4" s="1"/>
  <c r="E17" i="4"/>
  <c r="T222" i="4" a="1"/>
  <c r="T221" i="4" a="1"/>
  <c r="N122" i="4" a="1"/>
  <c r="N116" i="4" a="1"/>
  <c r="N123" i="4" a="1"/>
  <c r="N120" i="4" a="1"/>
  <c r="Q117" i="4"/>
  <c r="T15" i="4" a="1"/>
  <c r="Q16" i="4"/>
  <c r="R16" i="4"/>
  <c r="G16" i="4"/>
  <c r="L16" i="4" s="1"/>
  <c r="S14" i="4"/>
  <c r="T14" i="4" s="1" a="1"/>
  <c r="J14" i="4"/>
  <c r="M14" i="4" s="1"/>
  <c r="G15" i="4"/>
  <c r="L15" i="4" s="1"/>
  <c r="J15" i="4"/>
  <c r="M15" i="4" s="1"/>
  <c r="J16" i="4" l="1"/>
  <c r="M16" i="4" s="1"/>
  <c r="J14" i="5"/>
  <c r="M14" i="5" s="1"/>
  <c r="N14" i="5" s="1" a="1"/>
  <c r="O14" i="5" s="1"/>
  <c r="N16" i="5" a="1"/>
  <c r="P16" i="5" s="1"/>
  <c r="N14" i="4" a="1"/>
  <c r="N14" i="4" s="1"/>
  <c r="N16" i="4" a="1"/>
  <c r="P16" i="4" s="1"/>
  <c r="T117" i="4" a="1"/>
  <c r="U117" i="4" s="1"/>
  <c r="Y117" i="4" s="1"/>
  <c r="N117" i="4" a="1"/>
  <c r="N117" i="4" s="1"/>
  <c r="T224" i="4" a="1"/>
  <c r="N119" i="4" a="1"/>
  <c r="P119" i="4" s="1"/>
  <c r="T218" i="4" a="1"/>
  <c r="T219" i="4" a="1"/>
  <c r="T219" i="4" s="1"/>
  <c r="W219" i="4" s="1"/>
  <c r="N15" i="6" a="1"/>
  <c r="N15" i="6" s="1"/>
  <c r="T117" i="6" a="1"/>
  <c r="V117" i="6" s="1"/>
  <c r="T225" i="6" a="1"/>
  <c r="T219" i="6" a="1"/>
  <c r="T218" i="6" a="1"/>
  <c r="N120" i="6" a="1"/>
  <c r="N122" i="6" a="1"/>
  <c r="N116" i="6" a="1"/>
  <c r="T222" i="6" a="1"/>
  <c r="T224" i="6" a="1"/>
  <c r="N123" i="6" a="1"/>
  <c r="T221" i="6" a="1"/>
  <c r="N119" i="6" a="1"/>
  <c r="N117" i="6" a="1"/>
  <c r="N120" i="7"/>
  <c r="J16" i="7"/>
  <c r="M16" i="7" s="1"/>
  <c r="N16" i="8" a="1"/>
  <c r="O16" i="8" s="1"/>
  <c r="O14" i="8"/>
  <c r="P14" i="8"/>
  <c r="N14" i="8"/>
  <c r="U15" i="8"/>
  <c r="X15" i="8" s="1"/>
  <c r="T15" i="8"/>
  <c r="W15" i="8" s="1"/>
  <c r="V15" i="8"/>
  <c r="V116" i="8"/>
  <c r="T116" i="8"/>
  <c r="W116" i="8" s="1"/>
  <c r="U116" i="8"/>
  <c r="Y116" i="8" s="1"/>
  <c r="S17" i="8"/>
  <c r="J17" i="8"/>
  <c r="M17" i="8" s="1"/>
  <c r="R17" i="8"/>
  <c r="G17" i="8"/>
  <c r="L17" i="8" s="1"/>
  <c r="E18" i="8"/>
  <c r="D19" i="8"/>
  <c r="K18" i="8"/>
  <c r="F18" i="8"/>
  <c r="R120" i="8" s="1"/>
  <c r="H18" i="8"/>
  <c r="I18" i="8"/>
  <c r="S120" i="8" s="1"/>
  <c r="U117" i="8"/>
  <c r="Y117" i="8" s="1"/>
  <c r="V117" i="8"/>
  <c r="T117" i="8"/>
  <c r="W117" i="8" s="1"/>
  <c r="N15" i="8" a="1"/>
  <c r="Q118" i="8"/>
  <c r="T118" i="8" s="1" a="1"/>
  <c r="T16" i="8" a="1"/>
  <c r="Q17" i="8"/>
  <c r="N17" i="8" a="1"/>
  <c r="T14" i="7"/>
  <c r="W14" i="7" s="1"/>
  <c r="U14" i="7"/>
  <c r="X14" i="7" s="1"/>
  <c r="J14" i="7"/>
  <c r="M14" i="7" s="1"/>
  <c r="N14" i="7" s="1" a="1"/>
  <c r="P14" i="7" s="1"/>
  <c r="J16" i="6"/>
  <c r="M16" i="6" s="1"/>
  <c r="N16" i="6" s="1" a="1"/>
  <c r="O16" i="6" s="1"/>
  <c r="U14" i="6"/>
  <c r="X14" i="6" s="1"/>
  <c r="N16" i="7" a="1"/>
  <c r="O16" i="7" s="1"/>
  <c r="O14" i="7"/>
  <c r="U15" i="7"/>
  <c r="X15" i="7" s="1"/>
  <c r="T15" i="7"/>
  <c r="W15" i="7" s="1"/>
  <c r="V15" i="7"/>
  <c r="V116" i="7"/>
  <c r="T116" i="7"/>
  <c r="W116" i="7" s="1"/>
  <c r="U116" i="7"/>
  <c r="Y116" i="7" s="1"/>
  <c r="S17" i="7"/>
  <c r="J17" i="7"/>
  <c r="M17" i="7" s="1"/>
  <c r="R17" i="7"/>
  <c r="G17" i="7"/>
  <c r="L17" i="7" s="1"/>
  <c r="E18" i="7"/>
  <c r="D19" i="7"/>
  <c r="K18" i="7"/>
  <c r="F18" i="7"/>
  <c r="R120" i="7" s="1"/>
  <c r="H18" i="7"/>
  <c r="I18" i="7"/>
  <c r="S120" i="7" s="1"/>
  <c r="U117" i="7"/>
  <c r="Y117" i="7" s="1"/>
  <c r="V117" i="7"/>
  <c r="T117" i="7"/>
  <c r="W117" i="7" s="1"/>
  <c r="N15" i="7" a="1"/>
  <c r="Q118" i="7"/>
  <c r="T118" i="7" s="1" a="1"/>
  <c r="T16" i="7" a="1"/>
  <c r="Q17" i="7"/>
  <c r="N17" i="7" a="1"/>
  <c r="U15" i="6"/>
  <c r="X15" i="6" s="1"/>
  <c r="T15" i="6"/>
  <c r="W15" i="6" s="1"/>
  <c r="V15" i="6"/>
  <c r="S17" i="6"/>
  <c r="J17" i="6"/>
  <c r="M17" i="6" s="1"/>
  <c r="E18" i="6"/>
  <c r="D19" i="6"/>
  <c r="K18" i="6"/>
  <c r="F18" i="6"/>
  <c r="R120" i="6" s="1"/>
  <c r="H18" i="6"/>
  <c r="I18" i="6"/>
  <c r="S120" i="6" s="1"/>
  <c r="S116" i="6"/>
  <c r="T116" i="6" s="1" a="1"/>
  <c r="J14" i="6"/>
  <c r="M14" i="6" s="1"/>
  <c r="N14" i="6" s="1" a="1"/>
  <c r="P15" i="6"/>
  <c r="Q118" i="6"/>
  <c r="T118" i="6" s="1" a="1"/>
  <c r="T16" i="6" a="1"/>
  <c r="U117" i="6"/>
  <c r="Y117" i="6" s="1"/>
  <c r="R17" i="6"/>
  <c r="G17" i="6"/>
  <c r="L17" i="6" s="1"/>
  <c r="Q17" i="6"/>
  <c r="N15" i="5" a="1"/>
  <c r="P15" i="5" s="1"/>
  <c r="N14" i="5"/>
  <c r="O16" i="5"/>
  <c r="U15" i="5"/>
  <c r="X15" i="5" s="1"/>
  <c r="V15" i="5"/>
  <c r="T15" i="5"/>
  <c r="W15" i="5" s="1"/>
  <c r="P117" i="5"/>
  <c r="N117" i="5"/>
  <c r="O117" i="5"/>
  <c r="V224" i="5"/>
  <c r="T224" i="5"/>
  <c r="W224" i="5" s="1"/>
  <c r="U224" i="5"/>
  <c r="Z224" i="5" s="1"/>
  <c r="O119" i="5"/>
  <c r="P119" i="5"/>
  <c r="N119" i="5"/>
  <c r="V218" i="5"/>
  <c r="T218" i="5"/>
  <c r="W218" i="5" s="1"/>
  <c r="U218" i="5"/>
  <c r="Z218" i="5" s="1"/>
  <c r="V219" i="5"/>
  <c r="T219" i="5"/>
  <c r="W219" i="5" s="1"/>
  <c r="U219" i="5"/>
  <c r="Z219" i="5" s="1"/>
  <c r="V225" i="5"/>
  <c r="T225" i="5"/>
  <c r="W225" i="5" s="1"/>
  <c r="U225" i="5"/>
  <c r="Z225" i="5" s="1"/>
  <c r="D19" i="5"/>
  <c r="K18" i="5"/>
  <c r="E18" i="5"/>
  <c r="H18" i="5"/>
  <c r="F18" i="5"/>
  <c r="R120" i="5" s="1"/>
  <c r="I18" i="5"/>
  <c r="S120" i="5" s="1"/>
  <c r="V14" i="5"/>
  <c r="T14" i="5"/>
  <c r="W14" i="5" s="1"/>
  <c r="U14" i="5"/>
  <c r="X14" i="5" s="1"/>
  <c r="Q118" i="5"/>
  <c r="T118" i="5" s="1" a="1"/>
  <c r="T16" i="5" a="1"/>
  <c r="U117" i="5"/>
  <c r="Y117" i="5" s="1"/>
  <c r="V117" i="5"/>
  <c r="T117" i="5"/>
  <c r="W117" i="5" s="1"/>
  <c r="P120" i="5"/>
  <c r="N120" i="5"/>
  <c r="O120" i="5"/>
  <c r="P123" i="5"/>
  <c r="N123" i="5"/>
  <c r="O123" i="5"/>
  <c r="O116" i="5"/>
  <c r="P116" i="5"/>
  <c r="N116" i="5"/>
  <c r="O122" i="5"/>
  <c r="P122" i="5"/>
  <c r="N122" i="5"/>
  <c r="V221" i="5"/>
  <c r="T221" i="5"/>
  <c r="W221" i="5" s="1"/>
  <c r="U221" i="5"/>
  <c r="Z221" i="5" s="1"/>
  <c r="V222" i="5"/>
  <c r="T222" i="5"/>
  <c r="W222" i="5" s="1"/>
  <c r="U222" i="5"/>
  <c r="Z222" i="5" s="1"/>
  <c r="R17" i="5"/>
  <c r="G17" i="5"/>
  <c r="L17" i="5" s="1"/>
  <c r="J17" i="5"/>
  <c r="M17" i="5" s="1"/>
  <c r="S17" i="5"/>
  <c r="Q17" i="5"/>
  <c r="V116" i="5"/>
  <c r="T116" i="5"/>
  <c r="W116" i="5" s="1"/>
  <c r="U116" i="5"/>
  <c r="Y116" i="5" s="1"/>
  <c r="N15" i="4" a="1"/>
  <c r="P15" i="4" s="1"/>
  <c r="O16" i="4"/>
  <c r="U15" i="4"/>
  <c r="X15" i="4" s="1"/>
  <c r="V15" i="4"/>
  <c r="T15" i="4"/>
  <c r="W15" i="4" s="1"/>
  <c r="P117" i="4"/>
  <c r="O117" i="4"/>
  <c r="V224" i="4"/>
  <c r="T224" i="4"/>
  <c r="W224" i="4" s="1"/>
  <c r="U224" i="4"/>
  <c r="Z224" i="4" s="1"/>
  <c r="O119" i="4"/>
  <c r="N119" i="4"/>
  <c r="V218" i="4"/>
  <c r="T218" i="4"/>
  <c r="W218" i="4" s="1"/>
  <c r="U218" i="4"/>
  <c r="Z218" i="4" s="1"/>
  <c r="V219" i="4"/>
  <c r="U219" i="4"/>
  <c r="Z219" i="4" s="1"/>
  <c r="V225" i="4"/>
  <c r="T225" i="4"/>
  <c r="W225" i="4" s="1"/>
  <c r="U225" i="4"/>
  <c r="Z225" i="4" s="1"/>
  <c r="D19" i="4"/>
  <c r="K18" i="4"/>
  <c r="E18" i="4"/>
  <c r="H18" i="4"/>
  <c r="F18" i="4"/>
  <c r="R120" i="4" s="1"/>
  <c r="I18" i="4"/>
  <c r="S120" i="4" s="1"/>
  <c r="V14" i="4"/>
  <c r="T14" i="4"/>
  <c r="W14" i="4" s="1"/>
  <c r="U14" i="4"/>
  <c r="X14" i="4" s="1"/>
  <c r="Q118" i="4"/>
  <c r="T118" i="4" s="1" a="1"/>
  <c r="T16" i="4" a="1"/>
  <c r="P120" i="4"/>
  <c r="N120" i="4"/>
  <c r="O120" i="4"/>
  <c r="P123" i="4"/>
  <c r="N123" i="4"/>
  <c r="O123" i="4"/>
  <c r="O116" i="4"/>
  <c r="P116" i="4"/>
  <c r="N116" i="4"/>
  <c r="O122" i="4"/>
  <c r="P122" i="4"/>
  <c r="N122" i="4"/>
  <c r="V221" i="4"/>
  <c r="T221" i="4"/>
  <c r="W221" i="4" s="1"/>
  <c r="U221" i="4"/>
  <c r="Z221" i="4" s="1"/>
  <c r="V222" i="4"/>
  <c r="T222" i="4"/>
  <c r="W222" i="4" s="1"/>
  <c r="U222" i="4"/>
  <c r="Z222" i="4" s="1"/>
  <c r="R17" i="4"/>
  <c r="G17" i="4"/>
  <c r="L17" i="4" s="1"/>
  <c r="J17" i="4"/>
  <c r="M17" i="4" s="1"/>
  <c r="S17" i="4"/>
  <c r="Q17" i="4"/>
  <c r="V116" i="4"/>
  <c r="T116" i="4"/>
  <c r="W116" i="4" s="1"/>
  <c r="U116" i="4"/>
  <c r="Y116" i="4" s="1"/>
  <c r="N16" i="5" l="1"/>
  <c r="P14" i="4"/>
  <c r="V117" i="4"/>
  <c r="O14" i="4"/>
  <c r="P14" i="5"/>
  <c r="O15" i="6"/>
  <c r="T117" i="4"/>
  <c r="W117" i="4" s="1"/>
  <c r="N16" i="4"/>
  <c r="T117" i="6"/>
  <c r="W117" i="6" s="1"/>
  <c r="P117" i="6"/>
  <c r="O117" i="6"/>
  <c r="N117" i="6"/>
  <c r="V221" i="6"/>
  <c r="U221" i="6"/>
  <c r="Z221" i="6" s="1"/>
  <c r="T221" i="6"/>
  <c r="W221" i="6" s="1"/>
  <c r="V224" i="6"/>
  <c r="U224" i="6"/>
  <c r="Z224" i="6" s="1"/>
  <c r="T224" i="6"/>
  <c r="W224" i="6" s="1"/>
  <c r="P116" i="6"/>
  <c r="O116" i="6"/>
  <c r="N116" i="6"/>
  <c r="P120" i="6"/>
  <c r="O120" i="6"/>
  <c r="N120" i="6"/>
  <c r="T219" i="6"/>
  <c r="W219" i="6" s="1"/>
  <c r="V219" i="6"/>
  <c r="U219" i="6"/>
  <c r="Z219" i="6" s="1"/>
  <c r="O119" i="6"/>
  <c r="P119" i="6"/>
  <c r="N119" i="6"/>
  <c r="N123" i="6"/>
  <c r="O123" i="6"/>
  <c r="P123" i="6"/>
  <c r="T222" i="6"/>
  <c r="W222" i="6" s="1"/>
  <c r="V222" i="6"/>
  <c r="U222" i="6"/>
  <c r="Z222" i="6" s="1"/>
  <c r="P122" i="6"/>
  <c r="O122" i="6"/>
  <c r="N122" i="6"/>
  <c r="V218" i="6"/>
  <c r="U218" i="6"/>
  <c r="Z218" i="6" s="1"/>
  <c r="T218" i="6"/>
  <c r="W218" i="6" s="1"/>
  <c r="V225" i="6"/>
  <c r="U225" i="6"/>
  <c r="Z225" i="6" s="1"/>
  <c r="T225" i="6"/>
  <c r="W225" i="6" s="1"/>
  <c r="N16" i="8"/>
  <c r="P16" i="8"/>
  <c r="P17" i="8"/>
  <c r="N17" i="8"/>
  <c r="O17" i="8"/>
  <c r="V16" i="8"/>
  <c r="T16" i="8"/>
  <c r="W16" i="8" s="1"/>
  <c r="U16" i="8"/>
  <c r="X16" i="8" s="1"/>
  <c r="P15" i="8"/>
  <c r="N15" i="8"/>
  <c r="O15" i="8"/>
  <c r="D20" i="8"/>
  <c r="K19" i="8"/>
  <c r="H19" i="8"/>
  <c r="F19" i="8"/>
  <c r="R121" i="8" s="1"/>
  <c r="E19" i="8"/>
  <c r="I19" i="8"/>
  <c r="S121" i="8" s="1"/>
  <c r="Q119" i="8"/>
  <c r="T119" i="8" s="1" a="1"/>
  <c r="T17" i="8" a="1"/>
  <c r="V118" i="8"/>
  <c r="T118" i="8"/>
  <c r="W118" i="8" s="1"/>
  <c r="U118" i="8"/>
  <c r="Y118" i="8" s="1"/>
  <c r="S18" i="8"/>
  <c r="J18" i="8"/>
  <c r="M18" i="8" s="1"/>
  <c r="Q18" i="8"/>
  <c r="R18" i="8"/>
  <c r="G18" i="8"/>
  <c r="L18" i="8" s="1"/>
  <c r="N14" i="7"/>
  <c r="N16" i="7"/>
  <c r="P16" i="7"/>
  <c r="P17" i="7"/>
  <c r="N17" i="7"/>
  <c r="O17" i="7"/>
  <c r="V16" i="7"/>
  <c r="T16" i="7"/>
  <c r="W16" i="7" s="1"/>
  <c r="U16" i="7"/>
  <c r="X16" i="7" s="1"/>
  <c r="P15" i="7"/>
  <c r="N15" i="7"/>
  <c r="O15" i="7"/>
  <c r="D20" i="7"/>
  <c r="K19" i="7"/>
  <c r="H19" i="7"/>
  <c r="F19" i="7"/>
  <c r="R121" i="7" s="1"/>
  <c r="E19" i="7"/>
  <c r="I19" i="7"/>
  <c r="S121" i="7" s="1"/>
  <c r="Q119" i="7"/>
  <c r="T119" i="7" s="1" a="1"/>
  <c r="T17" i="7" a="1"/>
  <c r="V118" i="7"/>
  <c r="T118" i="7"/>
  <c r="W118" i="7" s="1"/>
  <c r="U118" i="7"/>
  <c r="Y118" i="7" s="1"/>
  <c r="S18" i="7"/>
  <c r="J18" i="7"/>
  <c r="M18" i="7" s="1"/>
  <c r="Q18" i="7"/>
  <c r="R18" i="7"/>
  <c r="G18" i="7"/>
  <c r="L18" i="7" s="1"/>
  <c r="N16" i="6"/>
  <c r="P16" i="6"/>
  <c r="N17" i="6" a="1"/>
  <c r="N17" i="6" s="1"/>
  <c r="O14" i="6"/>
  <c r="P14" i="6"/>
  <c r="N14" i="6"/>
  <c r="Q119" i="6"/>
  <c r="T119" i="6" s="1" a="1"/>
  <c r="T17" i="6" a="1"/>
  <c r="V16" i="6"/>
  <c r="T16" i="6"/>
  <c r="W16" i="6" s="1"/>
  <c r="U16" i="6"/>
  <c r="X16" i="6" s="1"/>
  <c r="D20" i="6"/>
  <c r="K19" i="6"/>
  <c r="H19" i="6"/>
  <c r="F19" i="6"/>
  <c r="R121" i="6" s="1"/>
  <c r="E19" i="6"/>
  <c r="I19" i="6"/>
  <c r="S121" i="6" s="1"/>
  <c r="V118" i="6"/>
  <c r="T118" i="6"/>
  <c r="W118" i="6" s="1"/>
  <c r="U118" i="6"/>
  <c r="Y118" i="6" s="1"/>
  <c r="V116" i="6"/>
  <c r="T116" i="6"/>
  <c r="W116" i="6" s="1"/>
  <c r="U116" i="6"/>
  <c r="Y116" i="6" s="1"/>
  <c r="S18" i="6"/>
  <c r="J18" i="6"/>
  <c r="M18" i="6" s="1"/>
  <c r="Q18" i="6"/>
  <c r="R18" i="6"/>
  <c r="G18" i="6"/>
  <c r="L18" i="6" s="1"/>
  <c r="N15" i="5"/>
  <c r="O15" i="5"/>
  <c r="O15" i="4"/>
  <c r="N15" i="4"/>
  <c r="N17" i="5" a="1"/>
  <c r="P17" i="5" s="1"/>
  <c r="Q119" i="5"/>
  <c r="T119" i="5" s="1" a="1"/>
  <c r="T17" i="5" a="1"/>
  <c r="V16" i="5"/>
  <c r="T16" i="5"/>
  <c r="W16" i="5" s="1"/>
  <c r="U16" i="5"/>
  <c r="X16" i="5" s="1"/>
  <c r="R18" i="5"/>
  <c r="G18" i="5"/>
  <c r="L18" i="5" s="1"/>
  <c r="D20" i="5"/>
  <c r="K19" i="5"/>
  <c r="F19" i="5"/>
  <c r="R121" i="5" s="1"/>
  <c r="H19" i="5"/>
  <c r="I19" i="5"/>
  <c r="S121" i="5" s="1"/>
  <c r="E19" i="5"/>
  <c r="V118" i="5"/>
  <c r="T118" i="5"/>
  <c r="W118" i="5" s="1"/>
  <c r="U118" i="5"/>
  <c r="Y118" i="5" s="1"/>
  <c r="S18" i="5"/>
  <c r="J18" i="5"/>
  <c r="M18" i="5" s="1"/>
  <c r="Q18" i="5"/>
  <c r="N17" i="4" a="1"/>
  <c r="P17" i="4" s="1"/>
  <c r="Q119" i="4"/>
  <c r="T119" i="4" s="1" a="1"/>
  <c r="T17" i="4" a="1"/>
  <c r="V16" i="4"/>
  <c r="T16" i="4"/>
  <c r="W16" i="4" s="1"/>
  <c r="U16" i="4"/>
  <c r="X16" i="4" s="1"/>
  <c r="R18" i="4"/>
  <c r="G18" i="4"/>
  <c r="L18" i="4" s="1"/>
  <c r="D20" i="4"/>
  <c r="K19" i="4"/>
  <c r="F19" i="4"/>
  <c r="R121" i="4" s="1"/>
  <c r="H19" i="4"/>
  <c r="I19" i="4"/>
  <c r="S121" i="4" s="1"/>
  <c r="E19" i="4"/>
  <c r="V118" i="4"/>
  <c r="T118" i="4"/>
  <c r="W118" i="4" s="1"/>
  <c r="U118" i="4"/>
  <c r="Y118" i="4" s="1"/>
  <c r="S18" i="4"/>
  <c r="J18" i="4"/>
  <c r="M18" i="4" s="1"/>
  <c r="Q18" i="4"/>
  <c r="N18" i="8" l="1" a="1"/>
  <c r="O18" i="8" s="1"/>
  <c r="U119" i="8"/>
  <c r="Y119" i="8" s="1"/>
  <c r="V119" i="8"/>
  <c r="T119" i="8"/>
  <c r="W119" i="8" s="1"/>
  <c r="R19" i="8"/>
  <c r="G19" i="8"/>
  <c r="L19" i="8" s="1"/>
  <c r="J19" i="8"/>
  <c r="M19" i="8" s="1"/>
  <c r="S19" i="8"/>
  <c r="D21" i="8"/>
  <c r="K20" i="8"/>
  <c r="E20" i="8"/>
  <c r="H20" i="8"/>
  <c r="F20" i="8"/>
  <c r="R122" i="8" s="1"/>
  <c r="I20" i="8"/>
  <c r="S122" i="8" s="1"/>
  <c r="Q120" i="8"/>
  <c r="T120" i="8" s="1" a="1"/>
  <c r="T18" i="8" a="1"/>
  <c r="U17" i="8"/>
  <c r="X17" i="8" s="1"/>
  <c r="V17" i="8"/>
  <c r="T17" i="8"/>
  <c r="W17" i="8" s="1"/>
  <c r="Q19" i="8"/>
  <c r="P17" i="6"/>
  <c r="N18" i="7" a="1"/>
  <c r="O18" i="7" s="1"/>
  <c r="U119" i="7"/>
  <c r="Y119" i="7" s="1"/>
  <c r="V119" i="7"/>
  <c r="T119" i="7"/>
  <c r="W119" i="7" s="1"/>
  <c r="R19" i="7"/>
  <c r="G19" i="7"/>
  <c r="L19" i="7" s="1"/>
  <c r="J19" i="7"/>
  <c r="M19" i="7" s="1"/>
  <c r="S19" i="7"/>
  <c r="D21" i="7"/>
  <c r="K20" i="7"/>
  <c r="E20" i="7"/>
  <c r="H20" i="7"/>
  <c r="F20" i="7"/>
  <c r="R122" i="7" s="1"/>
  <c r="I20" i="7"/>
  <c r="S122" i="7" s="1"/>
  <c r="Q120" i="7"/>
  <c r="T120" i="7" s="1" a="1"/>
  <c r="T18" i="7" a="1"/>
  <c r="U17" i="7"/>
  <c r="X17" i="7" s="1"/>
  <c r="V17" i="7"/>
  <c r="T17" i="7"/>
  <c r="W17" i="7" s="1"/>
  <c r="Q19" i="7"/>
  <c r="O17" i="6"/>
  <c r="N18" i="6" a="1"/>
  <c r="O18" i="6" s="1"/>
  <c r="Q120" i="6"/>
  <c r="T120" i="6" s="1" a="1"/>
  <c r="T18" i="6" a="1"/>
  <c r="R19" i="6"/>
  <c r="G19" i="6"/>
  <c r="L19" i="6" s="1"/>
  <c r="J19" i="6"/>
  <c r="M19" i="6" s="1"/>
  <c r="S19" i="6"/>
  <c r="D21" i="6"/>
  <c r="K20" i="6"/>
  <c r="E20" i="6"/>
  <c r="F20" i="6"/>
  <c r="R122" i="6" s="1"/>
  <c r="H20" i="6"/>
  <c r="I20" i="6"/>
  <c r="S122" i="6" s="1"/>
  <c r="U17" i="6"/>
  <c r="X17" i="6" s="1"/>
  <c r="V17" i="6"/>
  <c r="T17" i="6"/>
  <c r="W17" i="6" s="1"/>
  <c r="Q19" i="6"/>
  <c r="U119" i="6"/>
  <c r="Y119" i="6" s="1"/>
  <c r="V119" i="6"/>
  <c r="T119" i="6"/>
  <c r="W119" i="6" s="1"/>
  <c r="N17" i="5"/>
  <c r="N18" i="4" a="1"/>
  <c r="O18" i="4" s="1"/>
  <c r="N17" i="4"/>
  <c r="N18" i="5" a="1"/>
  <c r="O18" i="5" s="1"/>
  <c r="O17" i="4"/>
  <c r="O17" i="5"/>
  <c r="D21" i="5"/>
  <c r="E20" i="5"/>
  <c r="K20" i="5"/>
  <c r="H20" i="5"/>
  <c r="F20" i="5"/>
  <c r="R122" i="5" s="1"/>
  <c r="I20" i="5"/>
  <c r="S122" i="5" s="1"/>
  <c r="U17" i="5"/>
  <c r="X17" i="5" s="1"/>
  <c r="T17" i="5"/>
  <c r="W17" i="5" s="1"/>
  <c r="V17" i="5"/>
  <c r="Q120" i="5"/>
  <c r="T120" i="5" s="1" a="1"/>
  <c r="T18" i="5" a="1"/>
  <c r="R19" i="5"/>
  <c r="G19" i="5"/>
  <c r="L19" i="5" s="1"/>
  <c r="S19" i="5"/>
  <c r="J19" i="5"/>
  <c r="M19" i="5" s="1"/>
  <c r="Q19" i="5"/>
  <c r="N19" i="5" a="1"/>
  <c r="V119" i="5"/>
  <c r="T119" i="5"/>
  <c r="W119" i="5" s="1"/>
  <c r="U119" i="5"/>
  <c r="Y119" i="5" s="1"/>
  <c r="D21" i="4"/>
  <c r="E20" i="4"/>
  <c r="K20" i="4"/>
  <c r="H20" i="4"/>
  <c r="F20" i="4"/>
  <c r="R122" i="4" s="1"/>
  <c r="I20" i="4"/>
  <c r="S122" i="4" s="1"/>
  <c r="U17" i="4"/>
  <c r="X17" i="4" s="1"/>
  <c r="T17" i="4"/>
  <c r="W17" i="4" s="1"/>
  <c r="V17" i="4"/>
  <c r="Q120" i="4"/>
  <c r="T120" i="4" s="1" a="1"/>
  <c r="T18" i="4" a="1"/>
  <c r="R19" i="4"/>
  <c r="G19" i="4"/>
  <c r="L19" i="4" s="1"/>
  <c r="S19" i="4"/>
  <c r="J19" i="4"/>
  <c r="M19" i="4" s="1"/>
  <c r="N19" i="4" s="1" a="1"/>
  <c r="Q19" i="4"/>
  <c r="V119" i="4"/>
  <c r="T119" i="4"/>
  <c r="W119" i="4" s="1"/>
  <c r="U119" i="4"/>
  <c r="Y119" i="4" s="1"/>
  <c r="P18" i="8" l="1"/>
  <c r="N18" i="8"/>
  <c r="N19" i="8" a="1"/>
  <c r="P19" i="8" s="1"/>
  <c r="T19" i="8" a="1"/>
  <c r="Q121" i="8"/>
  <c r="T121" i="8" s="1" a="1"/>
  <c r="V18" i="8"/>
  <c r="T18" i="8"/>
  <c r="W18" i="8" s="1"/>
  <c r="U18" i="8"/>
  <c r="X18" i="8" s="1"/>
  <c r="S20" i="8"/>
  <c r="J20" i="8"/>
  <c r="M20" i="8" s="1"/>
  <c r="Q20" i="8"/>
  <c r="V120" i="8"/>
  <c r="T120" i="8"/>
  <c r="W120" i="8" s="1"/>
  <c r="U120" i="8"/>
  <c r="Y120" i="8" s="1"/>
  <c r="R20" i="8"/>
  <c r="G20" i="8"/>
  <c r="L20" i="8" s="1"/>
  <c r="N20" i="8" s="1" a="1"/>
  <c r="D22" i="8"/>
  <c r="K21" i="8"/>
  <c r="F21" i="8"/>
  <c r="R123" i="8" s="1"/>
  <c r="E21" i="8"/>
  <c r="H21" i="8"/>
  <c r="I21" i="8"/>
  <c r="S123" i="8" s="1"/>
  <c r="N18" i="7"/>
  <c r="P18" i="7"/>
  <c r="N19" i="7" a="1"/>
  <c r="P19" i="7" s="1"/>
  <c r="T19" i="7" a="1"/>
  <c r="Q121" i="7"/>
  <c r="T121" i="7" s="1" a="1"/>
  <c r="V18" i="7"/>
  <c r="T18" i="7"/>
  <c r="W18" i="7" s="1"/>
  <c r="U18" i="7"/>
  <c r="X18" i="7" s="1"/>
  <c r="S20" i="7"/>
  <c r="J20" i="7"/>
  <c r="M20" i="7" s="1"/>
  <c r="Q20" i="7"/>
  <c r="V120" i="7"/>
  <c r="T120" i="7"/>
  <c r="W120" i="7" s="1"/>
  <c r="U120" i="7"/>
  <c r="Y120" i="7" s="1"/>
  <c r="R20" i="7"/>
  <c r="G20" i="7"/>
  <c r="L20" i="7" s="1"/>
  <c r="N20" i="7" s="1" a="1"/>
  <c r="D22" i="7"/>
  <c r="K21" i="7"/>
  <c r="F21" i="7"/>
  <c r="R123" i="7" s="1"/>
  <c r="E21" i="7"/>
  <c r="H21" i="7"/>
  <c r="I21" i="7"/>
  <c r="S123" i="7" s="1"/>
  <c r="P18" i="6"/>
  <c r="N19" i="6" a="1"/>
  <c r="N19" i="6" s="1"/>
  <c r="N18" i="6"/>
  <c r="S20" i="6"/>
  <c r="J20" i="6"/>
  <c r="M20" i="6" s="1"/>
  <c r="R20" i="6"/>
  <c r="G20" i="6"/>
  <c r="L20" i="6" s="1"/>
  <c r="N20" i="6" s="1" a="1"/>
  <c r="D22" i="6"/>
  <c r="K21" i="6"/>
  <c r="E21" i="6"/>
  <c r="F21" i="6"/>
  <c r="R123" i="6" s="1"/>
  <c r="H21" i="6"/>
  <c r="I21" i="6"/>
  <c r="S123" i="6" s="1"/>
  <c r="V120" i="6"/>
  <c r="T120" i="6"/>
  <c r="W120" i="6" s="1"/>
  <c r="U120" i="6"/>
  <c r="Y120" i="6" s="1"/>
  <c r="T19" i="6" a="1"/>
  <c r="Q121" i="6"/>
  <c r="T121" i="6" s="1" a="1"/>
  <c r="Q20" i="6"/>
  <c r="V18" i="6"/>
  <c r="T18" i="6"/>
  <c r="W18" i="6" s="1"/>
  <c r="U18" i="6"/>
  <c r="X18" i="6" s="1"/>
  <c r="N18" i="4"/>
  <c r="P18" i="4"/>
  <c r="N18" i="5"/>
  <c r="P18" i="5"/>
  <c r="P19" i="5"/>
  <c r="N19" i="5"/>
  <c r="O19" i="5"/>
  <c r="V18" i="5"/>
  <c r="T18" i="5"/>
  <c r="W18" i="5" s="1"/>
  <c r="U18" i="5"/>
  <c r="X18" i="5" s="1"/>
  <c r="Q20" i="5"/>
  <c r="D22" i="5"/>
  <c r="K21" i="5"/>
  <c r="F21" i="5"/>
  <c r="R123" i="5" s="1"/>
  <c r="I21" i="5"/>
  <c r="S123" i="5" s="1"/>
  <c r="H21" i="5"/>
  <c r="E21" i="5"/>
  <c r="Q121" i="5"/>
  <c r="T121" i="5" s="1" a="1"/>
  <c r="T19" i="5" a="1"/>
  <c r="U120" i="5"/>
  <c r="Y120" i="5" s="1"/>
  <c r="V120" i="5"/>
  <c r="T120" i="5"/>
  <c r="W120" i="5" s="1"/>
  <c r="S20" i="5"/>
  <c r="J20" i="5"/>
  <c r="M20" i="5" s="1"/>
  <c r="R20" i="5"/>
  <c r="G20" i="5"/>
  <c r="L20" i="5" s="1"/>
  <c r="P19" i="4"/>
  <c r="N19" i="4"/>
  <c r="O19" i="4"/>
  <c r="V18" i="4"/>
  <c r="T18" i="4"/>
  <c r="W18" i="4" s="1"/>
  <c r="U18" i="4"/>
  <c r="X18" i="4" s="1"/>
  <c r="Q20" i="4"/>
  <c r="D22" i="4"/>
  <c r="K21" i="4"/>
  <c r="F21" i="4"/>
  <c r="R123" i="4" s="1"/>
  <c r="I21" i="4"/>
  <c r="S123" i="4" s="1"/>
  <c r="H21" i="4"/>
  <c r="E21" i="4"/>
  <c r="Q121" i="4"/>
  <c r="T121" i="4" s="1" a="1"/>
  <c r="T19" i="4" a="1"/>
  <c r="U120" i="4"/>
  <c r="Y120" i="4" s="1"/>
  <c r="V120" i="4"/>
  <c r="T120" i="4"/>
  <c r="W120" i="4" s="1"/>
  <c r="S20" i="4"/>
  <c r="J20" i="4"/>
  <c r="M20" i="4" s="1"/>
  <c r="R20" i="4"/>
  <c r="G20" i="4"/>
  <c r="L20" i="4" s="1"/>
  <c r="N20" i="4" s="1" a="1"/>
  <c r="N20" i="5" l="1" a="1"/>
  <c r="N19" i="8"/>
  <c r="O19" i="8"/>
  <c r="S21" i="8"/>
  <c r="J21" i="8"/>
  <c r="M21" i="8" s="1"/>
  <c r="E22" i="8"/>
  <c r="D23" i="8"/>
  <c r="K22" i="8"/>
  <c r="F22" i="8"/>
  <c r="R124" i="8" s="1"/>
  <c r="H22" i="8"/>
  <c r="I22" i="8"/>
  <c r="S124" i="8" s="1"/>
  <c r="O20" i="8"/>
  <c r="N20" i="8"/>
  <c r="P20" i="8"/>
  <c r="U19" i="8"/>
  <c r="X19" i="8" s="1"/>
  <c r="T19" i="8"/>
  <c r="W19" i="8" s="1"/>
  <c r="V19" i="8"/>
  <c r="R21" i="8"/>
  <c r="G21" i="8"/>
  <c r="L21" i="8" s="1"/>
  <c r="Q21" i="8"/>
  <c r="N21" i="8" a="1"/>
  <c r="Q122" i="8"/>
  <c r="T122" i="8" s="1" a="1"/>
  <c r="T20" i="8" a="1"/>
  <c r="U121" i="8"/>
  <c r="Y121" i="8" s="1"/>
  <c r="V121" i="8"/>
  <c r="T121" i="8"/>
  <c r="W121" i="8" s="1"/>
  <c r="P19" i="6"/>
  <c r="N19" i="7"/>
  <c r="O19" i="7"/>
  <c r="S21" i="7"/>
  <c r="J21" i="7"/>
  <c r="M21" i="7" s="1"/>
  <c r="E22" i="7"/>
  <c r="D23" i="7"/>
  <c r="K22" i="7"/>
  <c r="F22" i="7"/>
  <c r="R124" i="7" s="1"/>
  <c r="H22" i="7"/>
  <c r="I22" i="7"/>
  <c r="S124" i="7" s="1"/>
  <c r="O20" i="7"/>
  <c r="N20" i="7"/>
  <c r="P20" i="7"/>
  <c r="U19" i="7"/>
  <c r="X19" i="7" s="1"/>
  <c r="T19" i="7"/>
  <c r="W19" i="7" s="1"/>
  <c r="V19" i="7"/>
  <c r="R21" i="7"/>
  <c r="G21" i="7"/>
  <c r="L21" i="7" s="1"/>
  <c r="Q21" i="7"/>
  <c r="N21" i="7" a="1"/>
  <c r="Q122" i="7"/>
  <c r="T122" i="7" s="1" a="1"/>
  <c r="T20" i="7" a="1"/>
  <c r="U121" i="7"/>
  <c r="Y121" i="7" s="1"/>
  <c r="V121" i="7"/>
  <c r="T121" i="7"/>
  <c r="W121" i="7" s="1"/>
  <c r="O19" i="6"/>
  <c r="O20" i="6"/>
  <c r="N20" i="6"/>
  <c r="P20" i="6"/>
  <c r="U121" i="6"/>
  <c r="Y121" i="6" s="1"/>
  <c r="V121" i="6"/>
  <c r="T121" i="6"/>
  <c r="W121" i="6" s="1"/>
  <c r="S21" i="6"/>
  <c r="J21" i="6"/>
  <c r="M21" i="6" s="1"/>
  <c r="R21" i="6"/>
  <c r="G21" i="6"/>
  <c r="L21" i="6" s="1"/>
  <c r="E22" i="6"/>
  <c r="D23" i="6"/>
  <c r="K22" i="6"/>
  <c r="F22" i="6"/>
  <c r="R124" i="6" s="1"/>
  <c r="H22" i="6"/>
  <c r="I22" i="6"/>
  <c r="S124" i="6" s="1"/>
  <c r="Q122" i="6"/>
  <c r="T122" i="6" s="1" a="1"/>
  <c r="T20" i="6" a="1"/>
  <c r="U19" i="6"/>
  <c r="X19" i="6" s="1"/>
  <c r="T19" i="6"/>
  <c r="W19" i="6" s="1"/>
  <c r="V19" i="6"/>
  <c r="Q21" i="6"/>
  <c r="O20" i="5"/>
  <c r="P20" i="5"/>
  <c r="N20" i="5"/>
  <c r="V121" i="5"/>
  <c r="T121" i="5"/>
  <c r="W121" i="5" s="1"/>
  <c r="U121" i="5"/>
  <c r="Y121" i="5" s="1"/>
  <c r="S21" i="5"/>
  <c r="J21" i="5"/>
  <c r="M21" i="5" s="1"/>
  <c r="D23" i="5"/>
  <c r="K22" i="5"/>
  <c r="E22" i="5"/>
  <c r="H22" i="5"/>
  <c r="F22" i="5"/>
  <c r="R124" i="5" s="1"/>
  <c r="I22" i="5"/>
  <c r="S124" i="5" s="1"/>
  <c r="Q122" i="5"/>
  <c r="T122" i="5" s="1" a="1"/>
  <c r="T20" i="5" a="1"/>
  <c r="U19" i="5"/>
  <c r="X19" i="5" s="1"/>
  <c r="V19" i="5"/>
  <c r="T19" i="5"/>
  <c r="W19" i="5" s="1"/>
  <c r="R21" i="5"/>
  <c r="G21" i="5"/>
  <c r="L21" i="5" s="1"/>
  <c r="Q21" i="5"/>
  <c r="O20" i="4"/>
  <c r="P20" i="4"/>
  <c r="N20" i="4"/>
  <c r="V121" i="4"/>
  <c r="T121" i="4"/>
  <c r="W121" i="4" s="1"/>
  <c r="U121" i="4"/>
  <c r="Y121" i="4" s="1"/>
  <c r="S21" i="4"/>
  <c r="J21" i="4"/>
  <c r="M21" i="4" s="1"/>
  <c r="D23" i="4"/>
  <c r="K22" i="4"/>
  <c r="E22" i="4"/>
  <c r="H22" i="4"/>
  <c r="F22" i="4"/>
  <c r="R124" i="4" s="1"/>
  <c r="I22" i="4"/>
  <c r="S124" i="4" s="1"/>
  <c r="Q122" i="4"/>
  <c r="T122" i="4" s="1" a="1"/>
  <c r="T20" i="4" a="1"/>
  <c r="U19" i="4"/>
  <c r="X19" i="4" s="1"/>
  <c r="V19" i="4"/>
  <c r="T19" i="4"/>
  <c r="W19" i="4" s="1"/>
  <c r="R21" i="4"/>
  <c r="G21" i="4"/>
  <c r="L21" i="4" s="1"/>
  <c r="Q21" i="4"/>
  <c r="V20" i="8" l="1"/>
  <c r="T20" i="8"/>
  <c r="W20" i="8" s="1"/>
  <c r="U20" i="8"/>
  <c r="X20" i="8" s="1"/>
  <c r="P21" i="8"/>
  <c r="N21" i="8"/>
  <c r="O21" i="8"/>
  <c r="D24" i="8"/>
  <c r="K23" i="8"/>
  <c r="H23" i="8"/>
  <c r="F23" i="8"/>
  <c r="R125" i="8" s="1"/>
  <c r="E23" i="8"/>
  <c r="I23" i="8"/>
  <c r="S125" i="8" s="1"/>
  <c r="U122" i="8"/>
  <c r="Y122" i="8" s="1"/>
  <c r="T122" i="8"/>
  <c r="W122" i="8" s="1"/>
  <c r="V122" i="8"/>
  <c r="Q123" i="8"/>
  <c r="T123" i="8" s="1" a="1"/>
  <c r="T21" i="8" a="1"/>
  <c r="S22" i="8"/>
  <c r="J22" i="8"/>
  <c r="M22" i="8" s="1"/>
  <c r="Q22" i="8"/>
  <c r="R22" i="8"/>
  <c r="G22" i="8"/>
  <c r="L22" i="8" s="1"/>
  <c r="V20" i="7"/>
  <c r="T20" i="7"/>
  <c r="W20" i="7" s="1"/>
  <c r="U20" i="7"/>
  <c r="X20" i="7" s="1"/>
  <c r="P21" i="7"/>
  <c r="N21" i="7"/>
  <c r="O21" i="7"/>
  <c r="D24" i="7"/>
  <c r="K23" i="7"/>
  <c r="H23" i="7"/>
  <c r="F23" i="7"/>
  <c r="R125" i="7" s="1"/>
  <c r="E23" i="7"/>
  <c r="I23" i="7"/>
  <c r="S125" i="7" s="1"/>
  <c r="U122" i="7"/>
  <c r="Y122" i="7" s="1"/>
  <c r="T122" i="7"/>
  <c r="W122" i="7" s="1"/>
  <c r="V122" i="7"/>
  <c r="Q123" i="7"/>
  <c r="T123" i="7" s="1" a="1"/>
  <c r="T21" i="7" a="1"/>
  <c r="S22" i="7"/>
  <c r="J22" i="7"/>
  <c r="M22" i="7" s="1"/>
  <c r="Q22" i="7"/>
  <c r="R22" i="7"/>
  <c r="G22" i="7"/>
  <c r="L22" i="7" s="1"/>
  <c r="N21" i="6" a="1"/>
  <c r="P21" i="6" s="1"/>
  <c r="Q123" i="6"/>
  <c r="T123" i="6" s="1" a="1"/>
  <c r="T21" i="6" a="1"/>
  <c r="V20" i="6"/>
  <c r="T20" i="6"/>
  <c r="W20" i="6" s="1"/>
  <c r="U20" i="6"/>
  <c r="X20" i="6" s="1"/>
  <c r="D24" i="6"/>
  <c r="K23" i="6"/>
  <c r="H23" i="6"/>
  <c r="F23" i="6"/>
  <c r="R125" i="6" s="1"/>
  <c r="E23" i="6"/>
  <c r="I23" i="6"/>
  <c r="S125" i="6" s="1"/>
  <c r="U122" i="6"/>
  <c r="Y122" i="6" s="1"/>
  <c r="T122" i="6"/>
  <c r="W122" i="6" s="1"/>
  <c r="V122" i="6"/>
  <c r="S22" i="6"/>
  <c r="J22" i="6"/>
  <c r="M22" i="6" s="1"/>
  <c r="Q22" i="6"/>
  <c r="R22" i="6"/>
  <c r="G22" i="6"/>
  <c r="L22" i="6" s="1"/>
  <c r="N21" i="5" a="1"/>
  <c r="N21" i="5" s="1"/>
  <c r="N21" i="4" a="1"/>
  <c r="P21" i="4" s="1"/>
  <c r="V122" i="5"/>
  <c r="T122" i="5"/>
  <c r="W122" i="5" s="1"/>
  <c r="U122" i="5"/>
  <c r="Y122" i="5" s="1"/>
  <c r="R22" i="5"/>
  <c r="G22" i="5"/>
  <c r="L22" i="5" s="1"/>
  <c r="D24" i="5"/>
  <c r="K23" i="5"/>
  <c r="H23" i="5"/>
  <c r="I23" i="5"/>
  <c r="S125" i="5" s="1"/>
  <c r="F23" i="5"/>
  <c r="R125" i="5" s="1"/>
  <c r="E23" i="5"/>
  <c r="Q123" i="5"/>
  <c r="T123" i="5" s="1" a="1"/>
  <c r="T21" i="5" a="1"/>
  <c r="V20" i="5"/>
  <c r="T20" i="5"/>
  <c r="W20" i="5" s="1"/>
  <c r="U20" i="5"/>
  <c r="X20" i="5" s="1"/>
  <c r="S22" i="5"/>
  <c r="J22" i="5"/>
  <c r="M22" i="5" s="1"/>
  <c r="Q22" i="5"/>
  <c r="V122" i="4"/>
  <c r="T122" i="4"/>
  <c r="W122" i="4" s="1"/>
  <c r="U122" i="4"/>
  <c r="Y122" i="4" s="1"/>
  <c r="R22" i="4"/>
  <c r="G22" i="4"/>
  <c r="L22" i="4" s="1"/>
  <c r="D24" i="4"/>
  <c r="K23" i="4"/>
  <c r="H23" i="4"/>
  <c r="I23" i="4"/>
  <c r="S125" i="4" s="1"/>
  <c r="F23" i="4"/>
  <c r="R125" i="4" s="1"/>
  <c r="E23" i="4"/>
  <c r="Q123" i="4"/>
  <c r="T123" i="4" s="1" a="1"/>
  <c r="T21" i="4" a="1"/>
  <c r="V20" i="4"/>
  <c r="T20" i="4"/>
  <c r="W20" i="4" s="1"/>
  <c r="U20" i="4"/>
  <c r="X20" i="4" s="1"/>
  <c r="S22" i="4"/>
  <c r="J22" i="4"/>
  <c r="M22" i="4" s="1"/>
  <c r="Q22" i="4"/>
  <c r="N22" i="8" l="1" a="1"/>
  <c r="P22" i="8" s="1"/>
  <c r="P21" i="5"/>
  <c r="O22" i="8"/>
  <c r="Q124" i="8"/>
  <c r="T124" i="8" s="1" a="1"/>
  <c r="T22" i="8" a="1"/>
  <c r="V123" i="8"/>
  <c r="T123" i="8"/>
  <c r="W123" i="8" s="1"/>
  <c r="U123" i="8"/>
  <c r="Y123" i="8" s="1"/>
  <c r="Q23" i="8"/>
  <c r="U21" i="8"/>
  <c r="X21" i="8" s="1"/>
  <c r="V21" i="8"/>
  <c r="T21" i="8"/>
  <c r="W21" i="8" s="1"/>
  <c r="R23" i="8"/>
  <c r="G23" i="8"/>
  <c r="L23" i="8" s="1"/>
  <c r="J23" i="8"/>
  <c r="M23" i="8" s="1"/>
  <c r="S23" i="8"/>
  <c r="D25" i="8"/>
  <c r="K24" i="8"/>
  <c r="E24" i="8"/>
  <c r="H24" i="8"/>
  <c r="F24" i="8"/>
  <c r="R126" i="8" s="1"/>
  <c r="I24" i="8"/>
  <c r="S126" i="8" s="1"/>
  <c r="N22" i="7" a="1"/>
  <c r="O22" i="7" s="1"/>
  <c r="Q124" i="7"/>
  <c r="T124" i="7" s="1" a="1"/>
  <c r="T22" i="7" a="1"/>
  <c r="V123" i="7"/>
  <c r="T123" i="7"/>
  <c r="W123" i="7" s="1"/>
  <c r="U123" i="7"/>
  <c r="Y123" i="7" s="1"/>
  <c r="Q23" i="7"/>
  <c r="U21" i="7"/>
  <c r="X21" i="7" s="1"/>
  <c r="V21" i="7"/>
  <c r="T21" i="7"/>
  <c r="W21" i="7" s="1"/>
  <c r="R23" i="7"/>
  <c r="G23" i="7"/>
  <c r="L23" i="7" s="1"/>
  <c r="J23" i="7"/>
  <c r="M23" i="7" s="1"/>
  <c r="S23" i="7"/>
  <c r="D25" i="7"/>
  <c r="K24" i="7"/>
  <c r="E24" i="7"/>
  <c r="H24" i="7"/>
  <c r="F24" i="7"/>
  <c r="R126" i="7" s="1"/>
  <c r="I24" i="7"/>
  <c r="S126" i="7" s="1"/>
  <c r="N21" i="6"/>
  <c r="O21" i="6"/>
  <c r="N22" i="6" a="1"/>
  <c r="O22" i="6" s="1"/>
  <c r="Q124" i="6"/>
  <c r="T124" i="6" s="1" a="1"/>
  <c r="T22" i="6" a="1"/>
  <c r="Q23" i="6"/>
  <c r="V123" i="6"/>
  <c r="T123" i="6"/>
  <c r="W123" i="6" s="1"/>
  <c r="U123" i="6"/>
  <c r="Y123" i="6" s="1"/>
  <c r="R23" i="6"/>
  <c r="G23" i="6"/>
  <c r="L23" i="6" s="1"/>
  <c r="J23" i="6"/>
  <c r="M23" i="6" s="1"/>
  <c r="S23" i="6"/>
  <c r="D25" i="6"/>
  <c r="K24" i="6"/>
  <c r="E24" i="6"/>
  <c r="F24" i="6"/>
  <c r="R126" i="6" s="1"/>
  <c r="H24" i="6"/>
  <c r="I24" i="6"/>
  <c r="S126" i="6" s="1"/>
  <c r="U21" i="6"/>
  <c r="X21" i="6" s="1"/>
  <c r="V21" i="6"/>
  <c r="T21" i="6"/>
  <c r="W21" i="6" s="1"/>
  <c r="O21" i="5"/>
  <c r="N21" i="4"/>
  <c r="O21" i="4"/>
  <c r="N22" i="5" a="1"/>
  <c r="O22" i="5" s="1"/>
  <c r="Q124" i="5"/>
  <c r="T124" i="5" s="1" a="1"/>
  <c r="T22" i="5" a="1"/>
  <c r="U21" i="5"/>
  <c r="X21" i="5" s="1"/>
  <c r="V21" i="5"/>
  <c r="T21" i="5"/>
  <c r="W21" i="5" s="1"/>
  <c r="R23" i="5"/>
  <c r="G23" i="5"/>
  <c r="L23" i="5" s="1"/>
  <c r="Q23" i="5"/>
  <c r="U123" i="5"/>
  <c r="Y123" i="5" s="1"/>
  <c r="V123" i="5"/>
  <c r="T123" i="5"/>
  <c r="W123" i="5" s="1"/>
  <c r="S23" i="5"/>
  <c r="J23" i="5"/>
  <c r="M23" i="5" s="1"/>
  <c r="D25" i="5"/>
  <c r="K24" i="5"/>
  <c r="E24" i="5"/>
  <c r="H24" i="5"/>
  <c r="F24" i="5"/>
  <c r="R126" i="5" s="1"/>
  <c r="I24" i="5"/>
  <c r="S126" i="5" s="1"/>
  <c r="N22" i="4" a="1"/>
  <c r="O22" i="4" s="1"/>
  <c r="Q124" i="4"/>
  <c r="T124" i="4" s="1" a="1"/>
  <c r="T22" i="4" a="1"/>
  <c r="U21" i="4"/>
  <c r="X21" i="4" s="1"/>
  <c r="V21" i="4"/>
  <c r="T21" i="4"/>
  <c r="W21" i="4" s="1"/>
  <c r="R23" i="4"/>
  <c r="G23" i="4"/>
  <c r="L23" i="4" s="1"/>
  <c r="Q23" i="4"/>
  <c r="U123" i="4"/>
  <c r="Y123" i="4" s="1"/>
  <c r="V123" i="4"/>
  <c r="T123" i="4"/>
  <c r="W123" i="4" s="1"/>
  <c r="S23" i="4"/>
  <c r="J23" i="4"/>
  <c r="M23" i="4" s="1"/>
  <c r="N23" i="4" s="1" a="1"/>
  <c r="D25" i="4"/>
  <c r="K24" i="4"/>
  <c r="E24" i="4"/>
  <c r="H24" i="4"/>
  <c r="F24" i="4"/>
  <c r="R126" i="4" s="1"/>
  <c r="I24" i="4"/>
  <c r="S126" i="4" s="1"/>
  <c r="N22" i="8" l="1"/>
  <c r="N23" i="8" a="1"/>
  <c r="P23" i="8" s="1"/>
  <c r="R24" i="8"/>
  <c r="G24" i="8"/>
  <c r="L24" i="8" s="1"/>
  <c r="D26" i="8"/>
  <c r="K25" i="8"/>
  <c r="E25" i="8"/>
  <c r="F25" i="8"/>
  <c r="R127" i="8" s="1"/>
  <c r="H25" i="8"/>
  <c r="I25" i="8"/>
  <c r="S127" i="8" s="1"/>
  <c r="U124" i="8"/>
  <c r="Y124" i="8" s="1"/>
  <c r="T124" i="8"/>
  <c r="W124" i="8" s="1"/>
  <c r="V124" i="8"/>
  <c r="S24" i="8"/>
  <c r="J24" i="8"/>
  <c r="M24" i="8" s="1"/>
  <c r="Q24" i="8"/>
  <c r="Q125" i="8"/>
  <c r="T125" i="8" s="1" a="1"/>
  <c r="T23" i="8" a="1"/>
  <c r="V22" i="8"/>
  <c r="T22" i="8"/>
  <c r="W22" i="8" s="1"/>
  <c r="U22" i="8"/>
  <c r="X22" i="8" s="1"/>
  <c r="P22" i="7"/>
  <c r="N22" i="7"/>
  <c r="N23" i="7" a="1"/>
  <c r="P23" i="7" s="1"/>
  <c r="R24" i="7"/>
  <c r="G24" i="7"/>
  <c r="L24" i="7" s="1"/>
  <c r="D26" i="7"/>
  <c r="K25" i="7"/>
  <c r="E25" i="7"/>
  <c r="F25" i="7"/>
  <c r="R127" i="7" s="1"/>
  <c r="H25" i="7"/>
  <c r="I25" i="7"/>
  <c r="S127" i="7" s="1"/>
  <c r="U124" i="7"/>
  <c r="Y124" i="7" s="1"/>
  <c r="T124" i="7"/>
  <c r="W124" i="7" s="1"/>
  <c r="V124" i="7"/>
  <c r="S24" i="7"/>
  <c r="J24" i="7"/>
  <c r="M24" i="7" s="1"/>
  <c r="Q24" i="7"/>
  <c r="Q125" i="7"/>
  <c r="T125" i="7" s="1" a="1"/>
  <c r="T23" i="7" a="1"/>
  <c r="V22" i="7"/>
  <c r="T22" i="7"/>
  <c r="W22" i="7" s="1"/>
  <c r="U22" i="7"/>
  <c r="X22" i="7" s="1"/>
  <c r="N23" i="5" a="1"/>
  <c r="P23" i="5" s="1"/>
  <c r="P22" i="6"/>
  <c r="N22" i="6"/>
  <c r="N23" i="6" a="1"/>
  <c r="P23" i="6" s="1"/>
  <c r="Q24" i="6"/>
  <c r="Q125" i="6"/>
  <c r="T125" i="6" s="1" a="1"/>
  <c r="T23" i="6" a="1"/>
  <c r="U124" i="6"/>
  <c r="Y124" i="6" s="1"/>
  <c r="T124" i="6"/>
  <c r="W124" i="6" s="1"/>
  <c r="V124" i="6"/>
  <c r="S24" i="6"/>
  <c r="J24" i="6"/>
  <c r="M24" i="6" s="1"/>
  <c r="R24" i="6"/>
  <c r="G24" i="6"/>
  <c r="L24" i="6" s="1"/>
  <c r="N24" i="6" s="1" a="1"/>
  <c r="D26" i="6"/>
  <c r="K25" i="6"/>
  <c r="F25" i="6"/>
  <c r="R127" i="6" s="1"/>
  <c r="E25" i="6"/>
  <c r="H25" i="6"/>
  <c r="I25" i="6"/>
  <c r="S127" i="6" s="1"/>
  <c r="V22" i="6"/>
  <c r="T22" i="6"/>
  <c r="W22" i="6" s="1"/>
  <c r="U22" i="6"/>
  <c r="X22" i="6" s="1"/>
  <c r="P22" i="5"/>
  <c r="N22" i="5"/>
  <c r="R24" i="5"/>
  <c r="G24" i="5"/>
  <c r="L24" i="5" s="1"/>
  <c r="D26" i="5"/>
  <c r="K25" i="5"/>
  <c r="F25" i="5"/>
  <c r="R127" i="5" s="1"/>
  <c r="I25" i="5"/>
  <c r="S127" i="5" s="1"/>
  <c r="H25" i="5"/>
  <c r="E25" i="5"/>
  <c r="V124" i="5"/>
  <c r="T124" i="5"/>
  <c r="W124" i="5" s="1"/>
  <c r="U124" i="5"/>
  <c r="Y124" i="5" s="1"/>
  <c r="P22" i="4"/>
  <c r="S24" i="5"/>
  <c r="J24" i="5"/>
  <c r="M24" i="5" s="1"/>
  <c r="Q24" i="5"/>
  <c r="Q125" i="5"/>
  <c r="T125" i="5" s="1" a="1"/>
  <c r="T23" i="5" a="1"/>
  <c r="V22" i="5"/>
  <c r="T22" i="5"/>
  <c r="W22" i="5" s="1"/>
  <c r="U22" i="5"/>
  <c r="X22" i="5" s="1"/>
  <c r="N22" i="4"/>
  <c r="R24" i="4"/>
  <c r="G24" i="4"/>
  <c r="L24" i="4" s="1"/>
  <c r="D26" i="4"/>
  <c r="K25" i="4"/>
  <c r="F25" i="4"/>
  <c r="R127" i="4" s="1"/>
  <c r="I25" i="4"/>
  <c r="S127" i="4" s="1"/>
  <c r="H25" i="4"/>
  <c r="E25" i="4"/>
  <c r="P23" i="4"/>
  <c r="N23" i="4"/>
  <c r="O23" i="4"/>
  <c r="V124" i="4"/>
  <c r="T124" i="4"/>
  <c r="W124" i="4" s="1"/>
  <c r="U124" i="4"/>
  <c r="Y124" i="4" s="1"/>
  <c r="S24" i="4"/>
  <c r="J24" i="4"/>
  <c r="M24" i="4" s="1"/>
  <c r="N24" i="4" s="1" a="1"/>
  <c r="Q24" i="4"/>
  <c r="Q125" i="4"/>
  <c r="T125" i="4" s="1" a="1"/>
  <c r="T23" i="4" a="1"/>
  <c r="V22" i="4"/>
  <c r="T22" i="4"/>
  <c r="W22" i="4" s="1"/>
  <c r="U22" i="4"/>
  <c r="X22" i="4" s="1"/>
  <c r="N23" i="8" l="1"/>
  <c r="O23" i="8"/>
  <c r="N24" i="8" a="1"/>
  <c r="N24" i="8" s="1"/>
  <c r="U23" i="8"/>
  <c r="X23" i="8" s="1"/>
  <c r="T23" i="8"/>
  <c r="W23" i="8" s="1"/>
  <c r="V23" i="8"/>
  <c r="O24" i="8"/>
  <c r="S25" i="8"/>
  <c r="J25" i="8"/>
  <c r="M25" i="8" s="1"/>
  <c r="R25" i="8"/>
  <c r="G25" i="8"/>
  <c r="L25" i="8" s="1"/>
  <c r="N25" i="8" s="1" a="1"/>
  <c r="E26" i="8"/>
  <c r="D27" i="8"/>
  <c r="K26" i="8"/>
  <c r="F26" i="8"/>
  <c r="R128" i="8" s="1"/>
  <c r="H26" i="8"/>
  <c r="I26" i="8"/>
  <c r="S128" i="8" s="1"/>
  <c r="V125" i="8"/>
  <c r="T125" i="8"/>
  <c r="W125" i="8" s="1"/>
  <c r="U125" i="8"/>
  <c r="Y125" i="8" s="1"/>
  <c r="Q126" i="8"/>
  <c r="T126" i="8" s="1" a="1"/>
  <c r="T24" i="8" a="1"/>
  <c r="Q25" i="8"/>
  <c r="N23" i="7"/>
  <c r="N24" i="7" a="1"/>
  <c r="N24" i="7" s="1"/>
  <c r="O23" i="7"/>
  <c r="N23" i="5"/>
  <c r="U23" i="7"/>
  <c r="X23" i="7" s="1"/>
  <c r="T23" i="7"/>
  <c r="W23" i="7" s="1"/>
  <c r="V23" i="7"/>
  <c r="S25" i="7"/>
  <c r="J25" i="7"/>
  <c r="M25" i="7" s="1"/>
  <c r="R25" i="7"/>
  <c r="G25" i="7"/>
  <c r="L25" i="7" s="1"/>
  <c r="E26" i="7"/>
  <c r="D27" i="7"/>
  <c r="K26" i="7"/>
  <c r="F26" i="7"/>
  <c r="R128" i="7" s="1"/>
  <c r="H26" i="7"/>
  <c r="I26" i="7"/>
  <c r="S128" i="7" s="1"/>
  <c r="O23" i="5"/>
  <c r="V125" i="7"/>
  <c r="T125" i="7"/>
  <c r="W125" i="7" s="1"/>
  <c r="U125" i="7"/>
  <c r="Y125" i="7" s="1"/>
  <c r="Q126" i="7"/>
  <c r="T126" i="7" s="1" a="1"/>
  <c r="T24" i="7" a="1"/>
  <c r="Q25" i="7"/>
  <c r="N25" i="7" a="1"/>
  <c r="N23" i="6"/>
  <c r="O23" i="6"/>
  <c r="O24" i="6"/>
  <c r="N24" i="6"/>
  <c r="P24" i="6"/>
  <c r="R25" i="6"/>
  <c r="G25" i="6"/>
  <c r="L25" i="6" s="1"/>
  <c r="Q25" i="6"/>
  <c r="V125" i="6"/>
  <c r="T125" i="6"/>
  <c r="W125" i="6" s="1"/>
  <c r="U125" i="6"/>
  <c r="Y125" i="6" s="1"/>
  <c r="Q126" i="6"/>
  <c r="T126" i="6" s="1" a="1"/>
  <c r="T24" i="6" a="1"/>
  <c r="S25" i="6"/>
  <c r="J25" i="6"/>
  <c r="M25" i="6" s="1"/>
  <c r="N25" i="6" s="1" a="1"/>
  <c r="E26" i="6"/>
  <c r="D27" i="6"/>
  <c r="K26" i="6"/>
  <c r="F26" i="6"/>
  <c r="R128" i="6" s="1"/>
  <c r="H26" i="6"/>
  <c r="I26" i="6"/>
  <c r="S128" i="6" s="1"/>
  <c r="U23" i="6"/>
  <c r="X23" i="6" s="1"/>
  <c r="T23" i="6"/>
  <c r="W23" i="6" s="1"/>
  <c r="V23" i="6"/>
  <c r="N24" i="5" a="1"/>
  <c r="P24" i="5" s="1"/>
  <c r="U23" i="5"/>
  <c r="X23" i="5" s="1"/>
  <c r="V23" i="5"/>
  <c r="T23" i="5"/>
  <c r="W23" i="5" s="1"/>
  <c r="S25" i="5"/>
  <c r="J25" i="5"/>
  <c r="M25" i="5" s="1"/>
  <c r="D27" i="5"/>
  <c r="K26" i="5"/>
  <c r="E26" i="5"/>
  <c r="H26" i="5"/>
  <c r="F26" i="5"/>
  <c r="R128" i="5" s="1"/>
  <c r="I26" i="5"/>
  <c r="S128" i="5" s="1"/>
  <c r="U125" i="5"/>
  <c r="Y125" i="5" s="1"/>
  <c r="T125" i="5"/>
  <c r="W125" i="5" s="1"/>
  <c r="V125" i="5"/>
  <c r="Q126" i="5"/>
  <c r="T126" i="5" s="1" a="1"/>
  <c r="T24" i="5" a="1"/>
  <c r="R25" i="5"/>
  <c r="G25" i="5"/>
  <c r="L25" i="5" s="1"/>
  <c r="Q25" i="5"/>
  <c r="U125" i="4"/>
  <c r="Y125" i="4" s="1"/>
  <c r="T125" i="4"/>
  <c r="W125" i="4" s="1"/>
  <c r="V125" i="4"/>
  <c r="Q126" i="4"/>
  <c r="T126" i="4" s="1" a="1"/>
  <c r="T24" i="4" a="1"/>
  <c r="S25" i="4"/>
  <c r="J25" i="4"/>
  <c r="M25" i="4" s="1"/>
  <c r="D27" i="4"/>
  <c r="K26" i="4"/>
  <c r="E26" i="4"/>
  <c r="H26" i="4"/>
  <c r="F26" i="4"/>
  <c r="R128" i="4" s="1"/>
  <c r="I26" i="4"/>
  <c r="S128" i="4" s="1"/>
  <c r="U23" i="4"/>
  <c r="X23" i="4" s="1"/>
  <c r="V23" i="4"/>
  <c r="T23" i="4"/>
  <c r="W23" i="4" s="1"/>
  <c r="O24" i="4"/>
  <c r="P24" i="4"/>
  <c r="N24" i="4"/>
  <c r="R25" i="4"/>
  <c r="G25" i="4"/>
  <c r="L25" i="4" s="1"/>
  <c r="Q25" i="4"/>
  <c r="N25" i="4" l="1" a="1"/>
  <c r="P25" i="4" s="1"/>
  <c r="P24" i="8"/>
  <c r="P25" i="8"/>
  <c r="N25" i="8"/>
  <c r="O25" i="8"/>
  <c r="Q127" i="8"/>
  <c r="T127" i="8" s="1" a="1"/>
  <c r="T25" i="8" a="1"/>
  <c r="U126" i="8"/>
  <c r="Y126" i="8" s="1"/>
  <c r="V126" i="8"/>
  <c r="T126" i="8"/>
  <c r="W126" i="8" s="1"/>
  <c r="D28" i="8"/>
  <c r="K27" i="8"/>
  <c r="H27" i="8"/>
  <c r="F27" i="8"/>
  <c r="R129" i="8" s="1"/>
  <c r="E27" i="8"/>
  <c r="I27" i="8"/>
  <c r="S129" i="8" s="1"/>
  <c r="V24" i="8"/>
  <c r="T24" i="8"/>
  <c r="W24" i="8" s="1"/>
  <c r="U24" i="8"/>
  <c r="X24" i="8" s="1"/>
  <c r="S26" i="8"/>
  <c r="J26" i="8"/>
  <c r="M26" i="8" s="1"/>
  <c r="Q26" i="8"/>
  <c r="R26" i="8"/>
  <c r="G26" i="8"/>
  <c r="L26" i="8" s="1"/>
  <c r="O24" i="5"/>
  <c r="O24" i="7"/>
  <c r="P24" i="7"/>
  <c r="P25" i="7"/>
  <c r="N25" i="7"/>
  <c r="O25" i="7"/>
  <c r="V24" i="7"/>
  <c r="T24" i="7"/>
  <c r="W24" i="7" s="1"/>
  <c r="U24" i="7"/>
  <c r="X24" i="7" s="1"/>
  <c r="D28" i="7"/>
  <c r="K27" i="7"/>
  <c r="H27" i="7"/>
  <c r="F27" i="7"/>
  <c r="R129" i="7" s="1"/>
  <c r="E27" i="7"/>
  <c r="I27" i="7"/>
  <c r="S129" i="7" s="1"/>
  <c r="Q127" i="7"/>
  <c r="T127" i="7" s="1" a="1"/>
  <c r="T25" i="7" a="1"/>
  <c r="U126" i="7"/>
  <c r="Y126" i="7" s="1"/>
  <c r="V126" i="7"/>
  <c r="T126" i="7"/>
  <c r="W126" i="7" s="1"/>
  <c r="S26" i="7"/>
  <c r="J26" i="7"/>
  <c r="M26" i="7" s="1"/>
  <c r="Q26" i="7"/>
  <c r="R26" i="7"/>
  <c r="G26" i="7"/>
  <c r="L26" i="7" s="1"/>
  <c r="P25" i="6"/>
  <c r="N25" i="6"/>
  <c r="O25" i="6"/>
  <c r="D28" i="6"/>
  <c r="K27" i="6"/>
  <c r="H27" i="6"/>
  <c r="F27" i="6"/>
  <c r="R129" i="6" s="1"/>
  <c r="E27" i="6"/>
  <c r="I27" i="6"/>
  <c r="S129" i="6" s="1"/>
  <c r="V24" i="6"/>
  <c r="T24" i="6"/>
  <c r="W24" i="6" s="1"/>
  <c r="U24" i="6"/>
  <c r="X24" i="6" s="1"/>
  <c r="Q127" i="6"/>
  <c r="T127" i="6" s="1" a="1"/>
  <c r="T25" i="6" a="1"/>
  <c r="S26" i="6"/>
  <c r="J26" i="6"/>
  <c r="M26" i="6" s="1"/>
  <c r="Q26" i="6"/>
  <c r="R26" i="6"/>
  <c r="G26" i="6"/>
  <c r="L26" i="6" s="1"/>
  <c r="U126" i="6"/>
  <c r="Y126" i="6" s="1"/>
  <c r="V126" i="6"/>
  <c r="T126" i="6"/>
  <c r="W126" i="6" s="1"/>
  <c r="N24" i="5"/>
  <c r="N25" i="5" a="1"/>
  <c r="P25" i="5" s="1"/>
  <c r="Q127" i="5"/>
  <c r="T127" i="5" s="1" a="1"/>
  <c r="T25" i="5" a="1"/>
  <c r="V126" i="5"/>
  <c r="T126" i="5"/>
  <c r="W126" i="5" s="1"/>
  <c r="U126" i="5"/>
  <c r="Y126" i="5" s="1"/>
  <c r="S26" i="5"/>
  <c r="J26" i="5"/>
  <c r="M26" i="5" s="1"/>
  <c r="Q26" i="5"/>
  <c r="V24" i="5"/>
  <c r="T24" i="5"/>
  <c r="W24" i="5" s="1"/>
  <c r="U24" i="5"/>
  <c r="X24" i="5" s="1"/>
  <c r="R26" i="5"/>
  <c r="G26" i="5"/>
  <c r="L26" i="5" s="1"/>
  <c r="N26" i="5" s="1" a="1"/>
  <c r="D28" i="5"/>
  <c r="K27" i="5"/>
  <c r="H27" i="5"/>
  <c r="I27" i="5"/>
  <c r="S129" i="5" s="1"/>
  <c r="F27" i="5"/>
  <c r="R129" i="5" s="1"/>
  <c r="E27" i="5"/>
  <c r="Q127" i="4"/>
  <c r="T127" i="4" s="1" a="1"/>
  <c r="T25" i="4" a="1"/>
  <c r="R26" i="4"/>
  <c r="G26" i="4"/>
  <c r="L26" i="4" s="1"/>
  <c r="D28" i="4"/>
  <c r="K27" i="4"/>
  <c r="H27" i="4"/>
  <c r="I27" i="4"/>
  <c r="S129" i="4" s="1"/>
  <c r="F27" i="4"/>
  <c r="R129" i="4" s="1"/>
  <c r="E27" i="4"/>
  <c r="V126" i="4"/>
  <c r="T126" i="4"/>
  <c r="W126" i="4" s="1"/>
  <c r="U126" i="4"/>
  <c r="Y126" i="4" s="1"/>
  <c r="S26" i="4"/>
  <c r="J26" i="4"/>
  <c r="M26" i="4" s="1"/>
  <c r="Q26" i="4"/>
  <c r="V24" i="4"/>
  <c r="T24" i="4"/>
  <c r="W24" i="4" s="1"/>
  <c r="U24" i="4"/>
  <c r="X24" i="4" s="1"/>
  <c r="N25" i="4" l="1"/>
  <c r="O25" i="4"/>
  <c r="N26" i="8" a="1"/>
  <c r="O26" i="8" s="1"/>
  <c r="Q128" i="8"/>
  <c r="T128" i="8" s="1" a="1"/>
  <c r="T26" i="8" a="1"/>
  <c r="Q27" i="8"/>
  <c r="V127" i="8"/>
  <c r="T127" i="8"/>
  <c r="W127" i="8" s="1"/>
  <c r="U127" i="8"/>
  <c r="Y127" i="8" s="1"/>
  <c r="R27" i="8"/>
  <c r="G27" i="8"/>
  <c r="L27" i="8" s="1"/>
  <c r="J27" i="8"/>
  <c r="M27" i="8" s="1"/>
  <c r="S27" i="8"/>
  <c r="D29" i="8"/>
  <c r="K28" i="8"/>
  <c r="E28" i="8"/>
  <c r="H28" i="8"/>
  <c r="F28" i="8"/>
  <c r="R130" i="8" s="1"/>
  <c r="I28" i="8"/>
  <c r="S130" i="8" s="1"/>
  <c r="U25" i="8"/>
  <c r="X25" i="8" s="1"/>
  <c r="V25" i="8"/>
  <c r="T25" i="8"/>
  <c r="W25" i="8" s="1"/>
  <c r="N26" i="4" a="1"/>
  <c r="O26" i="4" s="1"/>
  <c r="N26" i="7" a="1"/>
  <c r="O26" i="7" s="1"/>
  <c r="Q128" i="7"/>
  <c r="T128" i="7" s="1" a="1"/>
  <c r="T26" i="7" a="1"/>
  <c r="U25" i="7"/>
  <c r="X25" i="7" s="1"/>
  <c r="V25" i="7"/>
  <c r="T25" i="7"/>
  <c r="W25" i="7" s="1"/>
  <c r="Q27" i="7"/>
  <c r="V127" i="7"/>
  <c r="T127" i="7"/>
  <c r="W127" i="7" s="1"/>
  <c r="U127" i="7"/>
  <c r="Y127" i="7" s="1"/>
  <c r="R27" i="7"/>
  <c r="G27" i="7"/>
  <c r="L27" i="7" s="1"/>
  <c r="J27" i="7"/>
  <c r="M27" i="7" s="1"/>
  <c r="S27" i="7"/>
  <c r="D29" i="7"/>
  <c r="K28" i="7"/>
  <c r="E28" i="7"/>
  <c r="H28" i="7"/>
  <c r="F28" i="7"/>
  <c r="R130" i="7" s="1"/>
  <c r="I28" i="7"/>
  <c r="S130" i="7" s="1"/>
  <c r="N26" i="6" a="1"/>
  <c r="O26" i="6" s="1"/>
  <c r="U25" i="6"/>
  <c r="X25" i="6" s="1"/>
  <c r="V25" i="6"/>
  <c r="T25" i="6"/>
  <c r="W25" i="6" s="1"/>
  <c r="R27" i="6"/>
  <c r="G27" i="6"/>
  <c r="L27" i="6" s="1"/>
  <c r="J27" i="6"/>
  <c r="M27" i="6" s="1"/>
  <c r="S27" i="6"/>
  <c r="D29" i="6"/>
  <c r="K28" i="6"/>
  <c r="E28" i="6"/>
  <c r="F28" i="6"/>
  <c r="R130" i="6" s="1"/>
  <c r="H28" i="6"/>
  <c r="I28" i="6"/>
  <c r="S130" i="6" s="1"/>
  <c r="Q128" i="6"/>
  <c r="T128" i="6" s="1" a="1"/>
  <c r="T26" i="6" a="1"/>
  <c r="V127" i="6"/>
  <c r="T127" i="6"/>
  <c r="W127" i="6" s="1"/>
  <c r="U127" i="6"/>
  <c r="Y127" i="6" s="1"/>
  <c r="Q27" i="6"/>
  <c r="N25" i="5"/>
  <c r="O25" i="5"/>
  <c r="S27" i="5"/>
  <c r="J27" i="5"/>
  <c r="M27" i="5" s="1"/>
  <c r="D29" i="5"/>
  <c r="K28" i="5"/>
  <c r="E28" i="5"/>
  <c r="H28" i="5"/>
  <c r="F28" i="5"/>
  <c r="R130" i="5" s="1"/>
  <c r="I28" i="5"/>
  <c r="S130" i="5" s="1"/>
  <c r="O26" i="5"/>
  <c r="P26" i="5"/>
  <c r="N26" i="5"/>
  <c r="U127" i="5"/>
  <c r="Y127" i="5" s="1"/>
  <c r="V127" i="5"/>
  <c r="T127" i="5"/>
  <c r="W127" i="5" s="1"/>
  <c r="R27" i="5"/>
  <c r="G27" i="5"/>
  <c r="L27" i="5" s="1"/>
  <c r="N27" i="5" s="1" a="1"/>
  <c r="Q27" i="5"/>
  <c r="Q128" i="5"/>
  <c r="T128" i="5" s="1" a="1"/>
  <c r="T26" i="5" a="1"/>
  <c r="U25" i="5"/>
  <c r="X25" i="5" s="1"/>
  <c r="V25" i="5"/>
  <c r="T25" i="5"/>
  <c r="W25" i="5" s="1"/>
  <c r="Q128" i="4"/>
  <c r="T128" i="4" s="1" a="1"/>
  <c r="T26" i="4" a="1"/>
  <c r="S27" i="4"/>
  <c r="J27" i="4"/>
  <c r="M27" i="4" s="1"/>
  <c r="D29" i="4"/>
  <c r="K28" i="4"/>
  <c r="E28" i="4"/>
  <c r="H28" i="4"/>
  <c r="F28" i="4"/>
  <c r="R130" i="4" s="1"/>
  <c r="I28" i="4"/>
  <c r="S130" i="4" s="1"/>
  <c r="U127" i="4"/>
  <c r="Y127" i="4" s="1"/>
  <c r="V127" i="4"/>
  <c r="T127" i="4"/>
  <c r="W127" i="4" s="1"/>
  <c r="R27" i="4"/>
  <c r="G27" i="4"/>
  <c r="L27" i="4" s="1"/>
  <c r="Q27" i="4"/>
  <c r="U25" i="4"/>
  <c r="X25" i="4" s="1"/>
  <c r="V25" i="4"/>
  <c r="T25" i="4"/>
  <c r="W25" i="4" s="1"/>
  <c r="P26" i="8" l="1"/>
  <c r="N26" i="8"/>
  <c r="N27" i="8" a="1"/>
  <c r="P27" i="8" s="1"/>
  <c r="S28" i="8"/>
  <c r="J28" i="8"/>
  <c r="M28" i="8" s="1"/>
  <c r="Q28" i="8"/>
  <c r="Q129" i="8"/>
  <c r="T129" i="8" s="1" a="1"/>
  <c r="T27" i="8" a="1"/>
  <c r="U128" i="8"/>
  <c r="Y128" i="8" s="1"/>
  <c r="T128" i="8"/>
  <c r="W128" i="8" s="1"/>
  <c r="V128" i="8"/>
  <c r="R28" i="8"/>
  <c r="G28" i="8"/>
  <c r="L28" i="8" s="1"/>
  <c r="N28" i="8" s="1" a="1"/>
  <c r="D30" i="8"/>
  <c r="K29" i="8"/>
  <c r="F29" i="8"/>
  <c r="R131" i="8" s="1"/>
  <c r="E29" i="8"/>
  <c r="H29" i="8"/>
  <c r="I29" i="8"/>
  <c r="S131" i="8" s="1"/>
  <c r="V26" i="8"/>
  <c r="T26" i="8"/>
  <c r="W26" i="8" s="1"/>
  <c r="U26" i="8"/>
  <c r="X26" i="8" s="1"/>
  <c r="N27" i="4" a="1"/>
  <c r="P27" i="4" s="1"/>
  <c r="P26" i="4"/>
  <c r="N26" i="4"/>
  <c r="P26" i="7"/>
  <c r="N26" i="7"/>
  <c r="N27" i="7" a="1"/>
  <c r="P27" i="7" s="1"/>
  <c r="R28" i="7"/>
  <c r="G28" i="7"/>
  <c r="L28" i="7" s="1"/>
  <c r="D30" i="7"/>
  <c r="K29" i="7"/>
  <c r="F29" i="7"/>
  <c r="R131" i="7" s="1"/>
  <c r="E29" i="7"/>
  <c r="H29" i="7"/>
  <c r="I29" i="7"/>
  <c r="S131" i="7" s="1"/>
  <c r="U128" i="7"/>
  <c r="Y128" i="7" s="1"/>
  <c r="T128" i="7"/>
  <c r="W128" i="7" s="1"/>
  <c r="V128" i="7"/>
  <c r="S28" i="7"/>
  <c r="J28" i="7"/>
  <c r="M28" i="7" s="1"/>
  <c r="Q28" i="7"/>
  <c r="Q129" i="7"/>
  <c r="T129" i="7" s="1" a="1"/>
  <c r="T27" i="7" a="1"/>
  <c r="V26" i="7"/>
  <c r="T26" i="7"/>
  <c r="W26" i="7" s="1"/>
  <c r="U26" i="7"/>
  <c r="X26" i="7" s="1"/>
  <c r="P26" i="6"/>
  <c r="N26" i="6"/>
  <c r="N27" i="6" a="1"/>
  <c r="P27" i="6" s="1"/>
  <c r="Q129" i="6"/>
  <c r="T129" i="6" s="1" a="1"/>
  <c r="T27" i="6" a="1"/>
  <c r="V26" i="6"/>
  <c r="T26" i="6"/>
  <c r="W26" i="6" s="1"/>
  <c r="U26" i="6"/>
  <c r="X26" i="6" s="1"/>
  <c r="Q28" i="6"/>
  <c r="U128" i="6"/>
  <c r="Y128" i="6" s="1"/>
  <c r="T128" i="6"/>
  <c r="W128" i="6" s="1"/>
  <c r="V128" i="6"/>
  <c r="S28" i="6"/>
  <c r="J28" i="6"/>
  <c r="M28" i="6" s="1"/>
  <c r="R28" i="6"/>
  <c r="G28" i="6"/>
  <c r="L28" i="6" s="1"/>
  <c r="D30" i="6"/>
  <c r="K29" i="6"/>
  <c r="E29" i="6"/>
  <c r="F29" i="6"/>
  <c r="R131" i="6" s="1"/>
  <c r="H29" i="6"/>
  <c r="I29" i="6"/>
  <c r="S131" i="6" s="1"/>
  <c r="V128" i="5"/>
  <c r="T128" i="5"/>
  <c r="W128" i="5" s="1"/>
  <c r="U128" i="5"/>
  <c r="Y128" i="5" s="1"/>
  <c r="Q129" i="5"/>
  <c r="T129" i="5" s="1" a="1"/>
  <c r="T27" i="5" a="1"/>
  <c r="R28" i="5"/>
  <c r="G28" i="5"/>
  <c r="L28" i="5" s="1"/>
  <c r="D30" i="5"/>
  <c r="K29" i="5"/>
  <c r="F29" i="5"/>
  <c r="R131" i="5" s="1"/>
  <c r="I29" i="5"/>
  <c r="S131" i="5" s="1"/>
  <c r="H29" i="5"/>
  <c r="E29" i="5"/>
  <c r="V26" i="5"/>
  <c r="T26" i="5"/>
  <c r="W26" i="5" s="1"/>
  <c r="U26" i="5"/>
  <c r="X26" i="5" s="1"/>
  <c r="P27" i="5"/>
  <c r="N27" i="5"/>
  <c r="O27" i="5"/>
  <c r="S28" i="5"/>
  <c r="J28" i="5"/>
  <c r="M28" i="5" s="1"/>
  <c r="N28" i="5" s="1" a="1"/>
  <c r="Q28" i="5"/>
  <c r="S28" i="4"/>
  <c r="J28" i="4"/>
  <c r="M28" i="4" s="1"/>
  <c r="Q28" i="4"/>
  <c r="V26" i="4"/>
  <c r="T26" i="4"/>
  <c r="W26" i="4" s="1"/>
  <c r="U26" i="4"/>
  <c r="X26" i="4" s="1"/>
  <c r="Q129" i="4"/>
  <c r="T129" i="4" s="1" a="1"/>
  <c r="T27" i="4" a="1"/>
  <c r="R28" i="4"/>
  <c r="G28" i="4"/>
  <c r="L28" i="4" s="1"/>
  <c r="N28" i="4" s="1" a="1"/>
  <c r="D30" i="4"/>
  <c r="K29" i="4"/>
  <c r="F29" i="4"/>
  <c r="R131" i="4" s="1"/>
  <c r="I29" i="4"/>
  <c r="S131" i="4" s="1"/>
  <c r="H29" i="4"/>
  <c r="E29" i="4"/>
  <c r="V128" i="4"/>
  <c r="T128" i="4"/>
  <c r="W128" i="4" s="1"/>
  <c r="U128" i="4"/>
  <c r="Y128" i="4" s="1"/>
  <c r="N27" i="8" l="1"/>
  <c r="O27" i="8"/>
  <c r="O28" i="8"/>
  <c r="N28" i="8"/>
  <c r="P28" i="8"/>
  <c r="R29" i="8"/>
  <c r="G29" i="8"/>
  <c r="L29" i="8" s="1"/>
  <c r="Q29" i="8"/>
  <c r="V129" i="8"/>
  <c r="T129" i="8"/>
  <c r="W129" i="8" s="1"/>
  <c r="U129" i="8"/>
  <c r="Y129" i="8" s="1"/>
  <c r="Q130" i="8"/>
  <c r="T130" i="8" s="1" a="1"/>
  <c r="T28" i="8" a="1"/>
  <c r="S29" i="8"/>
  <c r="J29" i="8"/>
  <c r="M29" i="8" s="1"/>
  <c r="N29" i="8" s="1" a="1"/>
  <c r="E30" i="8"/>
  <c r="D31" i="8"/>
  <c r="K30" i="8"/>
  <c r="F30" i="8"/>
  <c r="R132" i="8" s="1"/>
  <c r="H30" i="8"/>
  <c r="I30" i="8"/>
  <c r="S132" i="8" s="1"/>
  <c r="U27" i="8"/>
  <c r="X27" i="8" s="1"/>
  <c r="T27" i="8"/>
  <c r="W27" i="8" s="1"/>
  <c r="V27" i="8"/>
  <c r="N27" i="4"/>
  <c r="O27" i="4"/>
  <c r="N28" i="6" a="1"/>
  <c r="O28" i="6" s="1"/>
  <c r="N27" i="7"/>
  <c r="N28" i="7" a="1"/>
  <c r="O28" i="7" s="1"/>
  <c r="O27" i="7"/>
  <c r="U27" i="7"/>
  <c r="X27" i="7" s="1"/>
  <c r="T27" i="7"/>
  <c r="W27" i="7" s="1"/>
  <c r="V27" i="7"/>
  <c r="S29" i="7"/>
  <c r="J29" i="7"/>
  <c r="M29" i="7" s="1"/>
  <c r="E30" i="7"/>
  <c r="D31" i="7"/>
  <c r="K30" i="7"/>
  <c r="F30" i="7"/>
  <c r="R132" i="7" s="1"/>
  <c r="H30" i="7"/>
  <c r="I30" i="7"/>
  <c r="S132" i="7" s="1"/>
  <c r="V129" i="7"/>
  <c r="T129" i="7"/>
  <c r="W129" i="7" s="1"/>
  <c r="U129" i="7"/>
  <c r="Y129" i="7" s="1"/>
  <c r="Q130" i="7"/>
  <c r="T130" i="7" s="1" a="1"/>
  <c r="T28" i="7" a="1"/>
  <c r="R29" i="7"/>
  <c r="G29" i="7"/>
  <c r="L29" i="7" s="1"/>
  <c r="Q29" i="7"/>
  <c r="N27" i="6"/>
  <c r="O27" i="6"/>
  <c r="S29" i="6"/>
  <c r="J29" i="6"/>
  <c r="M29" i="6" s="1"/>
  <c r="R29" i="6"/>
  <c r="G29" i="6"/>
  <c r="L29" i="6" s="1"/>
  <c r="N29" i="6" s="1" a="1"/>
  <c r="E30" i="6"/>
  <c r="D31" i="6"/>
  <c r="K30" i="6"/>
  <c r="F30" i="6"/>
  <c r="R132" i="6" s="1"/>
  <c r="H30" i="6"/>
  <c r="I30" i="6"/>
  <c r="S132" i="6" s="1"/>
  <c r="V129" i="6"/>
  <c r="T129" i="6"/>
  <c r="W129" i="6" s="1"/>
  <c r="U129" i="6"/>
  <c r="Y129" i="6" s="1"/>
  <c r="Q29" i="6"/>
  <c r="Q130" i="6"/>
  <c r="T130" i="6" s="1" a="1"/>
  <c r="T28" i="6" a="1"/>
  <c r="U27" i="6"/>
  <c r="X27" i="6" s="1"/>
  <c r="T27" i="6"/>
  <c r="W27" i="6" s="1"/>
  <c r="V27" i="6"/>
  <c r="Q130" i="5"/>
  <c r="T130" i="5" s="1" a="1"/>
  <c r="T28" i="5" a="1"/>
  <c r="S29" i="5"/>
  <c r="J29" i="5"/>
  <c r="M29" i="5" s="1"/>
  <c r="D31" i="5"/>
  <c r="K30" i="5"/>
  <c r="E30" i="5"/>
  <c r="H30" i="5"/>
  <c r="F30" i="5"/>
  <c r="R132" i="5" s="1"/>
  <c r="I30" i="5"/>
  <c r="S132" i="5" s="1"/>
  <c r="U129" i="5"/>
  <c r="Y129" i="5" s="1"/>
  <c r="T129" i="5"/>
  <c r="W129" i="5" s="1"/>
  <c r="V129" i="5"/>
  <c r="O28" i="5"/>
  <c r="P28" i="5"/>
  <c r="N28" i="5"/>
  <c r="R29" i="5"/>
  <c r="G29" i="5"/>
  <c r="L29" i="5" s="1"/>
  <c r="N29" i="5" s="1" a="1"/>
  <c r="Q29" i="5"/>
  <c r="U27" i="5"/>
  <c r="X27" i="5" s="1"/>
  <c r="V27" i="5"/>
  <c r="T27" i="5"/>
  <c r="W27" i="5" s="1"/>
  <c r="S29" i="4"/>
  <c r="J29" i="4"/>
  <c r="M29" i="4" s="1"/>
  <c r="D31" i="4"/>
  <c r="K30" i="4"/>
  <c r="E30" i="4"/>
  <c r="H30" i="4"/>
  <c r="F30" i="4"/>
  <c r="R132" i="4" s="1"/>
  <c r="I30" i="4"/>
  <c r="S132" i="4" s="1"/>
  <c r="U129" i="4"/>
  <c r="Y129" i="4" s="1"/>
  <c r="T129" i="4"/>
  <c r="W129" i="4" s="1"/>
  <c r="V129" i="4"/>
  <c r="O28" i="4"/>
  <c r="P28" i="4"/>
  <c r="N28" i="4"/>
  <c r="R29" i="4"/>
  <c r="G29" i="4"/>
  <c r="L29" i="4" s="1"/>
  <c r="N29" i="4" s="1" a="1"/>
  <c r="Q29" i="4"/>
  <c r="U27" i="4"/>
  <c r="X27" i="4" s="1"/>
  <c r="V27" i="4"/>
  <c r="T27" i="4"/>
  <c r="W27" i="4" s="1"/>
  <c r="Q130" i="4"/>
  <c r="T130" i="4" s="1" a="1"/>
  <c r="T28" i="4" a="1"/>
  <c r="P29" i="8" l="1"/>
  <c r="N29" i="8"/>
  <c r="O29" i="8"/>
  <c r="D32" i="8"/>
  <c r="K31" i="8"/>
  <c r="H31" i="8"/>
  <c r="F31" i="8"/>
  <c r="R133" i="8" s="1"/>
  <c r="E31" i="8"/>
  <c r="I31" i="8"/>
  <c r="S133" i="8" s="1"/>
  <c r="V28" i="8"/>
  <c r="T28" i="8"/>
  <c r="W28" i="8" s="1"/>
  <c r="U28" i="8"/>
  <c r="X28" i="8" s="1"/>
  <c r="Q131" i="8"/>
  <c r="T131" i="8" s="1" a="1"/>
  <c r="T29" i="8" a="1"/>
  <c r="S30" i="8"/>
  <c r="J30" i="8"/>
  <c r="M30" i="8" s="1"/>
  <c r="Q30" i="8"/>
  <c r="R30" i="8"/>
  <c r="G30" i="8"/>
  <c r="L30" i="8" s="1"/>
  <c r="U130" i="8"/>
  <c r="Y130" i="8" s="1"/>
  <c r="V130" i="8"/>
  <c r="T130" i="8"/>
  <c r="W130" i="8" s="1"/>
  <c r="N28" i="6"/>
  <c r="P28" i="6"/>
  <c r="N28" i="7"/>
  <c r="N29" i="7" a="1"/>
  <c r="N29" i="7" s="1"/>
  <c r="P28" i="7"/>
  <c r="Q131" i="7"/>
  <c r="T131" i="7" s="1" a="1"/>
  <c r="T29" i="7" a="1"/>
  <c r="U130" i="7"/>
  <c r="Y130" i="7" s="1"/>
  <c r="V130" i="7"/>
  <c r="T130" i="7"/>
  <c r="W130" i="7" s="1"/>
  <c r="D32" i="7"/>
  <c r="K31" i="7"/>
  <c r="H31" i="7"/>
  <c r="F31" i="7"/>
  <c r="R133" i="7" s="1"/>
  <c r="E31" i="7"/>
  <c r="I31" i="7"/>
  <c r="S133" i="7" s="1"/>
  <c r="V28" i="7"/>
  <c r="T28" i="7"/>
  <c r="W28" i="7" s="1"/>
  <c r="U28" i="7"/>
  <c r="X28" i="7" s="1"/>
  <c r="S30" i="7"/>
  <c r="J30" i="7"/>
  <c r="M30" i="7" s="1"/>
  <c r="Q30" i="7"/>
  <c r="R30" i="7"/>
  <c r="G30" i="7"/>
  <c r="L30" i="7" s="1"/>
  <c r="V28" i="6"/>
  <c r="T28" i="6"/>
  <c r="W28" i="6" s="1"/>
  <c r="U28" i="6"/>
  <c r="X28" i="6" s="1"/>
  <c r="P29" i="6"/>
  <c r="N29" i="6"/>
  <c r="O29" i="6"/>
  <c r="D32" i="6"/>
  <c r="K31" i="6"/>
  <c r="H31" i="6"/>
  <c r="F31" i="6"/>
  <c r="R133" i="6" s="1"/>
  <c r="E31" i="6"/>
  <c r="I31" i="6"/>
  <c r="S133" i="6" s="1"/>
  <c r="U130" i="6"/>
  <c r="Y130" i="6" s="1"/>
  <c r="V130" i="6"/>
  <c r="T130" i="6"/>
  <c r="W130" i="6" s="1"/>
  <c r="Q131" i="6"/>
  <c r="T131" i="6" s="1" a="1"/>
  <c r="T29" i="6" a="1"/>
  <c r="S30" i="6"/>
  <c r="J30" i="6"/>
  <c r="M30" i="6" s="1"/>
  <c r="Q30" i="6"/>
  <c r="R30" i="6"/>
  <c r="G30" i="6"/>
  <c r="L30" i="6" s="1"/>
  <c r="T29" i="5" a="1"/>
  <c r="Q131" i="5"/>
  <c r="T131" i="5" s="1" a="1"/>
  <c r="R30" i="5"/>
  <c r="G30" i="5"/>
  <c r="L30" i="5" s="1"/>
  <c r="D32" i="5"/>
  <c r="K31" i="5"/>
  <c r="H31" i="5"/>
  <c r="I31" i="5"/>
  <c r="S133" i="5" s="1"/>
  <c r="F31" i="5"/>
  <c r="R133" i="5" s="1"/>
  <c r="E31" i="5"/>
  <c r="V130" i="5"/>
  <c r="T130" i="5"/>
  <c r="W130" i="5" s="1"/>
  <c r="U130" i="5"/>
  <c r="Y130" i="5" s="1"/>
  <c r="P29" i="5"/>
  <c r="N29" i="5"/>
  <c r="O29" i="5"/>
  <c r="S30" i="5"/>
  <c r="J30" i="5"/>
  <c r="M30" i="5" s="1"/>
  <c r="N30" i="5" s="1" a="1"/>
  <c r="Q30" i="5"/>
  <c r="V28" i="5"/>
  <c r="T28" i="5"/>
  <c r="W28" i="5" s="1"/>
  <c r="U28" i="5"/>
  <c r="X28" i="5" s="1"/>
  <c r="V130" i="4"/>
  <c r="T130" i="4"/>
  <c r="W130" i="4" s="1"/>
  <c r="U130" i="4"/>
  <c r="Y130" i="4" s="1"/>
  <c r="P29" i="4"/>
  <c r="N29" i="4"/>
  <c r="O29" i="4"/>
  <c r="S30" i="4"/>
  <c r="J30" i="4"/>
  <c r="M30" i="4" s="1"/>
  <c r="Q30" i="4"/>
  <c r="V28" i="4"/>
  <c r="T28" i="4"/>
  <c r="W28" i="4" s="1"/>
  <c r="U28" i="4"/>
  <c r="X28" i="4" s="1"/>
  <c r="T29" i="4" a="1"/>
  <c r="Q131" i="4"/>
  <c r="T131" i="4" s="1" a="1"/>
  <c r="R30" i="4"/>
  <c r="G30" i="4"/>
  <c r="L30" i="4" s="1"/>
  <c r="D32" i="4"/>
  <c r="K31" i="4"/>
  <c r="H31" i="4"/>
  <c r="I31" i="4"/>
  <c r="S133" i="4" s="1"/>
  <c r="F31" i="4"/>
  <c r="R133" i="4" s="1"/>
  <c r="E31" i="4"/>
  <c r="N30" i="8" l="1" a="1"/>
  <c r="O30" i="8" s="1"/>
  <c r="U29" i="8"/>
  <c r="X29" i="8" s="1"/>
  <c r="V29" i="8"/>
  <c r="T29" i="8"/>
  <c r="W29" i="8" s="1"/>
  <c r="R31" i="8"/>
  <c r="G31" i="8"/>
  <c r="L31" i="8" s="1"/>
  <c r="J31" i="8"/>
  <c r="M31" i="8" s="1"/>
  <c r="S31" i="8"/>
  <c r="D33" i="8"/>
  <c r="K32" i="8"/>
  <c r="E32" i="8"/>
  <c r="H32" i="8"/>
  <c r="F32" i="8"/>
  <c r="R134" i="8" s="1"/>
  <c r="I32" i="8"/>
  <c r="S134" i="8" s="1"/>
  <c r="Q132" i="8"/>
  <c r="T132" i="8" s="1" a="1"/>
  <c r="T30" i="8" a="1"/>
  <c r="V131" i="8"/>
  <c r="T131" i="8"/>
  <c r="W131" i="8" s="1"/>
  <c r="U131" i="8"/>
  <c r="Y131" i="8" s="1"/>
  <c r="Q31" i="8"/>
  <c r="P29" i="7"/>
  <c r="O29" i="7"/>
  <c r="N30" i="7" a="1"/>
  <c r="O30" i="7" s="1"/>
  <c r="Q132" i="7"/>
  <c r="T132" i="7" s="1" a="1"/>
  <c r="T30" i="7" a="1"/>
  <c r="Q31" i="7"/>
  <c r="V131" i="7"/>
  <c r="T131" i="7"/>
  <c r="W131" i="7" s="1"/>
  <c r="U131" i="7"/>
  <c r="Y131" i="7" s="1"/>
  <c r="R31" i="7"/>
  <c r="G31" i="7"/>
  <c r="L31" i="7" s="1"/>
  <c r="J31" i="7"/>
  <c r="M31" i="7" s="1"/>
  <c r="S31" i="7"/>
  <c r="D33" i="7"/>
  <c r="K32" i="7"/>
  <c r="E32" i="7"/>
  <c r="H32" i="7"/>
  <c r="F32" i="7"/>
  <c r="R134" i="7" s="1"/>
  <c r="I32" i="7"/>
  <c r="S134" i="7" s="1"/>
  <c r="U29" i="7"/>
  <c r="X29" i="7" s="1"/>
  <c r="V29" i="7"/>
  <c r="T29" i="7"/>
  <c r="W29" i="7" s="1"/>
  <c r="N30" i="4" a="1"/>
  <c r="O30" i="4" s="1"/>
  <c r="N30" i="6" a="1"/>
  <c r="O30" i="6" s="1"/>
  <c r="Q132" i="6"/>
  <c r="T132" i="6" s="1" a="1"/>
  <c r="T30" i="6" a="1"/>
  <c r="V131" i="6"/>
  <c r="T131" i="6"/>
  <c r="W131" i="6" s="1"/>
  <c r="U131" i="6"/>
  <c r="Y131" i="6" s="1"/>
  <c r="Q31" i="6"/>
  <c r="U29" i="6"/>
  <c r="X29" i="6" s="1"/>
  <c r="V29" i="6"/>
  <c r="T29" i="6"/>
  <c r="W29" i="6" s="1"/>
  <c r="R31" i="6"/>
  <c r="G31" i="6"/>
  <c r="L31" i="6" s="1"/>
  <c r="J31" i="6"/>
  <c r="M31" i="6" s="1"/>
  <c r="S31" i="6"/>
  <c r="D33" i="6"/>
  <c r="K32" i="6"/>
  <c r="E32" i="6"/>
  <c r="F32" i="6"/>
  <c r="R134" i="6" s="1"/>
  <c r="H32" i="6"/>
  <c r="I32" i="6"/>
  <c r="S134" i="6" s="1"/>
  <c r="O30" i="5"/>
  <c r="P30" i="5"/>
  <c r="N30" i="5"/>
  <c r="R31" i="5"/>
  <c r="G31" i="5"/>
  <c r="L31" i="5" s="1"/>
  <c r="Q31" i="5"/>
  <c r="U131" i="5"/>
  <c r="Y131" i="5" s="1"/>
  <c r="V131" i="5"/>
  <c r="T131" i="5"/>
  <c r="W131" i="5" s="1"/>
  <c r="Q132" i="5"/>
  <c r="T132" i="5" s="1" a="1"/>
  <c r="T30" i="5" a="1"/>
  <c r="S31" i="5"/>
  <c r="J31" i="5"/>
  <c r="M31" i="5" s="1"/>
  <c r="N31" i="5" s="1" a="1"/>
  <c r="D33" i="5"/>
  <c r="K32" i="5"/>
  <c r="E32" i="5"/>
  <c r="H32" i="5"/>
  <c r="F32" i="5"/>
  <c r="R134" i="5" s="1"/>
  <c r="I32" i="5"/>
  <c r="S134" i="5" s="1"/>
  <c r="U29" i="5"/>
  <c r="X29" i="5" s="1"/>
  <c r="V29" i="5"/>
  <c r="T29" i="5"/>
  <c r="W29" i="5" s="1"/>
  <c r="R31" i="4"/>
  <c r="G31" i="4"/>
  <c r="L31" i="4" s="1"/>
  <c r="Q31" i="4"/>
  <c r="U131" i="4"/>
  <c r="Y131" i="4" s="1"/>
  <c r="V131" i="4"/>
  <c r="T131" i="4"/>
  <c r="W131" i="4" s="1"/>
  <c r="Q132" i="4"/>
  <c r="T132" i="4" s="1" a="1"/>
  <c r="T30" i="4" a="1"/>
  <c r="S31" i="4"/>
  <c r="J31" i="4"/>
  <c r="M31" i="4" s="1"/>
  <c r="N31" i="4" s="1" a="1"/>
  <c r="D33" i="4"/>
  <c r="K32" i="4"/>
  <c r="E32" i="4"/>
  <c r="H32" i="4"/>
  <c r="F32" i="4"/>
  <c r="R134" i="4" s="1"/>
  <c r="I32" i="4"/>
  <c r="S134" i="4" s="1"/>
  <c r="U29" i="4"/>
  <c r="X29" i="4" s="1"/>
  <c r="V29" i="4"/>
  <c r="T29" i="4"/>
  <c r="W29" i="4" s="1"/>
  <c r="P30" i="8" l="1"/>
  <c r="N31" i="8" a="1"/>
  <c r="N31" i="8" s="1"/>
  <c r="N30" i="8"/>
  <c r="Q133" i="8"/>
  <c r="T133" i="8" s="1" a="1"/>
  <c r="T31" i="8" a="1"/>
  <c r="V30" i="8"/>
  <c r="T30" i="8"/>
  <c r="W30" i="8" s="1"/>
  <c r="U30" i="8"/>
  <c r="X30" i="8" s="1"/>
  <c r="S32" i="8"/>
  <c r="J32" i="8"/>
  <c r="M32" i="8" s="1"/>
  <c r="Q32" i="8"/>
  <c r="U132" i="8"/>
  <c r="Y132" i="8" s="1"/>
  <c r="T132" i="8"/>
  <c r="W132" i="8" s="1"/>
  <c r="V132" i="8"/>
  <c r="R32" i="8"/>
  <c r="G32" i="8"/>
  <c r="L32" i="8" s="1"/>
  <c r="N32" i="8" s="1" a="1"/>
  <c r="D34" i="8"/>
  <c r="K33" i="8"/>
  <c r="E33" i="8"/>
  <c r="F33" i="8"/>
  <c r="R135" i="8" s="1"/>
  <c r="H33" i="8"/>
  <c r="I33" i="8"/>
  <c r="S135" i="8" s="1"/>
  <c r="P30" i="7"/>
  <c r="N30" i="7"/>
  <c r="N31" i="7" a="1"/>
  <c r="P31" i="7" s="1"/>
  <c r="S32" i="7"/>
  <c r="J32" i="7"/>
  <c r="M32" i="7" s="1"/>
  <c r="Q32" i="7"/>
  <c r="Q133" i="7"/>
  <c r="T133" i="7" s="1" a="1"/>
  <c r="T31" i="7" a="1"/>
  <c r="U132" i="7"/>
  <c r="Y132" i="7" s="1"/>
  <c r="T132" i="7"/>
  <c r="W132" i="7" s="1"/>
  <c r="V132" i="7"/>
  <c r="R32" i="7"/>
  <c r="G32" i="7"/>
  <c r="L32" i="7" s="1"/>
  <c r="N32" i="7" s="1" a="1"/>
  <c r="D34" i="7"/>
  <c r="K33" i="7"/>
  <c r="E33" i="7"/>
  <c r="F33" i="7"/>
  <c r="R135" i="7" s="1"/>
  <c r="H33" i="7"/>
  <c r="I33" i="7"/>
  <c r="S135" i="7" s="1"/>
  <c r="V30" i="7"/>
  <c r="T30" i="7"/>
  <c r="W30" i="7" s="1"/>
  <c r="U30" i="7"/>
  <c r="X30" i="7" s="1"/>
  <c r="P30" i="4"/>
  <c r="N30" i="4"/>
  <c r="P30" i="6"/>
  <c r="N30" i="6"/>
  <c r="N31" i="6" a="1"/>
  <c r="P31" i="6" s="1"/>
  <c r="S32" i="6"/>
  <c r="J32" i="6"/>
  <c r="M32" i="6" s="1"/>
  <c r="R32" i="6"/>
  <c r="G32" i="6"/>
  <c r="L32" i="6" s="1"/>
  <c r="N32" i="6" s="1" a="1"/>
  <c r="D34" i="6"/>
  <c r="K33" i="6"/>
  <c r="F33" i="6"/>
  <c r="R135" i="6" s="1"/>
  <c r="E33" i="6"/>
  <c r="H33" i="6"/>
  <c r="I33" i="6"/>
  <c r="S135" i="6" s="1"/>
  <c r="U132" i="6"/>
  <c r="Y132" i="6" s="1"/>
  <c r="T132" i="6"/>
  <c r="W132" i="6" s="1"/>
  <c r="V132" i="6"/>
  <c r="Q32" i="6"/>
  <c r="Q133" i="6"/>
  <c r="T133" i="6" s="1" a="1"/>
  <c r="T31" i="6" a="1"/>
  <c r="V30" i="6"/>
  <c r="T30" i="6"/>
  <c r="W30" i="6" s="1"/>
  <c r="U30" i="6"/>
  <c r="X30" i="6" s="1"/>
  <c r="R32" i="5"/>
  <c r="G32" i="5"/>
  <c r="L32" i="5" s="1"/>
  <c r="D34" i="5"/>
  <c r="K33" i="5"/>
  <c r="F33" i="5"/>
  <c r="R135" i="5" s="1"/>
  <c r="I33" i="5"/>
  <c r="S135" i="5" s="1"/>
  <c r="H33" i="5"/>
  <c r="E33" i="5"/>
  <c r="V132" i="5"/>
  <c r="T132" i="5"/>
  <c r="W132" i="5" s="1"/>
  <c r="U132" i="5"/>
  <c r="Y132" i="5" s="1"/>
  <c r="P31" i="5"/>
  <c r="N31" i="5"/>
  <c r="O31" i="5"/>
  <c r="S32" i="5"/>
  <c r="J32" i="5"/>
  <c r="M32" i="5" s="1"/>
  <c r="Q32" i="5"/>
  <c r="V30" i="5"/>
  <c r="T30" i="5"/>
  <c r="W30" i="5" s="1"/>
  <c r="U30" i="5"/>
  <c r="X30" i="5" s="1"/>
  <c r="Q133" i="5"/>
  <c r="T133" i="5" s="1" a="1"/>
  <c r="T31" i="5" a="1"/>
  <c r="R32" i="4"/>
  <c r="G32" i="4"/>
  <c r="L32" i="4" s="1"/>
  <c r="D34" i="4"/>
  <c r="K33" i="4"/>
  <c r="F33" i="4"/>
  <c r="R135" i="4" s="1"/>
  <c r="I33" i="4"/>
  <c r="S135" i="4" s="1"/>
  <c r="H33" i="4"/>
  <c r="E33" i="4"/>
  <c r="V132" i="4"/>
  <c r="T132" i="4"/>
  <c r="W132" i="4" s="1"/>
  <c r="U132" i="4"/>
  <c r="Y132" i="4" s="1"/>
  <c r="P31" i="4"/>
  <c r="N31" i="4"/>
  <c r="O31" i="4"/>
  <c r="S32" i="4"/>
  <c r="J32" i="4"/>
  <c r="M32" i="4" s="1"/>
  <c r="Q32" i="4"/>
  <c r="V30" i="4"/>
  <c r="T30" i="4"/>
  <c r="W30" i="4" s="1"/>
  <c r="U30" i="4"/>
  <c r="X30" i="4" s="1"/>
  <c r="Q133" i="4"/>
  <c r="T133" i="4" s="1" a="1"/>
  <c r="T31" i="4" a="1"/>
  <c r="P31" i="8" l="1"/>
  <c r="O31" i="8"/>
  <c r="S33" i="8"/>
  <c r="J33" i="8"/>
  <c r="M33" i="8" s="1"/>
  <c r="R33" i="8"/>
  <c r="G33" i="8"/>
  <c r="L33" i="8" s="1"/>
  <c r="E34" i="8"/>
  <c r="D35" i="8"/>
  <c r="K34" i="8"/>
  <c r="F34" i="8"/>
  <c r="R136" i="8" s="1"/>
  <c r="H34" i="8"/>
  <c r="I34" i="8"/>
  <c r="S136" i="8" s="1"/>
  <c r="O32" i="8"/>
  <c r="N32" i="8"/>
  <c r="P32" i="8"/>
  <c r="V133" i="8"/>
  <c r="T133" i="8"/>
  <c r="W133" i="8" s="1"/>
  <c r="U133" i="8"/>
  <c r="Y133" i="8" s="1"/>
  <c r="Q33" i="8"/>
  <c r="N33" i="8" a="1"/>
  <c r="Q134" i="8"/>
  <c r="T134" i="8" s="1" a="1"/>
  <c r="T32" i="8" a="1"/>
  <c r="U31" i="8"/>
  <c r="X31" i="8" s="1"/>
  <c r="T31" i="8"/>
  <c r="W31" i="8" s="1"/>
  <c r="V31" i="8"/>
  <c r="N31" i="7"/>
  <c r="O31" i="7"/>
  <c r="O32" i="7"/>
  <c r="N32" i="7"/>
  <c r="P32" i="7"/>
  <c r="Q33" i="7"/>
  <c r="V133" i="7"/>
  <c r="T133" i="7"/>
  <c r="W133" i="7" s="1"/>
  <c r="U133" i="7"/>
  <c r="Y133" i="7" s="1"/>
  <c r="Q134" i="7"/>
  <c r="T134" i="7" s="1" a="1"/>
  <c r="T32" i="7" a="1"/>
  <c r="S33" i="7"/>
  <c r="J33" i="7"/>
  <c r="M33" i="7" s="1"/>
  <c r="R33" i="7"/>
  <c r="G33" i="7"/>
  <c r="L33" i="7" s="1"/>
  <c r="N33" i="7" s="1" a="1"/>
  <c r="E34" i="7"/>
  <c r="D35" i="7"/>
  <c r="K34" i="7"/>
  <c r="F34" i="7"/>
  <c r="R136" i="7" s="1"/>
  <c r="H34" i="7"/>
  <c r="I34" i="7"/>
  <c r="S136" i="7" s="1"/>
  <c r="U31" i="7"/>
  <c r="X31" i="7" s="1"/>
  <c r="T31" i="7"/>
  <c r="W31" i="7" s="1"/>
  <c r="V31" i="7"/>
  <c r="N32" i="4" a="1"/>
  <c r="O32" i="4" s="1"/>
  <c r="N32" i="5" a="1"/>
  <c r="P32" i="5" s="1"/>
  <c r="N31" i="6"/>
  <c r="O31" i="6"/>
  <c r="U31" i="6"/>
  <c r="X31" i="6" s="1"/>
  <c r="T31" i="6"/>
  <c r="W31" i="6" s="1"/>
  <c r="V31" i="6"/>
  <c r="O32" i="6"/>
  <c r="N32" i="6"/>
  <c r="P32" i="6"/>
  <c r="S33" i="6"/>
  <c r="J33" i="6"/>
  <c r="M33" i="6" s="1"/>
  <c r="E34" i="6"/>
  <c r="D35" i="6"/>
  <c r="K34" i="6"/>
  <c r="F34" i="6"/>
  <c r="R136" i="6" s="1"/>
  <c r="H34" i="6"/>
  <c r="I34" i="6"/>
  <c r="S136" i="6" s="1"/>
  <c r="V133" i="6"/>
  <c r="T133" i="6"/>
  <c r="W133" i="6" s="1"/>
  <c r="U133" i="6"/>
  <c r="Y133" i="6" s="1"/>
  <c r="Q134" i="6"/>
  <c r="T134" i="6" s="1" a="1"/>
  <c r="T32" i="6" a="1"/>
  <c r="R33" i="6"/>
  <c r="G33" i="6"/>
  <c r="L33" i="6" s="1"/>
  <c r="Q33" i="6"/>
  <c r="U133" i="5"/>
  <c r="Y133" i="5" s="1"/>
  <c r="T133" i="5"/>
  <c r="W133" i="5" s="1"/>
  <c r="V133" i="5"/>
  <c r="R33" i="5"/>
  <c r="G33" i="5"/>
  <c r="L33" i="5" s="1"/>
  <c r="Q33" i="5"/>
  <c r="U31" i="5"/>
  <c r="X31" i="5" s="1"/>
  <c r="V31" i="5"/>
  <c r="T31" i="5"/>
  <c r="W31" i="5" s="1"/>
  <c r="Q134" i="5"/>
  <c r="T134" i="5" s="1" a="1"/>
  <c r="T32" i="5" a="1"/>
  <c r="S33" i="5"/>
  <c r="J33" i="5"/>
  <c r="M33" i="5" s="1"/>
  <c r="D35" i="5"/>
  <c r="K34" i="5"/>
  <c r="E34" i="5"/>
  <c r="H34" i="5"/>
  <c r="F34" i="5"/>
  <c r="R136" i="5" s="1"/>
  <c r="I34" i="5"/>
  <c r="S136" i="5" s="1"/>
  <c r="U133" i="4"/>
  <c r="Y133" i="4" s="1"/>
  <c r="T133" i="4"/>
  <c r="W133" i="4" s="1"/>
  <c r="V133" i="4"/>
  <c r="R33" i="4"/>
  <c r="G33" i="4"/>
  <c r="L33" i="4" s="1"/>
  <c r="Q33" i="4"/>
  <c r="U31" i="4"/>
  <c r="X31" i="4" s="1"/>
  <c r="V31" i="4"/>
  <c r="T31" i="4"/>
  <c r="W31" i="4" s="1"/>
  <c r="Q134" i="4"/>
  <c r="T134" i="4" s="1" a="1"/>
  <c r="T32" i="4" a="1"/>
  <c r="S33" i="4"/>
  <c r="J33" i="4"/>
  <c r="M33" i="4" s="1"/>
  <c r="N33" i="4" s="1" a="1"/>
  <c r="D35" i="4"/>
  <c r="K34" i="4"/>
  <c r="E34" i="4"/>
  <c r="H34" i="4"/>
  <c r="F34" i="4"/>
  <c r="R136" i="4" s="1"/>
  <c r="I34" i="4"/>
  <c r="S136" i="4" s="1"/>
  <c r="V32" i="8" l="1"/>
  <c r="T32" i="8"/>
  <c r="W32" i="8" s="1"/>
  <c r="U32" i="8"/>
  <c r="X32" i="8" s="1"/>
  <c r="P33" i="8"/>
  <c r="N33" i="8"/>
  <c r="O33" i="8"/>
  <c r="D36" i="8"/>
  <c r="K35" i="8"/>
  <c r="H35" i="8"/>
  <c r="F35" i="8"/>
  <c r="R137" i="8" s="1"/>
  <c r="E35" i="8"/>
  <c r="I35" i="8"/>
  <c r="S137" i="8" s="1"/>
  <c r="U134" i="8"/>
  <c r="Y134" i="8" s="1"/>
  <c r="V134" i="8"/>
  <c r="T134" i="8"/>
  <c r="W134" i="8" s="1"/>
  <c r="Q135" i="8"/>
  <c r="T135" i="8" s="1" a="1"/>
  <c r="T33" i="8" a="1"/>
  <c r="S34" i="8"/>
  <c r="J34" i="8"/>
  <c r="M34" i="8" s="1"/>
  <c r="Q34" i="8"/>
  <c r="R34" i="8"/>
  <c r="G34" i="8"/>
  <c r="L34" i="8" s="1"/>
  <c r="O32" i="5"/>
  <c r="P33" i="7"/>
  <c r="N33" i="7"/>
  <c r="O33" i="7"/>
  <c r="D36" i="7"/>
  <c r="K35" i="7"/>
  <c r="H35" i="7"/>
  <c r="F35" i="7"/>
  <c r="R137" i="7" s="1"/>
  <c r="E35" i="7"/>
  <c r="I35" i="7"/>
  <c r="S137" i="7" s="1"/>
  <c r="V32" i="7"/>
  <c r="T32" i="7"/>
  <c r="W32" i="7" s="1"/>
  <c r="U32" i="7"/>
  <c r="X32" i="7" s="1"/>
  <c r="Q135" i="7"/>
  <c r="T135" i="7" s="1" a="1"/>
  <c r="T33" i="7" a="1"/>
  <c r="S34" i="7"/>
  <c r="J34" i="7"/>
  <c r="M34" i="7" s="1"/>
  <c r="Q34" i="7"/>
  <c r="R34" i="7"/>
  <c r="G34" i="7"/>
  <c r="L34" i="7" s="1"/>
  <c r="U134" i="7"/>
  <c r="Y134" i="7" s="1"/>
  <c r="V134" i="7"/>
  <c r="T134" i="7"/>
  <c r="W134" i="7" s="1"/>
  <c r="P32" i="4"/>
  <c r="N32" i="4"/>
  <c r="N33" i="5" a="1"/>
  <c r="N33" i="5" s="1"/>
  <c r="N32" i="5"/>
  <c r="N33" i="6" a="1"/>
  <c r="P33" i="6" s="1"/>
  <c r="Q135" i="6"/>
  <c r="T135" i="6" s="1" a="1"/>
  <c r="T33" i="6" a="1"/>
  <c r="U134" i="6"/>
  <c r="Y134" i="6" s="1"/>
  <c r="V134" i="6"/>
  <c r="T134" i="6"/>
  <c r="W134" i="6" s="1"/>
  <c r="D36" i="6"/>
  <c r="K35" i="6"/>
  <c r="H35" i="6"/>
  <c r="F35" i="6"/>
  <c r="R137" i="6" s="1"/>
  <c r="E35" i="6"/>
  <c r="I35" i="6"/>
  <c r="S137" i="6" s="1"/>
  <c r="V32" i="6"/>
  <c r="T32" i="6"/>
  <c r="W32" i="6" s="1"/>
  <c r="U32" i="6"/>
  <c r="X32" i="6" s="1"/>
  <c r="S34" i="6"/>
  <c r="J34" i="6"/>
  <c r="M34" i="6" s="1"/>
  <c r="Q34" i="6"/>
  <c r="R34" i="6"/>
  <c r="G34" i="6"/>
  <c r="L34" i="6" s="1"/>
  <c r="S34" i="5"/>
  <c r="J34" i="5"/>
  <c r="M34" i="5" s="1"/>
  <c r="Q34" i="5"/>
  <c r="V32" i="5"/>
  <c r="T32" i="5"/>
  <c r="W32" i="5" s="1"/>
  <c r="U32" i="5"/>
  <c r="X32" i="5" s="1"/>
  <c r="Q135" i="5"/>
  <c r="T135" i="5" s="1" a="1"/>
  <c r="T33" i="5" a="1"/>
  <c r="R34" i="5"/>
  <c r="G34" i="5"/>
  <c r="L34" i="5" s="1"/>
  <c r="N34" i="5" s="1" a="1"/>
  <c r="D36" i="5"/>
  <c r="K35" i="5"/>
  <c r="H35" i="5"/>
  <c r="I35" i="5"/>
  <c r="S137" i="5" s="1"/>
  <c r="F35" i="5"/>
  <c r="R137" i="5" s="1"/>
  <c r="E35" i="5"/>
  <c r="V134" i="5"/>
  <c r="T134" i="5"/>
  <c r="W134" i="5" s="1"/>
  <c r="U134" i="5"/>
  <c r="Y134" i="5" s="1"/>
  <c r="P33" i="4"/>
  <c r="N33" i="4"/>
  <c r="O33" i="4"/>
  <c r="S34" i="4"/>
  <c r="J34" i="4"/>
  <c r="M34" i="4" s="1"/>
  <c r="Q34" i="4"/>
  <c r="V32" i="4"/>
  <c r="T32" i="4"/>
  <c r="W32" i="4" s="1"/>
  <c r="U32" i="4"/>
  <c r="X32" i="4" s="1"/>
  <c r="Q135" i="4"/>
  <c r="T135" i="4" s="1" a="1"/>
  <c r="T33" i="4" a="1"/>
  <c r="R34" i="4"/>
  <c r="G34" i="4"/>
  <c r="L34" i="4" s="1"/>
  <c r="N34" i="4" s="1" a="1"/>
  <c r="D36" i="4"/>
  <c r="K35" i="4"/>
  <c r="H35" i="4"/>
  <c r="I35" i="4"/>
  <c r="S137" i="4" s="1"/>
  <c r="F35" i="4"/>
  <c r="R137" i="4" s="1"/>
  <c r="E35" i="4"/>
  <c r="V134" i="4"/>
  <c r="T134" i="4"/>
  <c r="W134" i="4" s="1"/>
  <c r="U134" i="4"/>
  <c r="Y134" i="4" s="1"/>
  <c r="N34" i="8" l="1" a="1"/>
  <c r="O34" i="8" s="1"/>
  <c r="Q136" i="8"/>
  <c r="T136" i="8" s="1" a="1"/>
  <c r="T34" i="8" a="1"/>
  <c r="V135" i="8"/>
  <c r="T135" i="8"/>
  <c r="W135" i="8" s="1"/>
  <c r="U135" i="8"/>
  <c r="Y135" i="8" s="1"/>
  <c r="Q35" i="8"/>
  <c r="U33" i="8"/>
  <c r="X33" i="8" s="1"/>
  <c r="V33" i="8"/>
  <c r="T33" i="8"/>
  <c r="W33" i="8" s="1"/>
  <c r="R35" i="8"/>
  <c r="G35" i="8"/>
  <c r="L35" i="8" s="1"/>
  <c r="J35" i="8"/>
  <c r="M35" i="8" s="1"/>
  <c r="S35" i="8"/>
  <c r="D37" i="8"/>
  <c r="K36" i="8"/>
  <c r="E36" i="8"/>
  <c r="H36" i="8"/>
  <c r="F36" i="8"/>
  <c r="R138" i="8" s="1"/>
  <c r="I36" i="8"/>
  <c r="S138" i="8" s="1"/>
  <c r="P33" i="5"/>
  <c r="N34" i="7" a="1"/>
  <c r="O34" i="7" s="1"/>
  <c r="U33" i="7"/>
  <c r="X33" i="7" s="1"/>
  <c r="V33" i="7"/>
  <c r="T33" i="7"/>
  <c r="W33" i="7" s="1"/>
  <c r="R35" i="7"/>
  <c r="G35" i="7"/>
  <c r="L35" i="7" s="1"/>
  <c r="J35" i="7"/>
  <c r="M35" i="7" s="1"/>
  <c r="S35" i="7"/>
  <c r="D37" i="7"/>
  <c r="K36" i="7"/>
  <c r="E36" i="7"/>
  <c r="H36" i="7"/>
  <c r="F36" i="7"/>
  <c r="R138" i="7" s="1"/>
  <c r="I36" i="7"/>
  <c r="S138" i="7" s="1"/>
  <c r="Q136" i="7"/>
  <c r="T136" i="7" s="1" a="1"/>
  <c r="T34" i="7" a="1"/>
  <c r="V135" i="7"/>
  <c r="T135" i="7"/>
  <c r="W135" i="7" s="1"/>
  <c r="U135" i="7"/>
  <c r="Y135" i="7" s="1"/>
  <c r="Q35" i="7"/>
  <c r="O33" i="5"/>
  <c r="N33" i="6"/>
  <c r="O33" i="6"/>
  <c r="N34" i="6" a="1"/>
  <c r="O34" i="6" s="1"/>
  <c r="Q136" i="6"/>
  <c r="T136" i="6" s="1" a="1"/>
  <c r="T34" i="6" a="1"/>
  <c r="Q35" i="6"/>
  <c r="V135" i="6"/>
  <c r="T135" i="6"/>
  <c r="W135" i="6" s="1"/>
  <c r="U135" i="6"/>
  <c r="Y135" i="6" s="1"/>
  <c r="R35" i="6"/>
  <c r="G35" i="6"/>
  <c r="L35" i="6" s="1"/>
  <c r="J35" i="6"/>
  <c r="M35" i="6" s="1"/>
  <c r="S35" i="6"/>
  <c r="D37" i="6"/>
  <c r="K36" i="6"/>
  <c r="E36" i="6"/>
  <c r="F36" i="6"/>
  <c r="R138" i="6" s="1"/>
  <c r="H36" i="6"/>
  <c r="I36" i="6"/>
  <c r="S138" i="6" s="1"/>
  <c r="U33" i="6"/>
  <c r="X33" i="6" s="1"/>
  <c r="V33" i="6"/>
  <c r="T33" i="6"/>
  <c r="W33" i="6" s="1"/>
  <c r="S35" i="5"/>
  <c r="J35" i="5"/>
  <c r="M35" i="5" s="1"/>
  <c r="D37" i="5"/>
  <c r="K36" i="5"/>
  <c r="E36" i="5"/>
  <c r="H36" i="5"/>
  <c r="F36" i="5"/>
  <c r="R138" i="5" s="1"/>
  <c r="I36" i="5"/>
  <c r="S138" i="5" s="1"/>
  <c r="U135" i="5"/>
  <c r="Y135" i="5" s="1"/>
  <c r="V135" i="5"/>
  <c r="T135" i="5"/>
  <c r="W135" i="5" s="1"/>
  <c r="O34" i="5"/>
  <c r="P34" i="5"/>
  <c r="N34" i="5"/>
  <c r="R35" i="5"/>
  <c r="G35" i="5"/>
  <c r="L35" i="5" s="1"/>
  <c r="Q35" i="5"/>
  <c r="N35" i="5" a="1"/>
  <c r="U33" i="5"/>
  <c r="X33" i="5" s="1"/>
  <c r="V33" i="5"/>
  <c r="T33" i="5"/>
  <c r="W33" i="5" s="1"/>
  <c r="Q136" i="5"/>
  <c r="T136" i="5" s="1" a="1"/>
  <c r="T34" i="5" a="1"/>
  <c r="S35" i="4"/>
  <c r="J35" i="4"/>
  <c r="M35" i="4" s="1"/>
  <c r="D37" i="4"/>
  <c r="K36" i="4"/>
  <c r="E36" i="4"/>
  <c r="H36" i="4"/>
  <c r="F36" i="4"/>
  <c r="R138" i="4" s="1"/>
  <c r="I36" i="4"/>
  <c r="S138" i="4" s="1"/>
  <c r="U135" i="4"/>
  <c r="Y135" i="4" s="1"/>
  <c r="V135" i="4"/>
  <c r="T135" i="4"/>
  <c r="W135" i="4" s="1"/>
  <c r="O34" i="4"/>
  <c r="P34" i="4"/>
  <c r="N34" i="4"/>
  <c r="R35" i="4"/>
  <c r="G35" i="4"/>
  <c r="L35" i="4" s="1"/>
  <c r="N35" i="4" s="1" a="1"/>
  <c r="Q35" i="4"/>
  <c r="U33" i="4"/>
  <c r="X33" i="4" s="1"/>
  <c r="V33" i="4"/>
  <c r="T33" i="4"/>
  <c r="W33" i="4" s="1"/>
  <c r="Q136" i="4"/>
  <c r="T136" i="4" s="1" a="1"/>
  <c r="T34" i="4" a="1"/>
  <c r="P34" i="8" l="1"/>
  <c r="N35" i="8" a="1"/>
  <c r="N35" i="8" s="1"/>
  <c r="N34" i="8"/>
  <c r="P35" i="8"/>
  <c r="R36" i="8"/>
  <c r="G36" i="8"/>
  <c r="L36" i="8" s="1"/>
  <c r="D38" i="8"/>
  <c r="K37" i="8"/>
  <c r="F37" i="8"/>
  <c r="R139" i="8" s="1"/>
  <c r="E37" i="8"/>
  <c r="H37" i="8"/>
  <c r="I37" i="8"/>
  <c r="S139" i="8" s="1"/>
  <c r="U136" i="8"/>
  <c r="Y136" i="8" s="1"/>
  <c r="T136" i="8"/>
  <c r="W136" i="8" s="1"/>
  <c r="V136" i="8"/>
  <c r="S36" i="8"/>
  <c r="J36" i="8"/>
  <c r="M36" i="8" s="1"/>
  <c r="Q36" i="8"/>
  <c r="Q137" i="8"/>
  <c r="T137" i="8" s="1" a="1"/>
  <c r="T35" i="8" a="1"/>
  <c r="V34" i="8"/>
  <c r="T34" i="8"/>
  <c r="W34" i="8" s="1"/>
  <c r="U34" i="8"/>
  <c r="X34" i="8" s="1"/>
  <c r="P34" i="7"/>
  <c r="N34" i="7"/>
  <c r="N35" i="7" a="1"/>
  <c r="P35" i="7" s="1"/>
  <c r="Q137" i="7"/>
  <c r="T137" i="7" s="1" a="1"/>
  <c r="T35" i="7" a="1"/>
  <c r="V34" i="7"/>
  <c r="T34" i="7"/>
  <c r="W34" i="7" s="1"/>
  <c r="U34" i="7"/>
  <c r="X34" i="7" s="1"/>
  <c r="S36" i="7"/>
  <c r="J36" i="7"/>
  <c r="M36" i="7" s="1"/>
  <c r="Q36" i="7"/>
  <c r="U136" i="7"/>
  <c r="Y136" i="7" s="1"/>
  <c r="T136" i="7"/>
  <c r="W136" i="7" s="1"/>
  <c r="V136" i="7"/>
  <c r="R36" i="7"/>
  <c r="G36" i="7"/>
  <c r="L36" i="7" s="1"/>
  <c r="N36" i="7" s="1" a="1"/>
  <c r="D38" i="7"/>
  <c r="K37" i="7"/>
  <c r="F37" i="7"/>
  <c r="R139" i="7" s="1"/>
  <c r="E37" i="7"/>
  <c r="H37" i="7"/>
  <c r="I37" i="7"/>
  <c r="S139" i="7" s="1"/>
  <c r="P34" i="6"/>
  <c r="N34" i="6"/>
  <c r="N35" i="6" a="1"/>
  <c r="P35" i="6" s="1"/>
  <c r="Q36" i="6"/>
  <c r="Q137" i="6"/>
  <c r="T137" i="6" s="1" a="1"/>
  <c r="T35" i="6" a="1"/>
  <c r="U136" i="6"/>
  <c r="Y136" i="6" s="1"/>
  <c r="T136" i="6"/>
  <c r="W136" i="6" s="1"/>
  <c r="V136" i="6"/>
  <c r="S36" i="6"/>
  <c r="J36" i="6"/>
  <c r="M36" i="6" s="1"/>
  <c r="R36" i="6"/>
  <c r="G36" i="6"/>
  <c r="L36" i="6" s="1"/>
  <c r="N36" i="6" s="1" a="1"/>
  <c r="D38" i="6"/>
  <c r="K37" i="6"/>
  <c r="E37" i="6"/>
  <c r="F37" i="6"/>
  <c r="R139" i="6" s="1"/>
  <c r="H37" i="6"/>
  <c r="I37" i="6"/>
  <c r="S139" i="6" s="1"/>
  <c r="V34" i="6"/>
  <c r="T34" i="6"/>
  <c r="W34" i="6" s="1"/>
  <c r="U34" i="6"/>
  <c r="X34" i="6" s="1"/>
  <c r="V136" i="5"/>
  <c r="T136" i="5"/>
  <c r="W136" i="5" s="1"/>
  <c r="U136" i="5"/>
  <c r="Y136" i="5" s="1"/>
  <c r="P35" i="5"/>
  <c r="N35" i="5"/>
  <c r="O35" i="5"/>
  <c r="S36" i="5"/>
  <c r="J36" i="5"/>
  <c r="M36" i="5" s="1"/>
  <c r="Q36" i="5"/>
  <c r="V34" i="5"/>
  <c r="T34" i="5"/>
  <c r="W34" i="5" s="1"/>
  <c r="U34" i="5"/>
  <c r="X34" i="5" s="1"/>
  <c r="Q137" i="5"/>
  <c r="T137" i="5" s="1" a="1"/>
  <c r="T35" i="5" a="1"/>
  <c r="R36" i="5"/>
  <c r="G36" i="5"/>
  <c r="L36" i="5" s="1"/>
  <c r="N36" i="5" s="1" a="1"/>
  <c r="D38" i="5"/>
  <c r="K37" i="5"/>
  <c r="F37" i="5"/>
  <c r="R139" i="5" s="1"/>
  <c r="I37" i="5"/>
  <c r="S139" i="5" s="1"/>
  <c r="H37" i="5"/>
  <c r="E37" i="5"/>
  <c r="V136" i="4"/>
  <c r="T136" i="4"/>
  <c r="W136" i="4" s="1"/>
  <c r="U136" i="4"/>
  <c r="Y136" i="4" s="1"/>
  <c r="P35" i="4"/>
  <c r="N35" i="4"/>
  <c r="O35" i="4"/>
  <c r="S36" i="4"/>
  <c r="J36" i="4"/>
  <c r="M36" i="4" s="1"/>
  <c r="Q36" i="4"/>
  <c r="V34" i="4"/>
  <c r="T34" i="4"/>
  <c r="W34" i="4" s="1"/>
  <c r="U34" i="4"/>
  <c r="X34" i="4" s="1"/>
  <c r="Q137" i="4"/>
  <c r="T137" i="4" s="1" a="1"/>
  <c r="T35" i="4" a="1"/>
  <c r="R36" i="4"/>
  <c r="G36" i="4"/>
  <c r="L36" i="4" s="1"/>
  <c r="N36" i="4" s="1" a="1"/>
  <c r="D38" i="4"/>
  <c r="K37" i="4"/>
  <c r="F37" i="4"/>
  <c r="R139" i="4" s="1"/>
  <c r="I37" i="4"/>
  <c r="S139" i="4" s="1"/>
  <c r="H37" i="4"/>
  <c r="E37" i="4"/>
  <c r="O35" i="8" l="1"/>
  <c r="N36" i="8" a="1"/>
  <c r="N36" i="8" s="1"/>
  <c r="U35" i="8"/>
  <c r="X35" i="8" s="1"/>
  <c r="T35" i="8"/>
  <c r="W35" i="8" s="1"/>
  <c r="V35" i="8"/>
  <c r="S37" i="8"/>
  <c r="J37" i="8"/>
  <c r="M37" i="8" s="1"/>
  <c r="E38" i="8"/>
  <c r="D39" i="8"/>
  <c r="K38" i="8"/>
  <c r="F38" i="8"/>
  <c r="R140" i="8" s="1"/>
  <c r="H38" i="8"/>
  <c r="I38" i="8"/>
  <c r="S140" i="8" s="1"/>
  <c r="V137" i="8"/>
  <c r="T137" i="8"/>
  <c r="W137" i="8" s="1"/>
  <c r="U137" i="8"/>
  <c r="Y137" i="8" s="1"/>
  <c r="Q138" i="8"/>
  <c r="T138" i="8" s="1" a="1"/>
  <c r="T36" i="8" a="1"/>
  <c r="R37" i="8"/>
  <c r="G37" i="8"/>
  <c r="L37" i="8" s="1"/>
  <c r="Q37" i="8"/>
  <c r="N35" i="7"/>
  <c r="O35" i="7"/>
  <c r="S37" i="7"/>
  <c r="J37" i="7"/>
  <c r="M37" i="7" s="1"/>
  <c r="E38" i="7"/>
  <c r="D39" i="7"/>
  <c r="K38" i="7"/>
  <c r="F38" i="7"/>
  <c r="R140" i="7" s="1"/>
  <c r="H38" i="7"/>
  <c r="I38" i="7"/>
  <c r="S140" i="7" s="1"/>
  <c r="O36" i="7"/>
  <c r="N36" i="7"/>
  <c r="P36" i="7"/>
  <c r="V137" i="7"/>
  <c r="T137" i="7"/>
  <c r="W137" i="7" s="1"/>
  <c r="U137" i="7"/>
  <c r="Y137" i="7" s="1"/>
  <c r="R37" i="7"/>
  <c r="G37" i="7"/>
  <c r="L37" i="7" s="1"/>
  <c r="Q37" i="7"/>
  <c r="N37" i="7" a="1"/>
  <c r="Q138" i="7"/>
  <c r="T138" i="7" s="1" a="1"/>
  <c r="T36" i="7" a="1"/>
  <c r="U35" i="7"/>
  <c r="X35" i="7" s="1"/>
  <c r="T35" i="7"/>
  <c r="W35" i="7" s="1"/>
  <c r="V35" i="7"/>
  <c r="N35" i="6"/>
  <c r="O35" i="6"/>
  <c r="O36" i="6"/>
  <c r="N36" i="6"/>
  <c r="P36" i="6"/>
  <c r="Q37" i="6"/>
  <c r="V137" i="6"/>
  <c r="T137" i="6"/>
  <c r="W137" i="6" s="1"/>
  <c r="U137" i="6"/>
  <c r="Y137" i="6" s="1"/>
  <c r="Q138" i="6"/>
  <c r="T138" i="6" s="1" a="1"/>
  <c r="T36" i="6" a="1"/>
  <c r="S37" i="6"/>
  <c r="J37" i="6"/>
  <c r="M37" i="6" s="1"/>
  <c r="R37" i="6"/>
  <c r="G37" i="6"/>
  <c r="L37" i="6" s="1"/>
  <c r="E38" i="6"/>
  <c r="D39" i="6"/>
  <c r="K38" i="6"/>
  <c r="F38" i="6"/>
  <c r="R140" i="6" s="1"/>
  <c r="H38" i="6"/>
  <c r="I38" i="6"/>
  <c r="S140" i="6" s="1"/>
  <c r="U35" i="6"/>
  <c r="X35" i="6" s="1"/>
  <c r="T35" i="6"/>
  <c r="W35" i="6" s="1"/>
  <c r="V35" i="6"/>
  <c r="O36" i="5"/>
  <c r="P36" i="5"/>
  <c r="N36" i="5"/>
  <c r="R37" i="5"/>
  <c r="G37" i="5"/>
  <c r="L37" i="5" s="1"/>
  <c r="Q37" i="5"/>
  <c r="U35" i="5"/>
  <c r="X35" i="5" s="1"/>
  <c r="V35" i="5"/>
  <c r="T35" i="5"/>
  <c r="W35" i="5" s="1"/>
  <c r="Q138" i="5"/>
  <c r="T138" i="5" s="1" a="1"/>
  <c r="T36" i="5" a="1"/>
  <c r="S37" i="5"/>
  <c r="J37" i="5"/>
  <c r="M37" i="5" s="1"/>
  <c r="D39" i="5"/>
  <c r="K38" i="5"/>
  <c r="E38" i="5"/>
  <c r="H38" i="5"/>
  <c r="F38" i="5"/>
  <c r="R140" i="5" s="1"/>
  <c r="I38" i="5"/>
  <c r="S140" i="5" s="1"/>
  <c r="U137" i="5"/>
  <c r="Y137" i="5" s="1"/>
  <c r="T137" i="5"/>
  <c r="W137" i="5" s="1"/>
  <c r="V137" i="5"/>
  <c r="O36" i="4"/>
  <c r="P36" i="4"/>
  <c r="N36" i="4"/>
  <c r="R37" i="4"/>
  <c r="G37" i="4"/>
  <c r="L37" i="4" s="1"/>
  <c r="Q37" i="4"/>
  <c r="U35" i="4"/>
  <c r="X35" i="4" s="1"/>
  <c r="V35" i="4"/>
  <c r="T35" i="4"/>
  <c r="W35" i="4" s="1"/>
  <c r="Q138" i="4"/>
  <c r="T138" i="4" s="1" a="1"/>
  <c r="T36" i="4" a="1"/>
  <c r="S37" i="4"/>
  <c r="J37" i="4"/>
  <c r="M37" i="4" s="1"/>
  <c r="N37" i="4" s="1" a="1"/>
  <c r="D39" i="4"/>
  <c r="K38" i="4"/>
  <c r="E38" i="4"/>
  <c r="H38" i="4"/>
  <c r="F38" i="4"/>
  <c r="R140" i="4" s="1"/>
  <c r="I38" i="4"/>
  <c r="S140" i="4" s="1"/>
  <c r="U137" i="4"/>
  <c r="Y137" i="4" s="1"/>
  <c r="T137" i="4"/>
  <c r="W137" i="4" s="1"/>
  <c r="V137" i="4"/>
  <c r="O36" i="8" l="1"/>
  <c r="N37" i="6" a="1"/>
  <c r="P37" i="6" s="1"/>
  <c r="P36" i="8"/>
  <c r="N37" i="8" a="1"/>
  <c r="P37" i="8" s="1"/>
  <c r="Q139" i="8"/>
  <c r="T139" i="8" s="1" a="1"/>
  <c r="T37" i="8" a="1"/>
  <c r="U138" i="8"/>
  <c r="Y138" i="8" s="1"/>
  <c r="V138" i="8"/>
  <c r="T138" i="8"/>
  <c r="W138" i="8" s="1"/>
  <c r="D40" i="8"/>
  <c r="K39" i="8"/>
  <c r="H39" i="8"/>
  <c r="F39" i="8"/>
  <c r="R141" i="8" s="1"/>
  <c r="E39" i="8"/>
  <c r="I39" i="8"/>
  <c r="S141" i="8" s="1"/>
  <c r="V36" i="8"/>
  <c r="T36" i="8"/>
  <c r="W36" i="8" s="1"/>
  <c r="U36" i="8"/>
  <c r="X36" i="8" s="1"/>
  <c r="S38" i="8"/>
  <c r="J38" i="8"/>
  <c r="M38" i="8" s="1"/>
  <c r="Q38" i="8"/>
  <c r="R38" i="8"/>
  <c r="G38" i="8"/>
  <c r="L38" i="8" s="1"/>
  <c r="V36" i="7"/>
  <c r="T36" i="7"/>
  <c r="W36" i="7" s="1"/>
  <c r="U36" i="7"/>
  <c r="X36" i="7" s="1"/>
  <c r="P37" i="7"/>
  <c r="N37" i="7"/>
  <c r="O37" i="7"/>
  <c r="D40" i="7"/>
  <c r="K39" i="7"/>
  <c r="H39" i="7"/>
  <c r="F39" i="7"/>
  <c r="R141" i="7" s="1"/>
  <c r="E39" i="7"/>
  <c r="I39" i="7"/>
  <c r="S141" i="7" s="1"/>
  <c r="U138" i="7"/>
  <c r="Y138" i="7" s="1"/>
  <c r="V138" i="7"/>
  <c r="T138" i="7"/>
  <c r="W138" i="7" s="1"/>
  <c r="Q139" i="7"/>
  <c r="T139" i="7" s="1" a="1"/>
  <c r="T37" i="7" a="1"/>
  <c r="S38" i="7"/>
  <c r="J38" i="7"/>
  <c r="M38" i="7" s="1"/>
  <c r="Q38" i="7"/>
  <c r="R38" i="7"/>
  <c r="G38" i="7"/>
  <c r="L38" i="7" s="1"/>
  <c r="N37" i="5" a="1"/>
  <c r="N37" i="5" s="1"/>
  <c r="D40" i="6"/>
  <c r="K39" i="6"/>
  <c r="H39" i="6"/>
  <c r="F39" i="6"/>
  <c r="R141" i="6" s="1"/>
  <c r="E39" i="6"/>
  <c r="I39" i="6"/>
  <c r="S141" i="6" s="1"/>
  <c r="V36" i="6"/>
  <c r="T36" i="6"/>
  <c r="W36" i="6" s="1"/>
  <c r="U36" i="6"/>
  <c r="X36" i="6" s="1"/>
  <c r="Q139" i="6"/>
  <c r="T139" i="6" s="1" a="1"/>
  <c r="T37" i="6" a="1"/>
  <c r="S38" i="6"/>
  <c r="J38" i="6"/>
  <c r="M38" i="6" s="1"/>
  <c r="Q38" i="6"/>
  <c r="R38" i="6"/>
  <c r="G38" i="6"/>
  <c r="L38" i="6" s="1"/>
  <c r="U138" i="6"/>
  <c r="Y138" i="6" s="1"/>
  <c r="V138" i="6"/>
  <c r="T138" i="6"/>
  <c r="W138" i="6" s="1"/>
  <c r="R38" i="5"/>
  <c r="G38" i="5"/>
  <c r="L38" i="5" s="1"/>
  <c r="D40" i="5"/>
  <c r="K39" i="5"/>
  <c r="H39" i="5"/>
  <c r="I39" i="5"/>
  <c r="S141" i="5" s="1"/>
  <c r="F39" i="5"/>
  <c r="R141" i="5" s="1"/>
  <c r="E39" i="5"/>
  <c r="V138" i="5"/>
  <c r="T138" i="5"/>
  <c r="W138" i="5" s="1"/>
  <c r="U138" i="5"/>
  <c r="Y138" i="5" s="1"/>
  <c r="S38" i="5"/>
  <c r="J38" i="5"/>
  <c r="M38" i="5" s="1"/>
  <c r="Q38" i="5"/>
  <c r="V36" i="5"/>
  <c r="T36" i="5"/>
  <c r="W36" i="5" s="1"/>
  <c r="U36" i="5"/>
  <c r="X36" i="5" s="1"/>
  <c r="Q139" i="5"/>
  <c r="T139" i="5" s="1" a="1"/>
  <c r="T37" i="5" a="1"/>
  <c r="R38" i="4"/>
  <c r="G38" i="4"/>
  <c r="L38" i="4" s="1"/>
  <c r="D40" i="4"/>
  <c r="K39" i="4"/>
  <c r="H39" i="4"/>
  <c r="I39" i="4"/>
  <c r="S141" i="4" s="1"/>
  <c r="F39" i="4"/>
  <c r="R141" i="4" s="1"/>
  <c r="E39" i="4"/>
  <c r="V138" i="4"/>
  <c r="T138" i="4"/>
  <c r="W138" i="4" s="1"/>
  <c r="U138" i="4"/>
  <c r="Y138" i="4" s="1"/>
  <c r="P37" i="4"/>
  <c r="N37" i="4"/>
  <c r="O37" i="4"/>
  <c r="S38" i="4"/>
  <c r="J38" i="4"/>
  <c r="M38" i="4" s="1"/>
  <c r="N38" i="4" s="1" a="1"/>
  <c r="Q38" i="4"/>
  <c r="V36" i="4"/>
  <c r="T36" i="4"/>
  <c r="W36" i="4" s="1"/>
  <c r="U36" i="4"/>
  <c r="X36" i="4" s="1"/>
  <c r="Q139" i="4"/>
  <c r="T139" i="4" s="1" a="1"/>
  <c r="T37" i="4" a="1"/>
  <c r="P37" i="5" l="1"/>
  <c r="N37" i="6"/>
  <c r="O37" i="6"/>
  <c r="N37" i="8"/>
  <c r="O37" i="8"/>
  <c r="N38" i="8" a="1"/>
  <c r="O38" i="8" s="1"/>
  <c r="Q140" i="8"/>
  <c r="T140" i="8" s="1" a="1"/>
  <c r="T38" i="8" a="1"/>
  <c r="Q39" i="8"/>
  <c r="V139" i="8"/>
  <c r="T139" i="8"/>
  <c r="W139" i="8" s="1"/>
  <c r="U139" i="8"/>
  <c r="Y139" i="8" s="1"/>
  <c r="R39" i="8"/>
  <c r="G39" i="8"/>
  <c r="L39" i="8" s="1"/>
  <c r="J39" i="8"/>
  <c r="M39" i="8" s="1"/>
  <c r="S39" i="8"/>
  <c r="D41" i="8"/>
  <c r="K40" i="8"/>
  <c r="E40" i="8"/>
  <c r="H40" i="8"/>
  <c r="F40" i="8"/>
  <c r="R142" i="8" s="1"/>
  <c r="I40" i="8"/>
  <c r="S142" i="8" s="1"/>
  <c r="U37" i="8"/>
  <c r="X37" i="8" s="1"/>
  <c r="V37" i="8"/>
  <c r="T37" i="8"/>
  <c r="W37" i="8" s="1"/>
  <c r="N38" i="5" a="1"/>
  <c r="P38" i="5" s="1"/>
  <c r="O37" i="5"/>
  <c r="N38" i="7" a="1"/>
  <c r="O38" i="7" s="1"/>
  <c r="Q140" i="7"/>
  <c r="T140" i="7" s="1" a="1"/>
  <c r="T38" i="7" a="1"/>
  <c r="V139" i="7"/>
  <c r="T139" i="7"/>
  <c r="W139" i="7" s="1"/>
  <c r="U139" i="7"/>
  <c r="Y139" i="7" s="1"/>
  <c r="Q39" i="7"/>
  <c r="U37" i="7"/>
  <c r="X37" i="7" s="1"/>
  <c r="V37" i="7"/>
  <c r="T37" i="7"/>
  <c r="W37" i="7" s="1"/>
  <c r="R39" i="7"/>
  <c r="G39" i="7"/>
  <c r="L39" i="7" s="1"/>
  <c r="J39" i="7"/>
  <c r="M39" i="7" s="1"/>
  <c r="S39" i="7"/>
  <c r="D41" i="7"/>
  <c r="K40" i="7"/>
  <c r="E40" i="7"/>
  <c r="H40" i="7"/>
  <c r="F40" i="7"/>
  <c r="R142" i="7" s="1"/>
  <c r="I40" i="7"/>
  <c r="S142" i="7" s="1"/>
  <c r="N38" i="6" a="1"/>
  <c r="O38" i="6" s="1"/>
  <c r="U37" i="6"/>
  <c r="X37" i="6" s="1"/>
  <c r="V37" i="6"/>
  <c r="T37" i="6"/>
  <c r="W37" i="6" s="1"/>
  <c r="R39" i="6"/>
  <c r="G39" i="6"/>
  <c r="L39" i="6" s="1"/>
  <c r="J39" i="6"/>
  <c r="M39" i="6" s="1"/>
  <c r="S39" i="6"/>
  <c r="D41" i="6"/>
  <c r="K40" i="6"/>
  <c r="E40" i="6"/>
  <c r="F40" i="6"/>
  <c r="R142" i="6" s="1"/>
  <c r="H40" i="6"/>
  <c r="I40" i="6"/>
  <c r="S142" i="6" s="1"/>
  <c r="Q140" i="6"/>
  <c r="T140" i="6" s="1" a="1"/>
  <c r="T38" i="6" a="1"/>
  <c r="V139" i="6"/>
  <c r="T139" i="6"/>
  <c r="W139" i="6" s="1"/>
  <c r="U139" i="6"/>
  <c r="Y139" i="6" s="1"/>
  <c r="Q39" i="6"/>
  <c r="U139" i="5"/>
  <c r="Y139" i="5" s="1"/>
  <c r="V139" i="5"/>
  <c r="T139" i="5"/>
  <c r="W139" i="5" s="1"/>
  <c r="R39" i="5"/>
  <c r="G39" i="5"/>
  <c r="L39" i="5" s="1"/>
  <c r="Q39" i="5"/>
  <c r="U37" i="5"/>
  <c r="X37" i="5" s="1"/>
  <c r="V37" i="5"/>
  <c r="T37" i="5"/>
  <c r="W37" i="5" s="1"/>
  <c r="Q140" i="5"/>
  <c r="T140" i="5" s="1" a="1"/>
  <c r="T38" i="5" a="1"/>
  <c r="S39" i="5"/>
  <c r="J39" i="5"/>
  <c r="M39" i="5" s="1"/>
  <c r="D41" i="5"/>
  <c r="K40" i="5"/>
  <c r="E40" i="5"/>
  <c r="H40" i="5"/>
  <c r="F40" i="5"/>
  <c r="R142" i="5" s="1"/>
  <c r="I40" i="5"/>
  <c r="S142" i="5" s="1"/>
  <c r="U139" i="4"/>
  <c r="Y139" i="4" s="1"/>
  <c r="V139" i="4"/>
  <c r="T139" i="4"/>
  <c r="W139" i="4" s="1"/>
  <c r="O38" i="4"/>
  <c r="P38" i="4"/>
  <c r="N38" i="4"/>
  <c r="R39" i="4"/>
  <c r="G39" i="4"/>
  <c r="L39" i="4" s="1"/>
  <c r="Q39" i="4"/>
  <c r="U37" i="4"/>
  <c r="X37" i="4" s="1"/>
  <c r="V37" i="4"/>
  <c r="T37" i="4"/>
  <c r="W37" i="4" s="1"/>
  <c r="Q140" i="4"/>
  <c r="T140" i="4" s="1" a="1"/>
  <c r="T38" i="4" a="1"/>
  <c r="S39" i="4"/>
  <c r="J39" i="4"/>
  <c r="M39" i="4" s="1"/>
  <c r="N39" i="4" s="1" a="1"/>
  <c r="D41" i="4"/>
  <c r="K40" i="4"/>
  <c r="E40" i="4"/>
  <c r="H40" i="4"/>
  <c r="F40" i="4"/>
  <c r="R142" i="4" s="1"/>
  <c r="I40" i="4"/>
  <c r="S142" i="4" s="1"/>
  <c r="P38" i="8" l="1"/>
  <c r="N39" i="8" a="1"/>
  <c r="N39" i="8" s="1"/>
  <c r="N38" i="8"/>
  <c r="S40" i="8"/>
  <c r="J40" i="8"/>
  <c r="M40" i="8" s="1"/>
  <c r="Q40" i="8"/>
  <c r="Q141" i="8"/>
  <c r="T141" i="8" s="1" a="1"/>
  <c r="T39" i="8" a="1"/>
  <c r="U140" i="8"/>
  <c r="Y140" i="8" s="1"/>
  <c r="T140" i="8"/>
  <c r="W140" i="8" s="1"/>
  <c r="V140" i="8"/>
  <c r="R40" i="8"/>
  <c r="G40" i="8"/>
  <c r="L40" i="8" s="1"/>
  <c r="N40" i="8" s="1" a="1"/>
  <c r="D42" i="8"/>
  <c r="K41" i="8"/>
  <c r="E41" i="8"/>
  <c r="F41" i="8"/>
  <c r="R143" i="8" s="1"/>
  <c r="H41" i="8"/>
  <c r="I41" i="8"/>
  <c r="S143" i="8" s="1"/>
  <c r="V38" i="8"/>
  <c r="T38" i="8"/>
  <c r="W38" i="8" s="1"/>
  <c r="U38" i="8"/>
  <c r="X38" i="8" s="1"/>
  <c r="N38" i="5"/>
  <c r="O38" i="5"/>
  <c r="P38" i="7"/>
  <c r="N38" i="7"/>
  <c r="N39" i="7" a="1"/>
  <c r="P39" i="7" s="1"/>
  <c r="R40" i="7"/>
  <c r="G40" i="7"/>
  <c r="L40" i="7" s="1"/>
  <c r="D42" i="7"/>
  <c r="K41" i="7"/>
  <c r="E41" i="7"/>
  <c r="F41" i="7"/>
  <c r="R143" i="7" s="1"/>
  <c r="H41" i="7"/>
  <c r="I41" i="7"/>
  <c r="S143" i="7" s="1"/>
  <c r="U140" i="7"/>
  <c r="Y140" i="7" s="1"/>
  <c r="T140" i="7"/>
  <c r="W140" i="7" s="1"/>
  <c r="V140" i="7"/>
  <c r="S40" i="7"/>
  <c r="J40" i="7"/>
  <c r="M40" i="7" s="1"/>
  <c r="Q40" i="7"/>
  <c r="Q141" i="7"/>
  <c r="T141" i="7" s="1" a="1"/>
  <c r="T39" i="7" a="1"/>
  <c r="V38" i="7"/>
  <c r="T38" i="7"/>
  <c r="W38" i="7" s="1"/>
  <c r="U38" i="7"/>
  <c r="X38" i="7" s="1"/>
  <c r="P38" i="6"/>
  <c r="N39" i="6" a="1"/>
  <c r="N39" i="6" s="1"/>
  <c r="N38" i="6"/>
  <c r="Q141" i="6"/>
  <c r="T141" i="6" s="1" a="1"/>
  <c r="T39" i="6" a="1"/>
  <c r="V38" i="6"/>
  <c r="T38" i="6"/>
  <c r="W38" i="6" s="1"/>
  <c r="U38" i="6"/>
  <c r="X38" i="6" s="1"/>
  <c r="Q40" i="6"/>
  <c r="U140" i="6"/>
  <c r="Y140" i="6" s="1"/>
  <c r="T140" i="6"/>
  <c r="W140" i="6" s="1"/>
  <c r="V140" i="6"/>
  <c r="S40" i="6"/>
  <c r="J40" i="6"/>
  <c r="M40" i="6" s="1"/>
  <c r="R40" i="6"/>
  <c r="G40" i="6"/>
  <c r="L40" i="6" s="1"/>
  <c r="N40" i="6" s="1" a="1"/>
  <c r="D42" i="6"/>
  <c r="K41" i="6"/>
  <c r="F41" i="6"/>
  <c r="R143" i="6" s="1"/>
  <c r="E41" i="6"/>
  <c r="H41" i="6"/>
  <c r="I41" i="6"/>
  <c r="S143" i="6" s="1"/>
  <c r="N39" i="5" a="1"/>
  <c r="P39" i="5" s="1"/>
  <c r="S40" i="5"/>
  <c r="J40" i="5"/>
  <c r="M40" i="5" s="1"/>
  <c r="Q40" i="5"/>
  <c r="V38" i="5"/>
  <c r="T38" i="5"/>
  <c r="W38" i="5" s="1"/>
  <c r="U38" i="5"/>
  <c r="X38" i="5" s="1"/>
  <c r="Q141" i="5"/>
  <c r="T141" i="5" s="1" a="1"/>
  <c r="T39" i="5" a="1"/>
  <c r="R40" i="5"/>
  <c r="G40" i="5"/>
  <c r="L40" i="5" s="1"/>
  <c r="N40" i="5" s="1" a="1"/>
  <c r="D42" i="5"/>
  <c r="K41" i="5"/>
  <c r="F41" i="5"/>
  <c r="R143" i="5" s="1"/>
  <c r="I41" i="5"/>
  <c r="S143" i="5" s="1"/>
  <c r="H41" i="5"/>
  <c r="E41" i="5"/>
  <c r="V140" i="5"/>
  <c r="T140" i="5"/>
  <c r="W140" i="5" s="1"/>
  <c r="U140" i="5"/>
  <c r="Y140" i="5" s="1"/>
  <c r="P39" i="4"/>
  <c r="N39" i="4"/>
  <c r="O39" i="4"/>
  <c r="S40" i="4"/>
  <c r="J40" i="4"/>
  <c r="M40" i="4" s="1"/>
  <c r="Q40" i="4"/>
  <c r="V38" i="4"/>
  <c r="T38" i="4"/>
  <c r="W38" i="4" s="1"/>
  <c r="U38" i="4"/>
  <c r="X38" i="4" s="1"/>
  <c r="Q141" i="4"/>
  <c r="T141" i="4" s="1" a="1"/>
  <c r="T39" i="4" a="1"/>
  <c r="R40" i="4"/>
  <c r="G40" i="4"/>
  <c r="L40" i="4" s="1"/>
  <c r="N40" i="4" s="1" a="1"/>
  <c r="D42" i="4"/>
  <c r="K41" i="4"/>
  <c r="F41" i="4"/>
  <c r="R143" i="4" s="1"/>
  <c r="I41" i="4"/>
  <c r="S143" i="4" s="1"/>
  <c r="H41" i="4"/>
  <c r="E41" i="4"/>
  <c r="V140" i="4"/>
  <c r="T140" i="4"/>
  <c r="W140" i="4" s="1"/>
  <c r="U140" i="4"/>
  <c r="Y140" i="4" s="1"/>
  <c r="P39" i="8" l="1"/>
  <c r="O39" i="8"/>
  <c r="O40" i="8"/>
  <c r="N40" i="8"/>
  <c r="P40" i="8"/>
  <c r="Q41" i="8"/>
  <c r="V141" i="8"/>
  <c r="T141" i="8"/>
  <c r="W141" i="8" s="1"/>
  <c r="U141" i="8"/>
  <c r="Y141" i="8" s="1"/>
  <c r="Q142" i="8"/>
  <c r="T142" i="8" s="1" a="1"/>
  <c r="T40" i="8" a="1"/>
  <c r="S41" i="8"/>
  <c r="J41" i="8"/>
  <c r="M41" i="8" s="1"/>
  <c r="R41" i="8"/>
  <c r="G41" i="8"/>
  <c r="L41" i="8" s="1"/>
  <c r="E42" i="8"/>
  <c r="D43" i="8"/>
  <c r="K42" i="8"/>
  <c r="F42" i="8"/>
  <c r="R144" i="8" s="1"/>
  <c r="H42" i="8"/>
  <c r="I42" i="8"/>
  <c r="S144" i="8" s="1"/>
  <c r="U39" i="8"/>
  <c r="X39" i="8" s="1"/>
  <c r="T39" i="8"/>
  <c r="W39" i="8" s="1"/>
  <c r="V39" i="8"/>
  <c r="N39" i="7"/>
  <c r="N40" i="7" a="1"/>
  <c r="O40" i="7" s="1"/>
  <c r="O39" i="7"/>
  <c r="U39" i="7"/>
  <c r="X39" i="7" s="1"/>
  <c r="T39" i="7"/>
  <c r="W39" i="7" s="1"/>
  <c r="V39" i="7"/>
  <c r="S41" i="7"/>
  <c r="J41" i="7"/>
  <c r="M41" i="7" s="1"/>
  <c r="R41" i="7"/>
  <c r="G41" i="7"/>
  <c r="L41" i="7" s="1"/>
  <c r="N41" i="7" s="1" a="1"/>
  <c r="E42" i="7"/>
  <c r="D43" i="7"/>
  <c r="K42" i="7"/>
  <c r="F42" i="7"/>
  <c r="R144" i="7" s="1"/>
  <c r="H42" i="7"/>
  <c r="I42" i="7"/>
  <c r="S144" i="7" s="1"/>
  <c r="V141" i="7"/>
  <c r="T141" i="7"/>
  <c r="W141" i="7" s="1"/>
  <c r="U141" i="7"/>
  <c r="Y141" i="7" s="1"/>
  <c r="Q142" i="7"/>
  <c r="T142" i="7" s="1" a="1"/>
  <c r="T40" i="7" a="1"/>
  <c r="Q41" i="7"/>
  <c r="P39" i="6"/>
  <c r="O39" i="6"/>
  <c r="S41" i="6"/>
  <c r="J41" i="6"/>
  <c r="M41" i="6" s="1"/>
  <c r="E42" i="6"/>
  <c r="D43" i="6"/>
  <c r="K42" i="6"/>
  <c r="F42" i="6"/>
  <c r="R144" i="6" s="1"/>
  <c r="H42" i="6"/>
  <c r="I42" i="6"/>
  <c r="S144" i="6" s="1"/>
  <c r="O40" i="6"/>
  <c r="N40" i="6"/>
  <c r="P40" i="6"/>
  <c r="V141" i="6"/>
  <c r="T141" i="6"/>
  <c r="W141" i="6" s="1"/>
  <c r="U141" i="6"/>
  <c r="Y141" i="6" s="1"/>
  <c r="R41" i="6"/>
  <c r="G41" i="6"/>
  <c r="L41" i="6" s="1"/>
  <c r="Q41" i="6"/>
  <c r="Q142" i="6"/>
  <c r="T142" i="6" s="1" a="1"/>
  <c r="T40" i="6" a="1"/>
  <c r="U39" i="6"/>
  <c r="X39" i="6" s="1"/>
  <c r="T39" i="6"/>
  <c r="W39" i="6" s="1"/>
  <c r="V39" i="6"/>
  <c r="N39" i="5"/>
  <c r="O39" i="5"/>
  <c r="S41" i="5"/>
  <c r="J41" i="5"/>
  <c r="M41" i="5" s="1"/>
  <c r="D43" i="5"/>
  <c r="K42" i="5"/>
  <c r="E42" i="5"/>
  <c r="H42" i="5"/>
  <c r="F42" i="5"/>
  <c r="R144" i="5" s="1"/>
  <c r="I42" i="5"/>
  <c r="S144" i="5" s="1"/>
  <c r="U141" i="5"/>
  <c r="Y141" i="5" s="1"/>
  <c r="T141" i="5"/>
  <c r="W141" i="5" s="1"/>
  <c r="V141" i="5"/>
  <c r="O40" i="5"/>
  <c r="P40" i="5"/>
  <c r="N40" i="5"/>
  <c r="R41" i="5"/>
  <c r="G41" i="5"/>
  <c r="L41" i="5" s="1"/>
  <c r="N41" i="5" s="1" a="1"/>
  <c r="Q41" i="5"/>
  <c r="U39" i="5"/>
  <c r="X39" i="5" s="1"/>
  <c r="V39" i="5"/>
  <c r="T39" i="5"/>
  <c r="W39" i="5" s="1"/>
  <c r="Q142" i="5"/>
  <c r="T142" i="5" s="1" a="1"/>
  <c r="T40" i="5" a="1"/>
  <c r="S41" i="4"/>
  <c r="J41" i="4"/>
  <c r="M41" i="4" s="1"/>
  <c r="D43" i="4"/>
  <c r="K42" i="4"/>
  <c r="E42" i="4"/>
  <c r="H42" i="4"/>
  <c r="F42" i="4"/>
  <c r="R144" i="4" s="1"/>
  <c r="I42" i="4"/>
  <c r="S144" i="4" s="1"/>
  <c r="U141" i="4"/>
  <c r="Y141" i="4" s="1"/>
  <c r="T141" i="4"/>
  <c r="W141" i="4" s="1"/>
  <c r="V141" i="4"/>
  <c r="O40" i="4"/>
  <c r="P40" i="4"/>
  <c r="N40" i="4"/>
  <c r="R41" i="4"/>
  <c r="G41" i="4"/>
  <c r="L41" i="4" s="1"/>
  <c r="Q41" i="4"/>
  <c r="U39" i="4"/>
  <c r="X39" i="4" s="1"/>
  <c r="V39" i="4"/>
  <c r="T39" i="4"/>
  <c r="W39" i="4" s="1"/>
  <c r="Q142" i="4"/>
  <c r="T142" i="4" s="1" a="1"/>
  <c r="T40" i="4" a="1"/>
  <c r="N41" i="8" l="1" a="1"/>
  <c r="P41" i="8" s="1"/>
  <c r="D44" i="8"/>
  <c r="K43" i="8"/>
  <c r="H43" i="8"/>
  <c r="F43" i="8"/>
  <c r="R145" i="8" s="1"/>
  <c r="E43" i="8"/>
  <c r="I43" i="8"/>
  <c r="S145" i="8" s="1"/>
  <c r="V40" i="8"/>
  <c r="T40" i="8"/>
  <c r="W40" i="8" s="1"/>
  <c r="U40" i="8"/>
  <c r="X40" i="8" s="1"/>
  <c r="Q143" i="8"/>
  <c r="T143" i="8" s="1" a="1"/>
  <c r="T41" i="8" a="1"/>
  <c r="S42" i="8"/>
  <c r="J42" i="8"/>
  <c r="M42" i="8" s="1"/>
  <c r="Q42" i="8"/>
  <c r="R42" i="8"/>
  <c r="G42" i="8"/>
  <c r="L42" i="8" s="1"/>
  <c r="U142" i="8"/>
  <c r="Y142" i="8" s="1"/>
  <c r="V142" i="8"/>
  <c r="T142" i="8"/>
  <c r="W142" i="8" s="1"/>
  <c r="N40" i="7"/>
  <c r="P40" i="7"/>
  <c r="P41" i="7"/>
  <c r="N41" i="7"/>
  <c r="O41" i="7"/>
  <c r="Q143" i="7"/>
  <c r="T143" i="7" s="1" a="1"/>
  <c r="T41" i="7" a="1"/>
  <c r="U142" i="7"/>
  <c r="Y142" i="7" s="1"/>
  <c r="V142" i="7"/>
  <c r="T142" i="7"/>
  <c r="W142" i="7" s="1"/>
  <c r="D44" i="7"/>
  <c r="K43" i="7"/>
  <c r="H43" i="7"/>
  <c r="F43" i="7"/>
  <c r="R145" i="7" s="1"/>
  <c r="E43" i="7"/>
  <c r="I43" i="7"/>
  <c r="S145" i="7" s="1"/>
  <c r="V40" i="7"/>
  <c r="T40" i="7"/>
  <c r="W40" i="7" s="1"/>
  <c r="U40" i="7"/>
  <c r="X40" i="7" s="1"/>
  <c r="S42" i="7"/>
  <c r="J42" i="7"/>
  <c r="M42" i="7" s="1"/>
  <c r="Q42" i="7"/>
  <c r="R42" i="7"/>
  <c r="G42" i="7"/>
  <c r="L42" i="7" s="1"/>
  <c r="N41" i="6" a="1"/>
  <c r="N41" i="6" s="1"/>
  <c r="V40" i="6"/>
  <c r="T40" i="6"/>
  <c r="W40" i="6" s="1"/>
  <c r="U40" i="6"/>
  <c r="X40" i="6" s="1"/>
  <c r="D44" i="6"/>
  <c r="K43" i="6"/>
  <c r="H43" i="6"/>
  <c r="F43" i="6"/>
  <c r="R145" i="6" s="1"/>
  <c r="E43" i="6"/>
  <c r="I43" i="6"/>
  <c r="S145" i="6" s="1"/>
  <c r="U142" i="6"/>
  <c r="Y142" i="6" s="1"/>
  <c r="V142" i="6"/>
  <c r="T142" i="6"/>
  <c r="W142" i="6" s="1"/>
  <c r="Q143" i="6"/>
  <c r="T143" i="6" s="1" a="1"/>
  <c r="T41" i="6" a="1"/>
  <c r="S42" i="6"/>
  <c r="J42" i="6"/>
  <c r="M42" i="6" s="1"/>
  <c r="Q42" i="6"/>
  <c r="R42" i="6"/>
  <c r="G42" i="6"/>
  <c r="L42" i="6" s="1"/>
  <c r="N41" i="4" a="1"/>
  <c r="N41" i="4" s="1"/>
  <c r="V142" i="5"/>
  <c r="T142" i="5"/>
  <c r="W142" i="5" s="1"/>
  <c r="U142" i="5"/>
  <c r="Y142" i="5" s="1"/>
  <c r="P41" i="5"/>
  <c r="N41" i="5"/>
  <c r="O41" i="5"/>
  <c r="S42" i="5"/>
  <c r="J42" i="5"/>
  <c r="M42" i="5" s="1"/>
  <c r="Q42" i="5"/>
  <c r="V40" i="5"/>
  <c r="T40" i="5"/>
  <c r="W40" i="5" s="1"/>
  <c r="U40" i="5"/>
  <c r="X40" i="5" s="1"/>
  <c r="Q143" i="5"/>
  <c r="T143" i="5" s="1" a="1"/>
  <c r="T41" i="5" a="1"/>
  <c r="R42" i="5"/>
  <c r="G42" i="5"/>
  <c r="L42" i="5" s="1"/>
  <c r="N42" i="5" s="1" a="1"/>
  <c r="D44" i="5"/>
  <c r="K43" i="5"/>
  <c r="H43" i="5"/>
  <c r="I43" i="5"/>
  <c r="S145" i="5" s="1"/>
  <c r="F43" i="5"/>
  <c r="R145" i="5" s="1"/>
  <c r="E43" i="5"/>
  <c r="V142" i="4"/>
  <c r="T142" i="4"/>
  <c r="W142" i="4" s="1"/>
  <c r="U142" i="4"/>
  <c r="Y142" i="4" s="1"/>
  <c r="P41" i="4"/>
  <c r="S42" i="4"/>
  <c r="J42" i="4"/>
  <c r="M42" i="4" s="1"/>
  <c r="Q42" i="4"/>
  <c r="V40" i="4"/>
  <c r="T40" i="4"/>
  <c r="W40" i="4" s="1"/>
  <c r="U40" i="4"/>
  <c r="X40" i="4" s="1"/>
  <c r="Q143" i="4"/>
  <c r="T143" i="4" s="1" a="1"/>
  <c r="T41" i="4" a="1"/>
  <c r="R42" i="4"/>
  <c r="G42" i="4"/>
  <c r="L42" i="4" s="1"/>
  <c r="N42" i="4" s="1" a="1"/>
  <c r="D44" i="4"/>
  <c r="K43" i="4"/>
  <c r="H43" i="4"/>
  <c r="I43" i="4"/>
  <c r="S145" i="4" s="1"/>
  <c r="F43" i="4"/>
  <c r="R145" i="4" s="1"/>
  <c r="E43" i="4"/>
  <c r="N41" i="8" l="1"/>
  <c r="O41" i="8"/>
  <c r="P41" i="6"/>
  <c r="N42" i="8" a="1"/>
  <c r="O42" i="8" s="1"/>
  <c r="U41" i="8"/>
  <c r="X41" i="8" s="1"/>
  <c r="V41" i="8"/>
  <c r="T41" i="8"/>
  <c r="W41" i="8" s="1"/>
  <c r="R43" i="8"/>
  <c r="G43" i="8"/>
  <c r="L43" i="8" s="1"/>
  <c r="J43" i="8"/>
  <c r="M43" i="8" s="1"/>
  <c r="S43" i="8"/>
  <c r="D45" i="8"/>
  <c r="K44" i="8"/>
  <c r="E44" i="8"/>
  <c r="H44" i="8"/>
  <c r="F44" i="8"/>
  <c r="R146" i="8" s="1"/>
  <c r="I44" i="8"/>
  <c r="S146" i="8" s="1"/>
  <c r="Q144" i="8"/>
  <c r="T144" i="8" s="1" a="1"/>
  <c r="T42" i="8" a="1"/>
  <c r="V143" i="8"/>
  <c r="T143" i="8"/>
  <c r="W143" i="8" s="1"/>
  <c r="U143" i="8"/>
  <c r="Y143" i="8" s="1"/>
  <c r="Q43" i="8"/>
  <c r="N42" i="7" a="1"/>
  <c r="O42" i="7" s="1"/>
  <c r="Q144" i="7"/>
  <c r="T144" i="7" s="1" a="1"/>
  <c r="T42" i="7" a="1"/>
  <c r="Q43" i="7"/>
  <c r="V143" i="7"/>
  <c r="T143" i="7"/>
  <c r="W143" i="7" s="1"/>
  <c r="U143" i="7"/>
  <c r="Y143" i="7" s="1"/>
  <c r="R43" i="7"/>
  <c r="G43" i="7"/>
  <c r="L43" i="7" s="1"/>
  <c r="J43" i="7"/>
  <c r="M43" i="7" s="1"/>
  <c r="S43" i="7"/>
  <c r="D45" i="7"/>
  <c r="K44" i="7"/>
  <c r="E44" i="7"/>
  <c r="H44" i="7"/>
  <c r="F44" i="7"/>
  <c r="R146" i="7" s="1"/>
  <c r="I44" i="7"/>
  <c r="S146" i="7" s="1"/>
  <c r="U41" i="7"/>
  <c r="X41" i="7" s="1"/>
  <c r="V41" i="7"/>
  <c r="T41" i="7"/>
  <c r="W41" i="7" s="1"/>
  <c r="O41" i="6"/>
  <c r="N42" i="6" a="1"/>
  <c r="O42" i="6" s="1"/>
  <c r="Q144" i="6"/>
  <c r="T144" i="6" s="1" a="1"/>
  <c r="T42" i="6" a="1"/>
  <c r="V143" i="6"/>
  <c r="T143" i="6"/>
  <c r="W143" i="6" s="1"/>
  <c r="U143" i="6"/>
  <c r="Y143" i="6" s="1"/>
  <c r="Q43" i="6"/>
  <c r="O41" i="4"/>
  <c r="U41" i="6"/>
  <c r="X41" i="6" s="1"/>
  <c r="V41" i="6"/>
  <c r="T41" i="6"/>
  <c r="W41" i="6" s="1"/>
  <c r="R43" i="6"/>
  <c r="G43" i="6"/>
  <c r="L43" i="6" s="1"/>
  <c r="J43" i="6"/>
  <c r="M43" i="6" s="1"/>
  <c r="S43" i="6"/>
  <c r="D45" i="6"/>
  <c r="K44" i="6"/>
  <c r="E44" i="6"/>
  <c r="F44" i="6"/>
  <c r="R146" i="6" s="1"/>
  <c r="H44" i="6"/>
  <c r="I44" i="6"/>
  <c r="S146" i="6" s="1"/>
  <c r="O42" i="5"/>
  <c r="P42" i="5"/>
  <c r="N42" i="5"/>
  <c r="R43" i="5"/>
  <c r="G43" i="5"/>
  <c r="L43" i="5" s="1"/>
  <c r="Q43" i="5"/>
  <c r="U41" i="5"/>
  <c r="X41" i="5" s="1"/>
  <c r="V41" i="5"/>
  <c r="T41" i="5"/>
  <c r="W41" i="5" s="1"/>
  <c r="Q144" i="5"/>
  <c r="T144" i="5" s="1" a="1"/>
  <c r="T42" i="5" a="1"/>
  <c r="S43" i="5"/>
  <c r="J43" i="5"/>
  <c r="M43" i="5" s="1"/>
  <c r="N43" i="5" s="1" a="1"/>
  <c r="D45" i="5"/>
  <c r="K44" i="5"/>
  <c r="E44" i="5"/>
  <c r="H44" i="5"/>
  <c r="F44" i="5"/>
  <c r="R146" i="5" s="1"/>
  <c r="I44" i="5"/>
  <c r="S146" i="5" s="1"/>
  <c r="U143" i="5"/>
  <c r="Y143" i="5" s="1"/>
  <c r="V143" i="5"/>
  <c r="T143" i="5"/>
  <c r="W143" i="5" s="1"/>
  <c r="O42" i="4"/>
  <c r="P42" i="4"/>
  <c r="N42" i="4"/>
  <c r="R43" i="4"/>
  <c r="G43" i="4"/>
  <c r="L43" i="4" s="1"/>
  <c r="Q43" i="4"/>
  <c r="U41" i="4"/>
  <c r="X41" i="4" s="1"/>
  <c r="V41" i="4"/>
  <c r="T41" i="4"/>
  <c r="W41" i="4" s="1"/>
  <c r="Q144" i="4"/>
  <c r="T144" i="4" s="1" a="1"/>
  <c r="T42" i="4" a="1"/>
  <c r="S43" i="4"/>
  <c r="J43" i="4"/>
  <c r="M43" i="4" s="1"/>
  <c r="D45" i="4"/>
  <c r="K44" i="4"/>
  <c r="E44" i="4"/>
  <c r="H44" i="4"/>
  <c r="F44" i="4"/>
  <c r="R146" i="4" s="1"/>
  <c r="I44" i="4"/>
  <c r="S146" i="4" s="1"/>
  <c r="U143" i="4"/>
  <c r="Y143" i="4" s="1"/>
  <c r="V143" i="4"/>
  <c r="T143" i="4"/>
  <c r="W143" i="4" s="1"/>
  <c r="N43" i="4" l="1" a="1"/>
  <c r="N43" i="4" s="1"/>
  <c r="P42" i="8"/>
  <c r="N43" i="8" a="1"/>
  <c r="N43" i="8" s="1"/>
  <c r="N42" i="8"/>
  <c r="Q145" i="8"/>
  <c r="T145" i="8" s="1" a="1"/>
  <c r="T43" i="8" a="1"/>
  <c r="V42" i="8"/>
  <c r="T42" i="8"/>
  <c r="W42" i="8" s="1"/>
  <c r="U42" i="8"/>
  <c r="X42" i="8" s="1"/>
  <c r="S44" i="8"/>
  <c r="J44" i="8"/>
  <c r="M44" i="8" s="1"/>
  <c r="Q44" i="8"/>
  <c r="U144" i="8"/>
  <c r="Y144" i="8" s="1"/>
  <c r="T144" i="8"/>
  <c r="W144" i="8" s="1"/>
  <c r="V144" i="8"/>
  <c r="R44" i="8"/>
  <c r="G44" i="8"/>
  <c r="L44" i="8" s="1"/>
  <c r="N44" i="8" s="1" a="1"/>
  <c r="D46" i="8"/>
  <c r="K45" i="8"/>
  <c r="F45" i="8"/>
  <c r="R147" i="8" s="1"/>
  <c r="E45" i="8"/>
  <c r="H45" i="8"/>
  <c r="I45" i="8"/>
  <c r="S147" i="8" s="1"/>
  <c r="P42" i="7"/>
  <c r="N42" i="7"/>
  <c r="N43" i="7" a="1"/>
  <c r="P43" i="7" s="1"/>
  <c r="S44" i="7"/>
  <c r="J44" i="7"/>
  <c r="M44" i="7" s="1"/>
  <c r="Q44" i="7"/>
  <c r="Q145" i="7"/>
  <c r="T145" i="7" s="1" a="1"/>
  <c r="T43" i="7" a="1"/>
  <c r="U144" i="7"/>
  <c r="Y144" i="7" s="1"/>
  <c r="T144" i="7"/>
  <c r="W144" i="7" s="1"/>
  <c r="V144" i="7"/>
  <c r="R44" i="7"/>
  <c r="G44" i="7"/>
  <c r="L44" i="7" s="1"/>
  <c r="N44" i="7" s="1" a="1"/>
  <c r="D46" i="7"/>
  <c r="K45" i="7"/>
  <c r="F45" i="7"/>
  <c r="R147" i="7" s="1"/>
  <c r="E45" i="7"/>
  <c r="H45" i="7"/>
  <c r="I45" i="7"/>
  <c r="S147" i="7" s="1"/>
  <c r="V42" i="7"/>
  <c r="T42" i="7"/>
  <c r="W42" i="7" s="1"/>
  <c r="U42" i="7"/>
  <c r="X42" i="7" s="1"/>
  <c r="P42" i="6"/>
  <c r="N42" i="6"/>
  <c r="N43" i="6" a="1"/>
  <c r="P43" i="6" s="1"/>
  <c r="Q44" i="6"/>
  <c r="U144" i="6"/>
  <c r="Y144" i="6" s="1"/>
  <c r="T144" i="6"/>
  <c r="W144" i="6" s="1"/>
  <c r="V144" i="6"/>
  <c r="S44" i="6"/>
  <c r="J44" i="6"/>
  <c r="M44" i="6" s="1"/>
  <c r="R44" i="6"/>
  <c r="G44" i="6"/>
  <c r="L44" i="6" s="1"/>
  <c r="N44" i="6" s="1" a="1"/>
  <c r="D46" i="6"/>
  <c r="K45" i="6"/>
  <c r="E45" i="6"/>
  <c r="F45" i="6"/>
  <c r="R147" i="6" s="1"/>
  <c r="H45" i="6"/>
  <c r="I45" i="6"/>
  <c r="S147" i="6" s="1"/>
  <c r="Q145" i="6"/>
  <c r="T145" i="6" s="1" a="1"/>
  <c r="T43" i="6" a="1"/>
  <c r="V42" i="6"/>
  <c r="T42" i="6"/>
  <c r="W42" i="6" s="1"/>
  <c r="U42" i="6"/>
  <c r="X42" i="6" s="1"/>
  <c r="R44" i="5"/>
  <c r="G44" i="5"/>
  <c r="L44" i="5" s="1"/>
  <c r="D46" i="5"/>
  <c r="K45" i="5"/>
  <c r="F45" i="5"/>
  <c r="R147" i="5" s="1"/>
  <c r="I45" i="5"/>
  <c r="S147" i="5" s="1"/>
  <c r="H45" i="5"/>
  <c r="E45" i="5"/>
  <c r="V144" i="5"/>
  <c r="T144" i="5"/>
  <c r="W144" i="5" s="1"/>
  <c r="U144" i="5"/>
  <c r="Y144" i="5" s="1"/>
  <c r="P43" i="5"/>
  <c r="N43" i="5"/>
  <c r="O43" i="5"/>
  <c r="S44" i="5"/>
  <c r="J44" i="5"/>
  <c r="M44" i="5" s="1"/>
  <c r="N44" i="5" s="1" a="1"/>
  <c r="Q44" i="5"/>
  <c r="V42" i="5"/>
  <c r="T42" i="5"/>
  <c r="W42" i="5" s="1"/>
  <c r="U42" i="5"/>
  <c r="X42" i="5" s="1"/>
  <c r="Q145" i="5"/>
  <c r="T145" i="5" s="1" a="1"/>
  <c r="T43" i="5" a="1"/>
  <c r="R44" i="4"/>
  <c r="G44" i="4"/>
  <c r="L44" i="4" s="1"/>
  <c r="D46" i="4"/>
  <c r="K45" i="4"/>
  <c r="F45" i="4"/>
  <c r="R147" i="4" s="1"/>
  <c r="I45" i="4"/>
  <c r="S147" i="4" s="1"/>
  <c r="H45" i="4"/>
  <c r="E45" i="4"/>
  <c r="V144" i="4"/>
  <c r="T144" i="4"/>
  <c r="W144" i="4" s="1"/>
  <c r="U144" i="4"/>
  <c r="Y144" i="4" s="1"/>
  <c r="P43" i="4"/>
  <c r="S44" i="4"/>
  <c r="J44" i="4"/>
  <c r="M44" i="4" s="1"/>
  <c r="Q44" i="4"/>
  <c r="V42" i="4"/>
  <c r="T42" i="4"/>
  <c r="W42" i="4" s="1"/>
  <c r="U42" i="4"/>
  <c r="X42" i="4" s="1"/>
  <c r="Q145" i="4"/>
  <c r="T145" i="4" s="1" a="1"/>
  <c r="T43" i="4" a="1"/>
  <c r="O43" i="4" l="1"/>
  <c r="N44" i="4" a="1"/>
  <c r="O44" i="4" s="1"/>
  <c r="P43" i="8"/>
  <c r="O43" i="8"/>
  <c r="S45" i="8"/>
  <c r="J45" i="8"/>
  <c r="M45" i="8" s="1"/>
  <c r="E46" i="8"/>
  <c r="D47" i="8"/>
  <c r="K46" i="8"/>
  <c r="F46" i="8"/>
  <c r="R148" i="8" s="1"/>
  <c r="H46" i="8"/>
  <c r="I46" i="8"/>
  <c r="S148" i="8" s="1"/>
  <c r="O44" i="8"/>
  <c r="N44" i="8"/>
  <c r="P44" i="8"/>
  <c r="V145" i="8"/>
  <c r="T145" i="8"/>
  <c r="W145" i="8" s="1"/>
  <c r="U145" i="8"/>
  <c r="Y145" i="8" s="1"/>
  <c r="R45" i="8"/>
  <c r="G45" i="8"/>
  <c r="L45" i="8" s="1"/>
  <c r="Q45" i="8"/>
  <c r="N45" i="8" a="1"/>
  <c r="Q146" i="8"/>
  <c r="T146" i="8" s="1" a="1"/>
  <c r="T44" i="8" a="1"/>
  <c r="U43" i="8"/>
  <c r="X43" i="8" s="1"/>
  <c r="T43" i="8"/>
  <c r="W43" i="8" s="1"/>
  <c r="V43" i="8"/>
  <c r="N43" i="7"/>
  <c r="O43" i="7"/>
  <c r="O44" i="7"/>
  <c r="N44" i="7"/>
  <c r="P44" i="7"/>
  <c r="R45" i="7"/>
  <c r="G45" i="7"/>
  <c r="L45" i="7" s="1"/>
  <c r="Q45" i="7"/>
  <c r="V145" i="7"/>
  <c r="T145" i="7"/>
  <c r="W145" i="7" s="1"/>
  <c r="U145" i="7"/>
  <c r="Y145" i="7" s="1"/>
  <c r="Q146" i="7"/>
  <c r="T146" i="7" s="1" a="1"/>
  <c r="T44" i="7" a="1"/>
  <c r="S45" i="7"/>
  <c r="J45" i="7"/>
  <c r="M45" i="7" s="1"/>
  <c r="N45" i="7" s="1" a="1"/>
  <c r="E46" i="7"/>
  <c r="D47" i="7"/>
  <c r="K46" i="7"/>
  <c r="F46" i="7"/>
  <c r="R148" i="7" s="1"/>
  <c r="H46" i="7"/>
  <c r="I46" i="7"/>
  <c r="S148" i="7" s="1"/>
  <c r="U43" i="7"/>
  <c r="X43" i="7" s="1"/>
  <c r="T43" i="7"/>
  <c r="W43" i="7" s="1"/>
  <c r="V43" i="7"/>
  <c r="N43" i="6"/>
  <c r="O43" i="6"/>
  <c r="O44" i="6"/>
  <c r="N44" i="6"/>
  <c r="P44" i="6"/>
  <c r="U43" i="6"/>
  <c r="X43" i="6" s="1"/>
  <c r="T43" i="6"/>
  <c r="W43" i="6" s="1"/>
  <c r="V43" i="6"/>
  <c r="Q45" i="6"/>
  <c r="Q146" i="6"/>
  <c r="T146" i="6" s="1" a="1"/>
  <c r="T44" i="6" a="1"/>
  <c r="V145" i="6"/>
  <c r="T145" i="6"/>
  <c r="W145" i="6" s="1"/>
  <c r="U145" i="6"/>
  <c r="Y145" i="6" s="1"/>
  <c r="S45" i="6"/>
  <c r="J45" i="6"/>
  <c r="M45" i="6" s="1"/>
  <c r="R45" i="6"/>
  <c r="G45" i="6"/>
  <c r="L45" i="6" s="1"/>
  <c r="N45" i="6" s="1" a="1"/>
  <c r="E46" i="6"/>
  <c r="D47" i="6"/>
  <c r="K46" i="6"/>
  <c r="F46" i="6"/>
  <c r="R148" i="6" s="1"/>
  <c r="H46" i="6"/>
  <c r="I46" i="6"/>
  <c r="S148" i="6" s="1"/>
  <c r="U145" i="5"/>
  <c r="Y145" i="5" s="1"/>
  <c r="T145" i="5"/>
  <c r="W145" i="5" s="1"/>
  <c r="V145" i="5"/>
  <c r="O44" i="5"/>
  <c r="P44" i="5"/>
  <c r="N44" i="5"/>
  <c r="R45" i="5"/>
  <c r="G45" i="5"/>
  <c r="L45" i="5" s="1"/>
  <c r="Q45" i="5"/>
  <c r="U43" i="5"/>
  <c r="X43" i="5" s="1"/>
  <c r="V43" i="5"/>
  <c r="T43" i="5"/>
  <c r="W43" i="5" s="1"/>
  <c r="Q146" i="5"/>
  <c r="T146" i="5" s="1" a="1"/>
  <c r="T44" i="5" a="1"/>
  <c r="S45" i="5"/>
  <c r="J45" i="5"/>
  <c r="M45" i="5" s="1"/>
  <c r="N45" i="5" s="1" a="1"/>
  <c r="D47" i="5"/>
  <c r="K46" i="5"/>
  <c r="E46" i="5"/>
  <c r="H46" i="5"/>
  <c r="F46" i="5"/>
  <c r="R148" i="5" s="1"/>
  <c r="I46" i="5"/>
  <c r="S148" i="5" s="1"/>
  <c r="U145" i="4"/>
  <c r="Y145" i="4" s="1"/>
  <c r="T145" i="4"/>
  <c r="W145" i="4" s="1"/>
  <c r="V145" i="4"/>
  <c r="R45" i="4"/>
  <c r="G45" i="4"/>
  <c r="L45" i="4" s="1"/>
  <c r="Q45" i="4"/>
  <c r="U43" i="4"/>
  <c r="X43" i="4" s="1"/>
  <c r="V43" i="4"/>
  <c r="T43" i="4"/>
  <c r="W43" i="4" s="1"/>
  <c r="Q146" i="4"/>
  <c r="T146" i="4" s="1" a="1"/>
  <c r="T44" i="4" a="1"/>
  <c r="S45" i="4"/>
  <c r="J45" i="4"/>
  <c r="M45" i="4" s="1"/>
  <c r="D47" i="4"/>
  <c r="K46" i="4"/>
  <c r="E46" i="4"/>
  <c r="H46" i="4"/>
  <c r="F46" i="4"/>
  <c r="R148" i="4" s="1"/>
  <c r="I46" i="4"/>
  <c r="S148" i="4" s="1"/>
  <c r="P44" i="4" l="1"/>
  <c r="N44" i="4"/>
  <c r="V44" i="8"/>
  <c r="T44" i="8"/>
  <c r="W44" i="8" s="1"/>
  <c r="U44" i="8"/>
  <c r="X44" i="8" s="1"/>
  <c r="P45" i="8"/>
  <c r="N45" i="8"/>
  <c r="O45" i="8"/>
  <c r="D48" i="8"/>
  <c r="K47" i="8"/>
  <c r="H47" i="8"/>
  <c r="F47" i="8"/>
  <c r="R149" i="8" s="1"/>
  <c r="E47" i="8"/>
  <c r="I47" i="8"/>
  <c r="S149" i="8" s="1"/>
  <c r="U146" i="8"/>
  <c r="Y146" i="8" s="1"/>
  <c r="V146" i="8"/>
  <c r="T146" i="8"/>
  <c r="W146" i="8" s="1"/>
  <c r="Q147" i="8"/>
  <c r="T147" i="8" s="1" a="1"/>
  <c r="T45" i="8" a="1"/>
  <c r="S46" i="8"/>
  <c r="J46" i="8"/>
  <c r="M46" i="8" s="1"/>
  <c r="Q46" i="8"/>
  <c r="R46" i="8"/>
  <c r="G46" i="8"/>
  <c r="L46" i="8" s="1"/>
  <c r="P45" i="7"/>
  <c r="N45" i="7"/>
  <c r="O45" i="7"/>
  <c r="D48" i="7"/>
  <c r="K47" i="7"/>
  <c r="H47" i="7"/>
  <c r="F47" i="7"/>
  <c r="R149" i="7" s="1"/>
  <c r="E47" i="7"/>
  <c r="I47" i="7"/>
  <c r="S149" i="7" s="1"/>
  <c r="V44" i="7"/>
  <c r="T44" i="7"/>
  <c r="W44" i="7" s="1"/>
  <c r="U44" i="7"/>
  <c r="X44" i="7" s="1"/>
  <c r="Q147" i="7"/>
  <c r="T147" i="7" s="1" a="1"/>
  <c r="T45" i="7" a="1"/>
  <c r="S46" i="7"/>
  <c r="J46" i="7"/>
  <c r="M46" i="7" s="1"/>
  <c r="Q46" i="7"/>
  <c r="R46" i="7"/>
  <c r="G46" i="7"/>
  <c r="L46" i="7" s="1"/>
  <c r="U146" i="7"/>
  <c r="Y146" i="7" s="1"/>
  <c r="V146" i="7"/>
  <c r="T146" i="7"/>
  <c r="W146" i="7" s="1"/>
  <c r="N45" i="4" a="1"/>
  <c r="P45" i="4" s="1"/>
  <c r="S46" i="6"/>
  <c r="J46" i="6"/>
  <c r="M46" i="6" s="1"/>
  <c r="Q46" i="6"/>
  <c r="R46" i="6"/>
  <c r="G46" i="6"/>
  <c r="L46" i="6" s="1"/>
  <c r="V44" i="6"/>
  <c r="T44" i="6"/>
  <c r="W44" i="6" s="1"/>
  <c r="U44" i="6"/>
  <c r="X44" i="6" s="1"/>
  <c r="P45" i="6"/>
  <c r="N45" i="6"/>
  <c r="O45" i="6"/>
  <c r="D48" i="6"/>
  <c r="K47" i="6"/>
  <c r="H47" i="6"/>
  <c r="F47" i="6"/>
  <c r="R149" i="6" s="1"/>
  <c r="E47" i="6"/>
  <c r="I47" i="6"/>
  <c r="S149" i="6" s="1"/>
  <c r="U146" i="6"/>
  <c r="Y146" i="6" s="1"/>
  <c r="V146" i="6"/>
  <c r="T146" i="6"/>
  <c r="W146" i="6" s="1"/>
  <c r="Q147" i="6"/>
  <c r="T147" i="6" s="1" a="1"/>
  <c r="T45" i="6" a="1"/>
  <c r="P45" i="5"/>
  <c r="N45" i="5"/>
  <c r="O45" i="5"/>
  <c r="S46" i="5"/>
  <c r="J46" i="5"/>
  <c r="M46" i="5" s="1"/>
  <c r="Q46" i="5"/>
  <c r="V44" i="5"/>
  <c r="T44" i="5"/>
  <c r="W44" i="5" s="1"/>
  <c r="U44" i="5"/>
  <c r="X44" i="5" s="1"/>
  <c r="Q147" i="5"/>
  <c r="T147" i="5" s="1" a="1"/>
  <c r="T45" i="5" a="1"/>
  <c r="R46" i="5"/>
  <c r="G46" i="5"/>
  <c r="L46" i="5" s="1"/>
  <c r="N46" i="5" s="1" a="1"/>
  <c r="D48" i="5"/>
  <c r="K47" i="5"/>
  <c r="H47" i="5"/>
  <c r="I47" i="5"/>
  <c r="S149" i="5" s="1"/>
  <c r="F47" i="5"/>
  <c r="R149" i="5" s="1"/>
  <c r="E47" i="5"/>
  <c r="V146" i="5"/>
  <c r="T146" i="5"/>
  <c r="W146" i="5" s="1"/>
  <c r="U146" i="5"/>
  <c r="Y146" i="5" s="1"/>
  <c r="S46" i="4"/>
  <c r="J46" i="4"/>
  <c r="M46" i="4" s="1"/>
  <c r="Q46" i="4"/>
  <c r="V44" i="4"/>
  <c r="T44" i="4"/>
  <c r="W44" i="4" s="1"/>
  <c r="U44" i="4"/>
  <c r="X44" i="4" s="1"/>
  <c r="Q147" i="4"/>
  <c r="T147" i="4" s="1" a="1"/>
  <c r="T45" i="4" a="1"/>
  <c r="R46" i="4"/>
  <c r="G46" i="4"/>
  <c r="L46" i="4" s="1"/>
  <c r="N46" i="4" s="1" a="1"/>
  <c r="D48" i="4"/>
  <c r="K47" i="4"/>
  <c r="H47" i="4"/>
  <c r="I47" i="4"/>
  <c r="S149" i="4" s="1"/>
  <c r="F47" i="4"/>
  <c r="R149" i="4" s="1"/>
  <c r="E47" i="4"/>
  <c r="V146" i="4"/>
  <c r="T146" i="4"/>
  <c r="W146" i="4" s="1"/>
  <c r="U146" i="4"/>
  <c r="Y146" i="4" s="1"/>
  <c r="N46" i="8" l="1" a="1"/>
  <c r="O46" i="8" s="1"/>
  <c r="Q148" i="8"/>
  <c r="T148" i="8" s="1" a="1"/>
  <c r="T46" i="8" a="1"/>
  <c r="V147" i="8"/>
  <c r="T147" i="8"/>
  <c r="W147" i="8" s="1"/>
  <c r="U147" i="8"/>
  <c r="Y147" i="8" s="1"/>
  <c r="Q47" i="8"/>
  <c r="U45" i="8"/>
  <c r="X45" i="8" s="1"/>
  <c r="V45" i="8"/>
  <c r="T45" i="8"/>
  <c r="W45" i="8" s="1"/>
  <c r="R47" i="8"/>
  <c r="G47" i="8"/>
  <c r="L47" i="8" s="1"/>
  <c r="J47" i="8"/>
  <c r="M47" i="8" s="1"/>
  <c r="S47" i="8"/>
  <c r="D49" i="8"/>
  <c r="K48" i="8"/>
  <c r="E48" i="8"/>
  <c r="H48" i="8"/>
  <c r="F48" i="8"/>
  <c r="R150" i="8" s="1"/>
  <c r="I48" i="8"/>
  <c r="S150" i="8" s="1"/>
  <c r="N46" i="7" a="1"/>
  <c r="O46" i="7" s="1"/>
  <c r="U45" i="7"/>
  <c r="X45" i="7" s="1"/>
  <c r="V45" i="7"/>
  <c r="T45" i="7"/>
  <c r="W45" i="7" s="1"/>
  <c r="R47" i="7"/>
  <c r="G47" i="7"/>
  <c r="L47" i="7" s="1"/>
  <c r="J47" i="7"/>
  <c r="M47" i="7" s="1"/>
  <c r="S47" i="7"/>
  <c r="D49" i="7"/>
  <c r="K48" i="7"/>
  <c r="E48" i="7"/>
  <c r="H48" i="7"/>
  <c r="F48" i="7"/>
  <c r="R150" i="7" s="1"/>
  <c r="I48" i="7"/>
  <c r="S150" i="7" s="1"/>
  <c r="Q148" i="7"/>
  <c r="T148" i="7" s="1" a="1"/>
  <c r="T46" i="7" a="1"/>
  <c r="V147" i="7"/>
  <c r="T147" i="7"/>
  <c r="W147" i="7" s="1"/>
  <c r="U147" i="7"/>
  <c r="Y147" i="7" s="1"/>
  <c r="Q47" i="7"/>
  <c r="N45" i="4"/>
  <c r="O45" i="4"/>
  <c r="N46" i="6" a="1"/>
  <c r="O46" i="6" s="1"/>
  <c r="V147" i="6"/>
  <c r="T147" i="6"/>
  <c r="W147" i="6" s="1"/>
  <c r="U147" i="6"/>
  <c r="Y147" i="6" s="1"/>
  <c r="Q47" i="6"/>
  <c r="U45" i="6"/>
  <c r="X45" i="6" s="1"/>
  <c r="V45" i="6"/>
  <c r="T45" i="6"/>
  <c r="W45" i="6" s="1"/>
  <c r="R47" i="6"/>
  <c r="G47" i="6"/>
  <c r="L47" i="6" s="1"/>
  <c r="J47" i="6"/>
  <c r="M47" i="6" s="1"/>
  <c r="S47" i="6"/>
  <c r="D49" i="6"/>
  <c r="K48" i="6"/>
  <c r="E48" i="6"/>
  <c r="F48" i="6"/>
  <c r="R150" i="6" s="1"/>
  <c r="H48" i="6"/>
  <c r="I48" i="6"/>
  <c r="S150" i="6" s="1"/>
  <c r="Q148" i="6"/>
  <c r="T148" i="6" s="1" a="1"/>
  <c r="T46" i="6" a="1"/>
  <c r="S47" i="5"/>
  <c r="J47" i="5"/>
  <c r="M47" i="5" s="1"/>
  <c r="D49" i="5"/>
  <c r="K48" i="5"/>
  <c r="E48" i="5"/>
  <c r="H48" i="5"/>
  <c r="F48" i="5"/>
  <c r="R150" i="5" s="1"/>
  <c r="I48" i="5"/>
  <c r="S150" i="5" s="1"/>
  <c r="U147" i="5"/>
  <c r="Y147" i="5" s="1"/>
  <c r="V147" i="5"/>
  <c r="T147" i="5"/>
  <c r="W147" i="5" s="1"/>
  <c r="O46" i="5"/>
  <c r="P46" i="5"/>
  <c r="N46" i="5"/>
  <c r="R47" i="5"/>
  <c r="G47" i="5"/>
  <c r="L47" i="5" s="1"/>
  <c r="Q47" i="5"/>
  <c r="N47" i="5" a="1"/>
  <c r="U45" i="5"/>
  <c r="X45" i="5" s="1"/>
  <c r="V45" i="5"/>
  <c r="T45" i="5"/>
  <c r="W45" i="5" s="1"/>
  <c r="Q148" i="5"/>
  <c r="T148" i="5" s="1" a="1"/>
  <c r="T46" i="5" a="1"/>
  <c r="S47" i="4"/>
  <c r="J47" i="4"/>
  <c r="M47" i="4" s="1"/>
  <c r="D49" i="4"/>
  <c r="K48" i="4"/>
  <c r="E48" i="4"/>
  <c r="H48" i="4"/>
  <c r="F48" i="4"/>
  <c r="R150" i="4" s="1"/>
  <c r="I48" i="4"/>
  <c r="S150" i="4" s="1"/>
  <c r="U147" i="4"/>
  <c r="Y147" i="4" s="1"/>
  <c r="V147" i="4"/>
  <c r="T147" i="4"/>
  <c r="W147" i="4" s="1"/>
  <c r="O46" i="4"/>
  <c r="P46" i="4"/>
  <c r="N46" i="4"/>
  <c r="R47" i="4"/>
  <c r="G47" i="4"/>
  <c r="L47" i="4" s="1"/>
  <c r="N47" i="4" s="1" a="1"/>
  <c r="Q47" i="4"/>
  <c r="U45" i="4"/>
  <c r="X45" i="4" s="1"/>
  <c r="V45" i="4"/>
  <c r="T45" i="4"/>
  <c r="W45" i="4" s="1"/>
  <c r="Q148" i="4"/>
  <c r="T148" i="4" s="1" a="1"/>
  <c r="T46" i="4" a="1"/>
  <c r="N47" i="8" l="1" a="1"/>
  <c r="P47" i="8" s="1"/>
  <c r="P46" i="8"/>
  <c r="N46" i="8"/>
  <c r="R48" i="8"/>
  <c r="G48" i="8"/>
  <c r="L48" i="8" s="1"/>
  <c r="D50" i="8"/>
  <c r="K49" i="8"/>
  <c r="E49" i="8"/>
  <c r="F49" i="8"/>
  <c r="R151" i="8" s="1"/>
  <c r="H49" i="8"/>
  <c r="I49" i="8"/>
  <c r="S151" i="8" s="1"/>
  <c r="U148" i="8"/>
  <c r="Y148" i="8" s="1"/>
  <c r="T148" i="8"/>
  <c r="W148" i="8" s="1"/>
  <c r="V148" i="8"/>
  <c r="S48" i="8"/>
  <c r="J48" i="8"/>
  <c r="M48" i="8" s="1"/>
  <c r="Q48" i="8"/>
  <c r="Q149" i="8"/>
  <c r="T149" i="8" s="1" a="1"/>
  <c r="T47" i="8" a="1"/>
  <c r="V46" i="8"/>
  <c r="T46" i="8"/>
  <c r="W46" i="8" s="1"/>
  <c r="U46" i="8"/>
  <c r="X46" i="8" s="1"/>
  <c r="P46" i="7"/>
  <c r="N46" i="7"/>
  <c r="N47" i="7" a="1"/>
  <c r="P47" i="7" s="1"/>
  <c r="Q149" i="7"/>
  <c r="T149" i="7" s="1" a="1"/>
  <c r="T47" i="7" a="1"/>
  <c r="V46" i="7"/>
  <c r="T46" i="7"/>
  <c r="W46" i="7" s="1"/>
  <c r="U46" i="7"/>
  <c r="X46" i="7" s="1"/>
  <c r="S48" i="7"/>
  <c r="J48" i="7"/>
  <c r="M48" i="7" s="1"/>
  <c r="Q48" i="7"/>
  <c r="U148" i="7"/>
  <c r="Y148" i="7" s="1"/>
  <c r="T148" i="7"/>
  <c r="W148" i="7" s="1"/>
  <c r="V148" i="7"/>
  <c r="R48" i="7"/>
  <c r="G48" i="7"/>
  <c r="L48" i="7" s="1"/>
  <c r="N48" i="7" s="1" a="1"/>
  <c r="D50" i="7"/>
  <c r="K49" i="7"/>
  <c r="E49" i="7"/>
  <c r="F49" i="7"/>
  <c r="R151" i="7" s="1"/>
  <c r="H49" i="7"/>
  <c r="I49" i="7"/>
  <c r="S151" i="7" s="1"/>
  <c r="P46" i="6"/>
  <c r="N46" i="6"/>
  <c r="N47" i="6" a="1"/>
  <c r="P47" i="6" s="1"/>
  <c r="U148" i="6"/>
  <c r="Y148" i="6" s="1"/>
  <c r="T148" i="6"/>
  <c r="W148" i="6" s="1"/>
  <c r="V148" i="6"/>
  <c r="S48" i="6"/>
  <c r="J48" i="6"/>
  <c r="M48" i="6" s="1"/>
  <c r="R48" i="6"/>
  <c r="G48" i="6"/>
  <c r="L48" i="6" s="1"/>
  <c r="N48" i="6" s="1" a="1"/>
  <c r="D50" i="6"/>
  <c r="K49" i="6"/>
  <c r="F49" i="6"/>
  <c r="R151" i="6" s="1"/>
  <c r="E49" i="6"/>
  <c r="H49" i="6"/>
  <c r="I49" i="6"/>
  <c r="S151" i="6" s="1"/>
  <c r="V46" i="6"/>
  <c r="T46" i="6"/>
  <c r="W46" i="6" s="1"/>
  <c r="U46" i="6"/>
  <c r="X46" i="6" s="1"/>
  <c r="Q48" i="6"/>
  <c r="Q149" i="6"/>
  <c r="T149" i="6" s="1" a="1"/>
  <c r="T47" i="6" a="1"/>
  <c r="V148" i="5"/>
  <c r="T148" i="5"/>
  <c r="W148" i="5" s="1"/>
  <c r="U148" i="5"/>
  <c r="Y148" i="5" s="1"/>
  <c r="P47" i="5"/>
  <c r="N47" i="5"/>
  <c r="O47" i="5"/>
  <c r="S48" i="5"/>
  <c r="J48" i="5"/>
  <c r="M48" i="5" s="1"/>
  <c r="Q48" i="5"/>
  <c r="V46" i="5"/>
  <c r="T46" i="5"/>
  <c r="W46" i="5" s="1"/>
  <c r="U46" i="5"/>
  <c r="X46" i="5" s="1"/>
  <c r="Q149" i="5"/>
  <c r="T149" i="5" s="1" a="1"/>
  <c r="T47" i="5" a="1"/>
  <c r="R48" i="5"/>
  <c r="G48" i="5"/>
  <c r="L48" i="5" s="1"/>
  <c r="D50" i="5"/>
  <c r="K49" i="5"/>
  <c r="F49" i="5"/>
  <c r="R151" i="5" s="1"/>
  <c r="I49" i="5"/>
  <c r="S151" i="5" s="1"/>
  <c r="H49" i="5"/>
  <c r="E49" i="5"/>
  <c r="V148" i="4"/>
  <c r="T148" i="4"/>
  <c r="W148" i="4" s="1"/>
  <c r="U148" i="4"/>
  <c r="Y148" i="4" s="1"/>
  <c r="P47" i="4"/>
  <c r="N47" i="4"/>
  <c r="O47" i="4"/>
  <c r="S48" i="4"/>
  <c r="J48" i="4"/>
  <c r="M48" i="4" s="1"/>
  <c r="Q48" i="4"/>
  <c r="V46" i="4"/>
  <c r="T46" i="4"/>
  <c r="W46" i="4" s="1"/>
  <c r="U46" i="4"/>
  <c r="X46" i="4" s="1"/>
  <c r="Q149" i="4"/>
  <c r="T149" i="4" s="1" a="1"/>
  <c r="T47" i="4" a="1"/>
  <c r="R48" i="4"/>
  <c r="G48" i="4"/>
  <c r="L48" i="4" s="1"/>
  <c r="N48" i="4" s="1" a="1"/>
  <c r="D50" i="4"/>
  <c r="K49" i="4"/>
  <c r="F49" i="4"/>
  <c r="R151" i="4" s="1"/>
  <c r="I49" i="4"/>
  <c r="S151" i="4" s="1"/>
  <c r="H49" i="4"/>
  <c r="E49" i="4"/>
  <c r="N47" i="8" l="1"/>
  <c r="O47" i="8"/>
  <c r="N48" i="8" a="1"/>
  <c r="N48" i="8" s="1"/>
  <c r="U47" i="8"/>
  <c r="X47" i="8" s="1"/>
  <c r="T47" i="8"/>
  <c r="W47" i="8" s="1"/>
  <c r="V47" i="8"/>
  <c r="O48" i="8"/>
  <c r="S49" i="8"/>
  <c r="J49" i="8"/>
  <c r="M49" i="8" s="1"/>
  <c r="R49" i="8"/>
  <c r="G49" i="8"/>
  <c r="L49" i="8" s="1"/>
  <c r="N49" i="8" s="1" a="1"/>
  <c r="E50" i="8"/>
  <c r="D51" i="8"/>
  <c r="K50" i="8"/>
  <c r="F50" i="8"/>
  <c r="R152" i="8" s="1"/>
  <c r="H50" i="8"/>
  <c r="I50" i="8"/>
  <c r="S152" i="8" s="1"/>
  <c r="V149" i="8"/>
  <c r="T149" i="8"/>
  <c r="W149" i="8" s="1"/>
  <c r="U149" i="8"/>
  <c r="Y149" i="8" s="1"/>
  <c r="Q150" i="8"/>
  <c r="T150" i="8" s="1" a="1"/>
  <c r="T48" i="8" a="1"/>
  <c r="Q49" i="8"/>
  <c r="N48" i="5" a="1"/>
  <c r="P48" i="5" s="1"/>
  <c r="N47" i="7"/>
  <c r="O47" i="7"/>
  <c r="S49" i="7"/>
  <c r="J49" i="7"/>
  <c r="M49" i="7" s="1"/>
  <c r="R49" i="7"/>
  <c r="G49" i="7"/>
  <c r="L49" i="7" s="1"/>
  <c r="E50" i="7"/>
  <c r="D51" i="7"/>
  <c r="K50" i="7"/>
  <c r="F50" i="7"/>
  <c r="R152" i="7" s="1"/>
  <c r="H50" i="7"/>
  <c r="I50" i="7"/>
  <c r="S152" i="7" s="1"/>
  <c r="O48" i="7"/>
  <c r="N48" i="7"/>
  <c r="P48" i="7"/>
  <c r="V149" i="7"/>
  <c r="T149" i="7"/>
  <c r="W149" i="7" s="1"/>
  <c r="U149" i="7"/>
  <c r="Y149" i="7" s="1"/>
  <c r="Q49" i="7"/>
  <c r="N49" i="7" a="1"/>
  <c r="Q150" i="7"/>
  <c r="T150" i="7" s="1" a="1"/>
  <c r="T48" i="7" a="1"/>
  <c r="U47" i="7"/>
  <c r="X47" i="7" s="1"/>
  <c r="T47" i="7"/>
  <c r="W47" i="7" s="1"/>
  <c r="V47" i="7"/>
  <c r="N47" i="6"/>
  <c r="O47" i="6"/>
  <c r="O48" i="6"/>
  <c r="N48" i="6"/>
  <c r="P48" i="6"/>
  <c r="V149" i="6"/>
  <c r="T149" i="6"/>
  <c r="W149" i="6" s="1"/>
  <c r="U149" i="6"/>
  <c r="Y149" i="6" s="1"/>
  <c r="Q150" i="6"/>
  <c r="T150" i="6" s="1" a="1"/>
  <c r="T48" i="6" a="1"/>
  <c r="R49" i="6"/>
  <c r="G49" i="6"/>
  <c r="L49" i="6" s="1"/>
  <c r="Q49" i="6"/>
  <c r="U47" i="6"/>
  <c r="X47" i="6" s="1"/>
  <c r="T47" i="6"/>
  <c r="W47" i="6" s="1"/>
  <c r="V47" i="6"/>
  <c r="S49" i="6"/>
  <c r="J49" i="6"/>
  <c r="M49" i="6" s="1"/>
  <c r="N49" i="6" s="1" a="1"/>
  <c r="E50" i="6"/>
  <c r="D51" i="6"/>
  <c r="K50" i="6"/>
  <c r="F50" i="6"/>
  <c r="R152" i="6" s="1"/>
  <c r="H50" i="6"/>
  <c r="I50" i="6"/>
  <c r="S152" i="6" s="1"/>
  <c r="O48" i="5"/>
  <c r="R49" i="5"/>
  <c r="G49" i="5"/>
  <c r="L49" i="5" s="1"/>
  <c r="Q49" i="5"/>
  <c r="U47" i="5"/>
  <c r="X47" i="5" s="1"/>
  <c r="V47" i="5"/>
  <c r="T47" i="5"/>
  <c r="W47" i="5" s="1"/>
  <c r="Q150" i="5"/>
  <c r="T150" i="5" s="1" a="1"/>
  <c r="T48" i="5" a="1"/>
  <c r="S49" i="5"/>
  <c r="J49" i="5"/>
  <c r="M49" i="5" s="1"/>
  <c r="N49" i="5" s="1" a="1"/>
  <c r="D51" i="5"/>
  <c r="K50" i="5"/>
  <c r="E50" i="5"/>
  <c r="H50" i="5"/>
  <c r="F50" i="5"/>
  <c r="R152" i="5" s="1"/>
  <c r="I50" i="5"/>
  <c r="S152" i="5" s="1"/>
  <c r="U149" i="5"/>
  <c r="Y149" i="5" s="1"/>
  <c r="T149" i="5"/>
  <c r="W149" i="5" s="1"/>
  <c r="V149" i="5"/>
  <c r="O48" i="4"/>
  <c r="P48" i="4"/>
  <c r="N48" i="4"/>
  <c r="R49" i="4"/>
  <c r="G49" i="4"/>
  <c r="L49" i="4" s="1"/>
  <c r="Q49" i="4"/>
  <c r="U47" i="4"/>
  <c r="X47" i="4" s="1"/>
  <c r="V47" i="4"/>
  <c r="T47" i="4"/>
  <c r="W47" i="4" s="1"/>
  <c r="Q150" i="4"/>
  <c r="T150" i="4" s="1" a="1"/>
  <c r="T48" i="4" a="1"/>
  <c r="S49" i="4"/>
  <c r="J49" i="4"/>
  <c r="M49" i="4" s="1"/>
  <c r="D51" i="4"/>
  <c r="K50" i="4"/>
  <c r="E50" i="4"/>
  <c r="H50" i="4"/>
  <c r="F50" i="4"/>
  <c r="R152" i="4" s="1"/>
  <c r="I50" i="4"/>
  <c r="S152" i="4" s="1"/>
  <c r="U149" i="4"/>
  <c r="Y149" i="4" s="1"/>
  <c r="T149" i="4"/>
  <c r="W149" i="4" s="1"/>
  <c r="V149" i="4"/>
  <c r="P48" i="8" l="1"/>
  <c r="P49" i="8"/>
  <c r="N49" i="8"/>
  <c r="O49" i="8"/>
  <c r="Q151" i="8"/>
  <c r="T151" i="8" s="1" a="1"/>
  <c r="T49" i="8" a="1"/>
  <c r="U150" i="8"/>
  <c r="Y150" i="8" s="1"/>
  <c r="V150" i="8"/>
  <c r="T150" i="8"/>
  <c r="W150" i="8" s="1"/>
  <c r="D52" i="8"/>
  <c r="K51" i="8"/>
  <c r="H51" i="8"/>
  <c r="F51" i="8"/>
  <c r="R153" i="8" s="1"/>
  <c r="E51" i="8"/>
  <c r="I51" i="8"/>
  <c r="S153" i="8" s="1"/>
  <c r="V48" i="8"/>
  <c r="T48" i="8"/>
  <c r="W48" i="8" s="1"/>
  <c r="U48" i="8"/>
  <c r="X48" i="8" s="1"/>
  <c r="S50" i="8"/>
  <c r="J50" i="8"/>
  <c r="M50" i="8" s="1"/>
  <c r="Q50" i="8"/>
  <c r="R50" i="8"/>
  <c r="G50" i="8"/>
  <c r="L50" i="8" s="1"/>
  <c r="N48" i="5"/>
  <c r="N49" i="4" a="1"/>
  <c r="N49" i="4" s="1"/>
  <c r="V48" i="7"/>
  <c r="T48" i="7"/>
  <c r="W48" i="7" s="1"/>
  <c r="U48" i="7"/>
  <c r="X48" i="7" s="1"/>
  <c r="P49" i="7"/>
  <c r="N49" i="7"/>
  <c r="O49" i="7"/>
  <c r="D52" i="7"/>
  <c r="K51" i="7"/>
  <c r="H51" i="7"/>
  <c r="F51" i="7"/>
  <c r="R153" i="7" s="1"/>
  <c r="E51" i="7"/>
  <c r="I51" i="7"/>
  <c r="S153" i="7" s="1"/>
  <c r="U150" i="7"/>
  <c r="Y150" i="7" s="1"/>
  <c r="V150" i="7"/>
  <c r="T150" i="7"/>
  <c r="W150" i="7" s="1"/>
  <c r="Q151" i="7"/>
  <c r="T151" i="7" s="1" a="1"/>
  <c r="T49" i="7" a="1"/>
  <c r="S50" i="7"/>
  <c r="J50" i="7"/>
  <c r="M50" i="7" s="1"/>
  <c r="Q50" i="7"/>
  <c r="R50" i="7"/>
  <c r="G50" i="7"/>
  <c r="L50" i="7" s="1"/>
  <c r="S50" i="6"/>
  <c r="J50" i="6"/>
  <c r="M50" i="6" s="1"/>
  <c r="Q50" i="6"/>
  <c r="R50" i="6"/>
  <c r="G50" i="6"/>
  <c r="L50" i="6" s="1"/>
  <c r="P49" i="6"/>
  <c r="N49" i="6"/>
  <c r="O49" i="6"/>
  <c r="V48" i="6"/>
  <c r="T48" i="6"/>
  <c r="W48" i="6" s="1"/>
  <c r="U48" i="6"/>
  <c r="X48" i="6" s="1"/>
  <c r="D52" i="6"/>
  <c r="K51" i="6"/>
  <c r="H51" i="6"/>
  <c r="F51" i="6"/>
  <c r="R153" i="6" s="1"/>
  <c r="E51" i="6"/>
  <c r="I51" i="6"/>
  <c r="S153" i="6" s="1"/>
  <c r="Q151" i="6"/>
  <c r="T151" i="6" s="1" a="1"/>
  <c r="T49" i="6" a="1"/>
  <c r="U150" i="6"/>
  <c r="Y150" i="6" s="1"/>
  <c r="V150" i="6"/>
  <c r="T150" i="6"/>
  <c r="W150" i="6" s="1"/>
  <c r="R50" i="5"/>
  <c r="G50" i="5"/>
  <c r="L50" i="5" s="1"/>
  <c r="D52" i="5"/>
  <c r="K51" i="5"/>
  <c r="H51" i="5"/>
  <c r="I51" i="5"/>
  <c r="S153" i="5" s="1"/>
  <c r="F51" i="5"/>
  <c r="R153" i="5" s="1"/>
  <c r="E51" i="5"/>
  <c r="V150" i="5"/>
  <c r="T150" i="5"/>
  <c r="W150" i="5" s="1"/>
  <c r="U150" i="5"/>
  <c r="Y150" i="5" s="1"/>
  <c r="P49" i="5"/>
  <c r="N49" i="5"/>
  <c r="O49" i="5"/>
  <c r="S50" i="5"/>
  <c r="J50" i="5"/>
  <c r="M50" i="5" s="1"/>
  <c r="N50" i="5" s="1" a="1"/>
  <c r="Q50" i="5"/>
  <c r="V48" i="5"/>
  <c r="T48" i="5"/>
  <c r="W48" i="5" s="1"/>
  <c r="U48" i="5"/>
  <c r="X48" i="5" s="1"/>
  <c r="Q151" i="5"/>
  <c r="T151" i="5" s="1" a="1"/>
  <c r="T49" i="5" a="1"/>
  <c r="R50" i="4"/>
  <c r="G50" i="4"/>
  <c r="L50" i="4" s="1"/>
  <c r="D52" i="4"/>
  <c r="K51" i="4"/>
  <c r="H51" i="4"/>
  <c r="I51" i="4"/>
  <c r="S153" i="4" s="1"/>
  <c r="F51" i="4"/>
  <c r="R153" i="4" s="1"/>
  <c r="E51" i="4"/>
  <c r="V150" i="4"/>
  <c r="T150" i="4"/>
  <c r="W150" i="4" s="1"/>
  <c r="U150" i="4"/>
  <c r="Y150" i="4" s="1"/>
  <c r="S50" i="4"/>
  <c r="J50" i="4"/>
  <c r="M50" i="4" s="1"/>
  <c r="Q50" i="4"/>
  <c r="V48" i="4"/>
  <c r="T48" i="4"/>
  <c r="W48" i="4" s="1"/>
  <c r="U48" i="4"/>
  <c r="X48" i="4" s="1"/>
  <c r="Q151" i="4"/>
  <c r="T151" i="4" s="1" a="1"/>
  <c r="T49" i="4" a="1"/>
  <c r="N50" i="8" l="1" a="1"/>
  <c r="O50" i="8" s="1"/>
  <c r="Q152" i="8"/>
  <c r="T152" i="8" s="1" a="1"/>
  <c r="T50" i="8" a="1"/>
  <c r="Q51" i="8"/>
  <c r="V151" i="8"/>
  <c r="T151" i="8"/>
  <c r="W151" i="8" s="1"/>
  <c r="U151" i="8"/>
  <c r="Y151" i="8" s="1"/>
  <c r="R51" i="8"/>
  <c r="G51" i="8"/>
  <c r="L51" i="8" s="1"/>
  <c r="J51" i="8"/>
  <c r="M51" i="8" s="1"/>
  <c r="S51" i="8"/>
  <c r="D53" i="8"/>
  <c r="K52" i="8"/>
  <c r="E52" i="8"/>
  <c r="H52" i="8"/>
  <c r="F52" i="8"/>
  <c r="R154" i="8" s="1"/>
  <c r="I52" i="8"/>
  <c r="S154" i="8" s="1"/>
  <c r="U49" i="8"/>
  <c r="X49" i="8" s="1"/>
  <c r="V49" i="8"/>
  <c r="T49" i="8"/>
  <c r="W49" i="8" s="1"/>
  <c r="P49" i="4"/>
  <c r="O49" i="4"/>
  <c r="N50" i="4" a="1"/>
  <c r="P50" i="4" s="1"/>
  <c r="N50" i="7" a="1"/>
  <c r="O50" i="7" s="1"/>
  <c r="Q152" i="7"/>
  <c r="T152" i="7" s="1" a="1"/>
  <c r="T50" i="7" a="1"/>
  <c r="V151" i="7"/>
  <c r="T151" i="7"/>
  <c r="W151" i="7" s="1"/>
  <c r="U151" i="7"/>
  <c r="Y151" i="7" s="1"/>
  <c r="Q51" i="7"/>
  <c r="U49" i="7"/>
  <c r="X49" i="7" s="1"/>
  <c r="V49" i="7"/>
  <c r="T49" i="7"/>
  <c r="W49" i="7" s="1"/>
  <c r="R51" i="7"/>
  <c r="G51" i="7"/>
  <c r="L51" i="7" s="1"/>
  <c r="J51" i="7"/>
  <c r="M51" i="7" s="1"/>
  <c r="S51" i="7"/>
  <c r="D53" i="7"/>
  <c r="K52" i="7"/>
  <c r="E52" i="7"/>
  <c r="H52" i="7"/>
  <c r="F52" i="7"/>
  <c r="R154" i="7" s="1"/>
  <c r="I52" i="7"/>
  <c r="S154" i="7" s="1"/>
  <c r="N50" i="6" a="1"/>
  <c r="O50" i="6" s="1"/>
  <c r="U49" i="6"/>
  <c r="X49" i="6" s="1"/>
  <c r="V49" i="6"/>
  <c r="T49" i="6"/>
  <c r="W49" i="6" s="1"/>
  <c r="Q51" i="6"/>
  <c r="V151" i="6"/>
  <c r="T151" i="6"/>
  <c r="W151" i="6" s="1"/>
  <c r="U151" i="6"/>
  <c r="Y151" i="6" s="1"/>
  <c r="R51" i="6"/>
  <c r="G51" i="6"/>
  <c r="L51" i="6" s="1"/>
  <c r="J51" i="6"/>
  <c r="M51" i="6" s="1"/>
  <c r="S51" i="6"/>
  <c r="D53" i="6"/>
  <c r="K52" i="6"/>
  <c r="E52" i="6"/>
  <c r="F52" i="6"/>
  <c r="R154" i="6" s="1"/>
  <c r="H52" i="6"/>
  <c r="I52" i="6"/>
  <c r="S154" i="6" s="1"/>
  <c r="Q152" i="6"/>
  <c r="T152" i="6" s="1" a="1"/>
  <c r="T50" i="6" a="1"/>
  <c r="U151" i="5"/>
  <c r="Y151" i="5" s="1"/>
  <c r="V151" i="5"/>
  <c r="T151" i="5"/>
  <c r="W151" i="5" s="1"/>
  <c r="O50" i="5"/>
  <c r="P50" i="5"/>
  <c r="N50" i="5"/>
  <c r="R51" i="5"/>
  <c r="G51" i="5"/>
  <c r="L51" i="5" s="1"/>
  <c r="Q51" i="5"/>
  <c r="U49" i="5"/>
  <c r="X49" i="5" s="1"/>
  <c r="V49" i="5"/>
  <c r="T49" i="5"/>
  <c r="W49" i="5" s="1"/>
  <c r="Q152" i="5"/>
  <c r="T152" i="5" s="1" a="1"/>
  <c r="T50" i="5" a="1"/>
  <c r="S51" i="5"/>
  <c r="J51" i="5"/>
  <c r="M51" i="5" s="1"/>
  <c r="D53" i="5"/>
  <c r="K52" i="5"/>
  <c r="E52" i="5"/>
  <c r="H52" i="5"/>
  <c r="F52" i="5"/>
  <c r="R154" i="5" s="1"/>
  <c r="I52" i="5"/>
  <c r="S154" i="5" s="1"/>
  <c r="U151" i="4"/>
  <c r="Y151" i="4" s="1"/>
  <c r="V151" i="4"/>
  <c r="T151" i="4"/>
  <c r="W151" i="4" s="1"/>
  <c r="O50" i="4"/>
  <c r="R51" i="4"/>
  <c r="G51" i="4"/>
  <c r="L51" i="4" s="1"/>
  <c r="Q51" i="4"/>
  <c r="U49" i="4"/>
  <c r="X49" i="4" s="1"/>
  <c r="V49" i="4"/>
  <c r="T49" i="4"/>
  <c r="W49" i="4" s="1"/>
  <c r="Q152" i="4"/>
  <c r="T152" i="4" s="1" a="1"/>
  <c r="T50" i="4" a="1"/>
  <c r="S51" i="4"/>
  <c r="J51" i="4"/>
  <c r="M51" i="4" s="1"/>
  <c r="N51" i="4" s="1" a="1"/>
  <c r="D53" i="4"/>
  <c r="K52" i="4"/>
  <c r="E52" i="4"/>
  <c r="H52" i="4"/>
  <c r="F52" i="4"/>
  <c r="R154" i="4" s="1"/>
  <c r="I52" i="4"/>
  <c r="S154" i="4" s="1"/>
  <c r="P50" i="8" l="1"/>
  <c r="N50" i="8"/>
  <c r="N51" i="8" a="1"/>
  <c r="P51" i="8" s="1"/>
  <c r="S52" i="8"/>
  <c r="J52" i="8"/>
  <c r="M52" i="8" s="1"/>
  <c r="Q52" i="8"/>
  <c r="Q153" i="8"/>
  <c r="T153" i="8" s="1" a="1"/>
  <c r="T51" i="8" a="1"/>
  <c r="U152" i="8"/>
  <c r="Y152" i="8" s="1"/>
  <c r="T152" i="8"/>
  <c r="W152" i="8" s="1"/>
  <c r="V152" i="8"/>
  <c r="R52" i="8"/>
  <c r="G52" i="8"/>
  <c r="L52" i="8" s="1"/>
  <c r="N52" i="8" s="1" a="1"/>
  <c r="D54" i="8"/>
  <c r="K53" i="8"/>
  <c r="F53" i="8"/>
  <c r="R155" i="8" s="1"/>
  <c r="E53" i="8"/>
  <c r="H53" i="8"/>
  <c r="I53" i="8"/>
  <c r="S155" i="8" s="1"/>
  <c r="V50" i="8"/>
  <c r="T50" i="8"/>
  <c r="W50" i="8" s="1"/>
  <c r="U50" i="8"/>
  <c r="X50" i="8" s="1"/>
  <c r="N50" i="4"/>
  <c r="P50" i="7"/>
  <c r="N50" i="7"/>
  <c r="N51" i="7" a="1"/>
  <c r="P51" i="7" s="1"/>
  <c r="R52" i="7"/>
  <c r="G52" i="7"/>
  <c r="L52" i="7" s="1"/>
  <c r="D54" i="7"/>
  <c r="K53" i="7"/>
  <c r="F53" i="7"/>
  <c r="R155" i="7" s="1"/>
  <c r="E53" i="7"/>
  <c r="H53" i="7"/>
  <c r="I53" i="7"/>
  <c r="S155" i="7" s="1"/>
  <c r="U152" i="7"/>
  <c r="Y152" i="7" s="1"/>
  <c r="T152" i="7"/>
  <c r="W152" i="7" s="1"/>
  <c r="V152" i="7"/>
  <c r="S52" i="7"/>
  <c r="J52" i="7"/>
  <c r="M52" i="7" s="1"/>
  <c r="Q52" i="7"/>
  <c r="Q153" i="7"/>
  <c r="T153" i="7" s="1" a="1"/>
  <c r="T51" i="7" a="1"/>
  <c r="V50" i="7"/>
  <c r="T50" i="7"/>
  <c r="W50" i="7" s="1"/>
  <c r="U50" i="7"/>
  <c r="X50" i="7" s="1"/>
  <c r="N51" i="5" a="1"/>
  <c r="P51" i="5" s="1"/>
  <c r="P50" i="6"/>
  <c r="N50" i="6"/>
  <c r="N51" i="6" a="1"/>
  <c r="P51" i="6" s="1"/>
  <c r="U152" i="6"/>
  <c r="Y152" i="6" s="1"/>
  <c r="T152" i="6"/>
  <c r="W152" i="6" s="1"/>
  <c r="V152" i="6"/>
  <c r="S52" i="6"/>
  <c r="J52" i="6"/>
  <c r="M52" i="6" s="1"/>
  <c r="R52" i="6"/>
  <c r="G52" i="6"/>
  <c r="L52" i="6" s="1"/>
  <c r="N52" i="6" s="1" a="1"/>
  <c r="D54" i="6"/>
  <c r="K53" i="6"/>
  <c r="E53" i="6"/>
  <c r="F53" i="6"/>
  <c r="R155" i="6" s="1"/>
  <c r="H53" i="6"/>
  <c r="I53" i="6"/>
  <c r="S155" i="6" s="1"/>
  <c r="V50" i="6"/>
  <c r="T50" i="6"/>
  <c r="W50" i="6" s="1"/>
  <c r="U50" i="6"/>
  <c r="X50" i="6" s="1"/>
  <c r="Q52" i="6"/>
  <c r="Q153" i="6"/>
  <c r="T153" i="6" s="1" a="1"/>
  <c r="T51" i="6" a="1"/>
  <c r="S52" i="5"/>
  <c r="J52" i="5"/>
  <c r="M52" i="5" s="1"/>
  <c r="Q52" i="5"/>
  <c r="V50" i="5"/>
  <c r="T50" i="5"/>
  <c r="W50" i="5" s="1"/>
  <c r="U50" i="5"/>
  <c r="X50" i="5" s="1"/>
  <c r="Q153" i="5"/>
  <c r="T153" i="5" s="1" a="1"/>
  <c r="T51" i="5" a="1"/>
  <c r="R52" i="5"/>
  <c r="G52" i="5"/>
  <c r="L52" i="5" s="1"/>
  <c r="N52" i="5" s="1" a="1"/>
  <c r="D54" i="5"/>
  <c r="K53" i="5"/>
  <c r="F53" i="5"/>
  <c r="R155" i="5" s="1"/>
  <c r="I53" i="5"/>
  <c r="S155" i="5" s="1"/>
  <c r="H53" i="5"/>
  <c r="E53" i="5"/>
  <c r="V152" i="5"/>
  <c r="T152" i="5"/>
  <c r="W152" i="5" s="1"/>
  <c r="U152" i="5"/>
  <c r="Y152" i="5" s="1"/>
  <c r="P51" i="4"/>
  <c r="N51" i="4"/>
  <c r="O51" i="4"/>
  <c r="S52" i="4"/>
  <c r="J52" i="4"/>
  <c r="M52" i="4" s="1"/>
  <c r="Q52" i="4"/>
  <c r="V50" i="4"/>
  <c r="T50" i="4"/>
  <c r="W50" i="4" s="1"/>
  <c r="U50" i="4"/>
  <c r="X50" i="4" s="1"/>
  <c r="Q153" i="4"/>
  <c r="T153" i="4" s="1" a="1"/>
  <c r="T51" i="4" a="1"/>
  <c r="R52" i="4"/>
  <c r="G52" i="4"/>
  <c r="L52" i="4" s="1"/>
  <c r="D54" i="4"/>
  <c r="K53" i="4"/>
  <c r="F53" i="4"/>
  <c r="R155" i="4" s="1"/>
  <c r="I53" i="4"/>
  <c r="S155" i="4" s="1"/>
  <c r="H53" i="4"/>
  <c r="E53" i="4"/>
  <c r="V152" i="4"/>
  <c r="T152" i="4"/>
  <c r="W152" i="4" s="1"/>
  <c r="U152" i="4"/>
  <c r="Y152" i="4" s="1"/>
  <c r="N51" i="8" l="1"/>
  <c r="O51" i="8"/>
  <c r="O52" i="8"/>
  <c r="N52" i="8"/>
  <c r="P52" i="8"/>
  <c r="R53" i="8"/>
  <c r="G53" i="8"/>
  <c r="L53" i="8" s="1"/>
  <c r="Q53" i="8"/>
  <c r="V153" i="8"/>
  <c r="T153" i="8"/>
  <c r="W153" i="8" s="1"/>
  <c r="U153" i="8"/>
  <c r="Y153" i="8" s="1"/>
  <c r="Q154" i="8"/>
  <c r="T154" i="8" s="1" a="1"/>
  <c r="T52" i="8" a="1"/>
  <c r="S53" i="8"/>
  <c r="J53" i="8"/>
  <c r="M53" i="8" s="1"/>
  <c r="N53" i="8" s="1" a="1"/>
  <c r="E54" i="8"/>
  <c r="D55" i="8"/>
  <c r="K54" i="8"/>
  <c r="F54" i="8"/>
  <c r="R156" i="8" s="1"/>
  <c r="H54" i="8"/>
  <c r="I54" i="8"/>
  <c r="S156" i="8" s="1"/>
  <c r="U51" i="8"/>
  <c r="X51" i="8" s="1"/>
  <c r="T51" i="8"/>
  <c r="W51" i="8" s="1"/>
  <c r="V51" i="8"/>
  <c r="N51" i="7"/>
  <c r="N52" i="7" a="1"/>
  <c r="O52" i="7" s="1"/>
  <c r="O51" i="7"/>
  <c r="U51" i="7"/>
  <c r="X51" i="7" s="1"/>
  <c r="T51" i="7"/>
  <c r="W51" i="7" s="1"/>
  <c r="V51" i="7"/>
  <c r="S53" i="7"/>
  <c r="J53" i="7"/>
  <c r="M53" i="7" s="1"/>
  <c r="E54" i="7"/>
  <c r="D55" i="7"/>
  <c r="K54" i="7"/>
  <c r="F54" i="7"/>
  <c r="R156" i="7" s="1"/>
  <c r="H54" i="7"/>
  <c r="I54" i="7"/>
  <c r="S156" i="7" s="1"/>
  <c r="N51" i="5"/>
  <c r="V153" i="7"/>
  <c r="T153" i="7"/>
  <c r="W153" i="7" s="1"/>
  <c r="U153" i="7"/>
  <c r="Y153" i="7" s="1"/>
  <c r="Q154" i="7"/>
  <c r="T154" i="7" s="1" a="1"/>
  <c r="T52" i="7" a="1"/>
  <c r="R53" i="7"/>
  <c r="G53" i="7"/>
  <c r="L53" i="7" s="1"/>
  <c r="Q53" i="7"/>
  <c r="N53" i="7" a="1"/>
  <c r="O51" i="5"/>
  <c r="N52" i="4" a="1"/>
  <c r="P52" i="4" s="1"/>
  <c r="N51" i="6"/>
  <c r="O51" i="6"/>
  <c r="O52" i="6"/>
  <c r="N52" i="6"/>
  <c r="P52" i="6"/>
  <c r="V153" i="6"/>
  <c r="T153" i="6"/>
  <c r="W153" i="6" s="1"/>
  <c r="U153" i="6"/>
  <c r="Y153" i="6" s="1"/>
  <c r="Q154" i="6"/>
  <c r="T154" i="6" s="1" a="1"/>
  <c r="T52" i="6" a="1"/>
  <c r="Q53" i="6"/>
  <c r="U51" i="6"/>
  <c r="X51" i="6" s="1"/>
  <c r="T51" i="6"/>
  <c r="W51" i="6" s="1"/>
  <c r="V51" i="6"/>
  <c r="S53" i="6"/>
  <c r="J53" i="6"/>
  <c r="M53" i="6" s="1"/>
  <c r="R53" i="6"/>
  <c r="G53" i="6"/>
  <c r="L53" i="6" s="1"/>
  <c r="E54" i="6"/>
  <c r="D55" i="6"/>
  <c r="K54" i="6"/>
  <c r="F54" i="6"/>
  <c r="R156" i="6" s="1"/>
  <c r="H54" i="6"/>
  <c r="I54" i="6"/>
  <c r="S156" i="6" s="1"/>
  <c r="S53" i="5"/>
  <c r="J53" i="5"/>
  <c r="M53" i="5" s="1"/>
  <c r="D55" i="5"/>
  <c r="K54" i="5"/>
  <c r="E54" i="5"/>
  <c r="H54" i="5"/>
  <c r="F54" i="5"/>
  <c r="R156" i="5" s="1"/>
  <c r="I54" i="5"/>
  <c r="S156" i="5" s="1"/>
  <c r="U153" i="5"/>
  <c r="Y153" i="5" s="1"/>
  <c r="T153" i="5"/>
  <c r="W153" i="5" s="1"/>
  <c r="V153" i="5"/>
  <c r="O52" i="5"/>
  <c r="P52" i="5"/>
  <c r="N52" i="5"/>
  <c r="R53" i="5"/>
  <c r="G53" i="5"/>
  <c r="L53" i="5" s="1"/>
  <c r="Q53" i="5"/>
  <c r="U51" i="5"/>
  <c r="X51" i="5" s="1"/>
  <c r="V51" i="5"/>
  <c r="T51" i="5"/>
  <c r="W51" i="5" s="1"/>
  <c r="Q154" i="5"/>
  <c r="T154" i="5" s="1" a="1"/>
  <c r="T52" i="5" a="1"/>
  <c r="S53" i="4"/>
  <c r="J53" i="4"/>
  <c r="M53" i="4" s="1"/>
  <c r="D55" i="4"/>
  <c r="K54" i="4"/>
  <c r="E54" i="4"/>
  <c r="H54" i="4"/>
  <c r="F54" i="4"/>
  <c r="R156" i="4" s="1"/>
  <c r="I54" i="4"/>
  <c r="S156" i="4" s="1"/>
  <c r="U153" i="4"/>
  <c r="Y153" i="4" s="1"/>
  <c r="T153" i="4"/>
  <c r="W153" i="4" s="1"/>
  <c r="V153" i="4"/>
  <c r="O52" i="4"/>
  <c r="R53" i="4"/>
  <c r="G53" i="4"/>
  <c r="L53" i="4" s="1"/>
  <c r="Q53" i="4"/>
  <c r="U51" i="4"/>
  <c r="X51" i="4" s="1"/>
  <c r="V51" i="4"/>
  <c r="T51" i="4"/>
  <c r="W51" i="4" s="1"/>
  <c r="Q154" i="4"/>
  <c r="T154" i="4" s="1" a="1"/>
  <c r="T52" i="4" a="1"/>
  <c r="P53" i="8" l="1"/>
  <c r="N53" i="8"/>
  <c r="O53" i="8"/>
  <c r="D56" i="8"/>
  <c r="K55" i="8"/>
  <c r="H55" i="8"/>
  <c r="F55" i="8"/>
  <c r="R157" i="8" s="1"/>
  <c r="E55" i="8"/>
  <c r="I55" i="8"/>
  <c r="S157" i="8" s="1"/>
  <c r="V52" i="8"/>
  <c r="T52" i="8"/>
  <c r="W52" i="8" s="1"/>
  <c r="U52" i="8"/>
  <c r="X52" i="8" s="1"/>
  <c r="Q155" i="8"/>
  <c r="T155" i="8" s="1" a="1"/>
  <c r="T53" i="8" a="1"/>
  <c r="S54" i="8"/>
  <c r="J54" i="8"/>
  <c r="M54" i="8" s="1"/>
  <c r="Q54" i="8"/>
  <c r="R54" i="8"/>
  <c r="G54" i="8"/>
  <c r="L54" i="8" s="1"/>
  <c r="U154" i="8"/>
  <c r="Y154" i="8" s="1"/>
  <c r="V154" i="8"/>
  <c r="T154" i="8"/>
  <c r="W154" i="8" s="1"/>
  <c r="N53" i="6" a="1"/>
  <c r="P53" i="6" s="1"/>
  <c r="N53" i="5" a="1"/>
  <c r="N53" i="5" s="1"/>
  <c r="N52" i="7"/>
  <c r="P52" i="7"/>
  <c r="P53" i="7"/>
  <c r="N53" i="7"/>
  <c r="O53" i="7"/>
  <c r="V52" i="7"/>
  <c r="T52" i="7"/>
  <c r="W52" i="7" s="1"/>
  <c r="U52" i="7"/>
  <c r="X52" i="7" s="1"/>
  <c r="D56" i="7"/>
  <c r="K55" i="7"/>
  <c r="H55" i="7"/>
  <c r="F55" i="7"/>
  <c r="R157" i="7" s="1"/>
  <c r="E55" i="7"/>
  <c r="I55" i="7"/>
  <c r="S157" i="7" s="1"/>
  <c r="Q155" i="7"/>
  <c r="T155" i="7" s="1" a="1"/>
  <c r="T53" i="7" a="1"/>
  <c r="U154" i="7"/>
  <c r="Y154" i="7" s="1"/>
  <c r="V154" i="7"/>
  <c r="T154" i="7"/>
  <c r="W154" i="7" s="1"/>
  <c r="S54" i="7"/>
  <c r="J54" i="7"/>
  <c r="M54" i="7" s="1"/>
  <c r="Q54" i="7"/>
  <c r="R54" i="7"/>
  <c r="G54" i="7"/>
  <c r="L54" i="7" s="1"/>
  <c r="N52" i="4"/>
  <c r="N53" i="4" a="1"/>
  <c r="N53" i="4" s="1"/>
  <c r="S54" i="6"/>
  <c r="J54" i="6"/>
  <c r="M54" i="6" s="1"/>
  <c r="Q54" i="6"/>
  <c r="R54" i="6"/>
  <c r="G54" i="6"/>
  <c r="L54" i="6" s="1"/>
  <c r="V52" i="6"/>
  <c r="T52" i="6"/>
  <c r="W52" i="6" s="1"/>
  <c r="U52" i="6"/>
  <c r="X52" i="6" s="1"/>
  <c r="D56" i="6"/>
  <c r="K55" i="6"/>
  <c r="H55" i="6"/>
  <c r="F55" i="6"/>
  <c r="R157" i="6" s="1"/>
  <c r="E55" i="6"/>
  <c r="I55" i="6"/>
  <c r="S157" i="6" s="1"/>
  <c r="Q155" i="6"/>
  <c r="T155" i="6" s="1" a="1"/>
  <c r="T53" i="6" a="1"/>
  <c r="U154" i="6"/>
  <c r="Y154" i="6" s="1"/>
  <c r="V154" i="6"/>
  <c r="T154" i="6"/>
  <c r="W154" i="6" s="1"/>
  <c r="V154" i="5"/>
  <c r="T154" i="5"/>
  <c r="W154" i="5" s="1"/>
  <c r="U154" i="5"/>
  <c r="Y154" i="5" s="1"/>
  <c r="S54" i="5"/>
  <c r="J54" i="5"/>
  <c r="M54" i="5" s="1"/>
  <c r="Q54" i="5"/>
  <c r="V52" i="5"/>
  <c r="T52" i="5"/>
  <c r="W52" i="5" s="1"/>
  <c r="U52" i="5"/>
  <c r="X52" i="5" s="1"/>
  <c r="Q155" i="5"/>
  <c r="T155" i="5" s="1" a="1"/>
  <c r="T53" i="5" a="1"/>
  <c r="R54" i="5"/>
  <c r="G54" i="5"/>
  <c r="L54" i="5" s="1"/>
  <c r="N54" i="5" s="1" a="1"/>
  <c r="D56" i="5"/>
  <c r="K55" i="5"/>
  <c r="H55" i="5"/>
  <c r="I55" i="5"/>
  <c r="S157" i="5" s="1"/>
  <c r="F55" i="5"/>
  <c r="R157" i="5" s="1"/>
  <c r="E55" i="5"/>
  <c r="V154" i="4"/>
  <c r="T154" i="4"/>
  <c r="W154" i="4" s="1"/>
  <c r="U154" i="4"/>
  <c r="Y154" i="4" s="1"/>
  <c r="S54" i="4"/>
  <c r="J54" i="4"/>
  <c r="M54" i="4" s="1"/>
  <c r="Q54" i="4"/>
  <c r="V52" i="4"/>
  <c r="T52" i="4"/>
  <c r="W52" i="4" s="1"/>
  <c r="U52" i="4"/>
  <c r="X52" i="4" s="1"/>
  <c r="Q155" i="4"/>
  <c r="T155" i="4" s="1" a="1"/>
  <c r="T53" i="4" a="1"/>
  <c r="R54" i="4"/>
  <c r="G54" i="4"/>
  <c r="L54" i="4" s="1"/>
  <c r="N54" i="4" s="1" a="1"/>
  <c r="D56" i="4"/>
  <c r="K55" i="4"/>
  <c r="H55" i="4"/>
  <c r="I55" i="4"/>
  <c r="S157" i="4" s="1"/>
  <c r="F55" i="4"/>
  <c r="R157" i="4" s="1"/>
  <c r="E55" i="4"/>
  <c r="N54" i="8" l="1" a="1"/>
  <c r="O54" i="8" s="1"/>
  <c r="U53" i="8"/>
  <c r="X53" i="8" s="1"/>
  <c r="V53" i="8"/>
  <c r="T53" i="8"/>
  <c r="W53" i="8" s="1"/>
  <c r="R55" i="8"/>
  <c r="G55" i="8"/>
  <c r="L55" i="8" s="1"/>
  <c r="J55" i="8"/>
  <c r="M55" i="8" s="1"/>
  <c r="S55" i="8"/>
  <c r="D57" i="8"/>
  <c r="K56" i="8"/>
  <c r="E56" i="8"/>
  <c r="H56" i="8"/>
  <c r="F56" i="8"/>
  <c r="R158" i="8" s="1"/>
  <c r="I56" i="8"/>
  <c r="S158" i="8" s="1"/>
  <c r="Q156" i="8"/>
  <c r="T156" i="8" s="1" a="1"/>
  <c r="T54" i="8" a="1"/>
  <c r="V155" i="8"/>
  <c r="T155" i="8"/>
  <c r="W155" i="8" s="1"/>
  <c r="U155" i="8"/>
  <c r="Y155" i="8" s="1"/>
  <c r="Q55" i="8"/>
  <c r="P53" i="5"/>
  <c r="N53" i="6"/>
  <c r="O53" i="6"/>
  <c r="O53" i="5"/>
  <c r="N54" i="7" a="1"/>
  <c r="O54" i="7" s="1"/>
  <c r="Q156" i="7"/>
  <c r="T156" i="7" s="1" a="1"/>
  <c r="T54" i="7" a="1"/>
  <c r="U53" i="7"/>
  <c r="X53" i="7" s="1"/>
  <c r="V53" i="7"/>
  <c r="T53" i="7"/>
  <c r="W53" i="7" s="1"/>
  <c r="Q55" i="7"/>
  <c r="V155" i="7"/>
  <c r="T155" i="7"/>
  <c r="W155" i="7" s="1"/>
  <c r="U155" i="7"/>
  <c r="Y155" i="7" s="1"/>
  <c r="R55" i="7"/>
  <c r="G55" i="7"/>
  <c r="L55" i="7" s="1"/>
  <c r="J55" i="7"/>
  <c r="M55" i="7" s="1"/>
  <c r="S55" i="7"/>
  <c r="D57" i="7"/>
  <c r="K56" i="7"/>
  <c r="E56" i="7"/>
  <c r="H56" i="7"/>
  <c r="F56" i="7"/>
  <c r="R158" i="7" s="1"/>
  <c r="I56" i="7"/>
  <c r="S158" i="7" s="1"/>
  <c r="P53" i="4"/>
  <c r="O53" i="4"/>
  <c r="N54" i="6" a="1"/>
  <c r="O54" i="6" s="1"/>
  <c r="U53" i="6"/>
  <c r="X53" i="6" s="1"/>
  <c r="V53" i="6"/>
  <c r="T53" i="6"/>
  <c r="W53" i="6" s="1"/>
  <c r="Q55" i="6"/>
  <c r="V155" i="6"/>
  <c r="T155" i="6"/>
  <c r="W155" i="6" s="1"/>
  <c r="U155" i="6"/>
  <c r="Y155" i="6" s="1"/>
  <c r="R55" i="6"/>
  <c r="G55" i="6"/>
  <c r="L55" i="6" s="1"/>
  <c r="J55" i="6"/>
  <c r="M55" i="6" s="1"/>
  <c r="S55" i="6"/>
  <c r="D57" i="6"/>
  <c r="K56" i="6"/>
  <c r="E56" i="6"/>
  <c r="F56" i="6"/>
  <c r="R158" i="6" s="1"/>
  <c r="H56" i="6"/>
  <c r="I56" i="6"/>
  <c r="S158" i="6" s="1"/>
  <c r="Q156" i="6"/>
  <c r="T156" i="6" s="1" a="1"/>
  <c r="T54" i="6" a="1"/>
  <c r="O54" i="5"/>
  <c r="P54" i="5"/>
  <c r="N54" i="5"/>
  <c r="R55" i="5"/>
  <c r="G55" i="5"/>
  <c r="L55" i="5" s="1"/>
  <c r="Q55" i="5"/>
  <c r="U53" i="5"/>
  <c r="X53" i="5" s="1"/>
  <c r="V53" i="5"/>
  <c r="T53" i="5"/>
  <c r="W53" i="5" s="1"/>
  <c r="Q156" i="5"/>
  <c r="T156" i="5" s="1" a="1"/>
  <c r="T54" i="5" a="1"/>
  <c r="S55" i="5"/>
  <c r="J55" i="5"/>
  <c r="M55" i="5" s="1"/>
  <c r="N55" i="5" s="1" a="1"/>
  <c r="D57" i="5"/>
  <c r="K56" i="5"/>
  <c r="E56" i="5"/>
  <c r="H56" i="5"/>
  <c r="F56" i="5"/>
  <c r="R158" i="5" s="1"/>
  <c r="I56" i="5"/>
  <c r="S158" i="5" s="1"/>
  <c r="U155" i="5"/>
  <c r="Y155" i="5" s="1"/>
  <c r="V155" i="5"/>
  <c r="T155" i="5"/>
  <c r="W155" i="5" s="1"/>
  <c r="O54" i="4"/>
  <c r="P54" i="4"/>
  <c r="N54" i="4"/>
  <c r="R55" i="4"/>
  <c r="G55" i="4"/>
  <c r="L55" i="4" s="1"/>
  <c r="Q55" i="4"/>
  <c r="U53" i="4"/>
  <c r="X53" i="4" s="1"/>
  <c r="V53" i="4"/>
  <c r="T53" i="4"/>
  <c r="W53" i="4" s="1"/>
  <c r="Q156" i="4"/>
  <c r="T156" i="4" s="1" a="1"/>
  <c r="T54" i="4" a="1"/>
  <c r="S55" i="4"/>
  <c r="J55" i="4"/>
  <c r="M55" i="4" s="1"/>
  <c r="N55" i="4" s="1" a="1"/>
  <c r="D57" i="4"/>
  <c r="K56" i="4"/>
  <c r="E56" i="4"/>
  <c r="H56" i="4"/>
  <c r="F56" i="4"/>
  <c r="R158" i="4" s="1"/>
  <c r="I56" i="4"/>
  <c r="S158" i="4" s="1"/>
  <c r="U155" i="4"/>
  <c r="Y155" i="4" s="1"/>
  <c r="V155" i="4"/>
  <c r="T155" i="4"/>
  <c r="W155" i="4" s="1"/>
  <c r="P54" i="8" l="1"/>
  <c r="N55" i="8" a="1"/>
  <c r="N55" i="8" s="1"/>
  <c r="N54" i="8"/>
  <c r="P55" i="8"/>
  <c r="Q157" i="8"/>
  <c r="T157" i="8" s="1" a="1"/>
  <c r="T55" i="8" a="1"/>
  <c r="V54" i="8"/>
  <c r="T54" i="8"/>
  <c r="W54" i="8" s="1"/>
  <c r="U54" i="8"/>
  <c r="X54" i="8" s="1"/>
  <c r="S56" i="8"/>
  <c r="J56" i="8"/>
  <c r="M56" i="8" s="1"/>
  <c r="Q56" i="8"/>
  <c r="U156" i="8"/>
  <c r="Y156" i="8" s="1"/>
  <c r="T156" i="8"/>
  <c r="W156" i="8" s="1"/>
  <c r="V156" i="8"/>
  <c r="R56" i="8"/>
  <c r="G56" i="8"/>
  <c r="L56" i="8" s="1"/>
  <c r="N56" i="8" s="1" a="1"/>
  <c r="D58" i="8"/>
  <c r="K57" i="8"/>
  <c r="E57" i="8"/>
  <c r="F57" i="8"/>
  <c r="R159" i="8" s="1"/>
  <c r="H57" i="8"/>
  <c r="I57" i="8"/>
  <c r="S159" i="8" s="1"/>
  <c r="P54" i="7"/>
  <c r="N54" i="7"/>
  <c r="N55" i="7" a="1"/>
  <c r="P55" i="7" s="1"/>
  <c r="R56" i="7"/>
  <c r="G56" i="7"/>
  <c r="L56" i="7" s="1"/>
  <c r="D58" i="7"/>
  <c r="K57" i="7"/>
  <c r="E57" i="7"/>
  <c r="F57" i="7"/>
  <c r="R159" i="7" s="1"/>
  <c r="H57" i="7"/>
  <c r="I57" i="7"/>
  <c r="S159" i="7" s="1"/>
  <c r="U156" i="7"/>
  <c r="Y156" i="7" s="1"/>
  <c r="T156" i="7"/>
  <c r="W156" i="7" s="1"/>
  <c r="V156" i="7"/>
  <c r="S56" i="7"/>
  <c r="J56" i="7"/>
  <c r="M56" i="7" s="1"/>
  <c r="Q56" i="7"/>
  <c r="Q157" i="7"/>
  <c r="T157" i="7" s="1" a="1"/>
  <c r="T55" i="7" a="1"/>
  <c r="V54" i="7"/>
  <c r="T54" i="7"/>
  <c r="W54" i="7" s="1"/>
  <c r="U54" i="7"/>
  <c r="X54" i="7" s="1"/>
  <c r="P54" i="6"/>
  <c r="N55" i="6" a="1"/>
  <c r="N55" i="6" s="1"/>
  <c r="N54" i="6"/>
  <c r="U156" i="6"/>
  <c r="Y156" i="6" s="1"/>
  <c r="T156" i="6"/>
  <c r="W156" i="6" s="1"/>
  <c r="V156" i="6"/>
  <c r="S56" i="6"/>
  <c r="J56" i="6"/>
  <c r="M56" i="6" s="1"/>
  <c r="R56" i="6"/>
  <c r="G56" i="6"/>
  <c r="L56" i="6" s="1"/>
  <c r="N56" i="6" s="1" a="1"/>
  <c r="D58" i="6"/>
  <c r="K57" i="6"/>
  <c r="F57" i="6"/>
  <c r="R159" i="6" s="1"/>
  <c r="E57" i="6"/>
  <c r="H57" i="6"/>
  <c r="I57" i="6"/>
  <c r="S159" i="6" s="1"/>
  <c r="V54" i="6"/>
  <c r="T54" i="6"/>
  <c r="W54" i="6" s="1"/>
  <c r="U54" i="6"/>
  <c r="X54" i="6" s="1"/>
  <c r="Q56" i="6"/>
  <c r="Q157" i="6"/>
  <c r="T157" i="6" s="1" a="1"/>
  <c r="T55" i="6" a="1"/>
  <c r="R56" i="5"/>
  <c r="G56" i="5"/>
  <c r="L56" i="5" s="1"/>
  <c r="D58" i="5"/>
  <c r="K57" i="5"/>
  <c r="F57" i="5"/>
  <c r="R159" i="5" s="1"/>
  <c r="I57" i="5"/>
  <c r="S159" i="5" s="1"/>
  <c r="H57" i="5"/>
  <c r="E57" i="5"/>
  <c r="V156" i="5"/>
  <c r="T156" i="5"/>
  <c r="W156" i="5" s="1"/>
  <c r="U156" i="5"/>
  <c r="Y156" i="5" s="1"/>
  <c r="P55" i="5"/>
  <c r="N55" i="5"/>
  <c r="O55" i="5"/>
  <c r="S56" i="5"/>
  <c r="J56" i="5"/>
  <c r="M56" i="5" s="1"/>
  <c r="N56" i="5" s="1" a="1"/>
  <c r="Q56" i="5"/>
  <c r="V54" i="5"/>
  <c r="T54" i="5"/>
  <c r="W54" i="5" s="1"/>
  <c r="U54" i="5"/>
  <c r="X54" i="5" s="1"/>
  <c r="Q157" i="5"/>
  <c r="T157" i="5" s="1" a="1"/>
  <c r="T55" i="5" a="1"/>
  <c r="R56" i="4"/>
  <c r="G56" i="4"/>
  <c r="L56" i="4" s="1"/>
  <c r="D58" i="4"/>
  <c r="K57" i="4"/>
  <c r="F57" i="4"/>
  <c r="R159" i="4" s="1"/>
  <c r="I57" i="4"/>
  <c r="S159" i="4" s="1"/>
  <c r="H57" i="4"/>
  <c r="E57" i="4"/>
  <c r="V156" i="4"/>
  <c r="T156" i="4"/>
  <c r="W156" i="4" s="1"/>
  <c r="U156" i="4"/>
  <c r="Y156" i="4" s="1"/>
  <c r="P55" i="4"/>
  <c r="N55" i="4"/>
  <c r="O55" i="4"/>
  <c r="S56" i="4"/>
  <c r="J56" i="4"/>
  <c r="M56" i="4" s="1"/>
  <c r="N56" i="4" s="1" a="1"/>
  <c r="Q56" i="4"/>
  <c r="V54" i="4"/>
  <c r="T54" i="4"/>
  <c r="W54" i="4" s="1"/>
  <c r="U54" i="4"/>
  <c r="X54" i="4" s="1"/>
  <c r="Q157" i="4"/>
  <c r="T157" i="4" s="1" a="1"/>
  <c r="T55" i="4" a="1"/>
  <c r="O55" i="8" l="1"/>
  <c r="S57" i="8"/>
  <c r="J57" i="8"/>
  <c r="M57" i="8" s="1"/>
  <c r="R57" i="8"/>
  <c r="G57" i="8"/>
  <c r="L57" i="8" s="1"/>
  <c r="E58" i="8"/>
  <c r="D59" i="8"/>
  <c r="K58" i="8"/>
  <c r="F58" i="8"/>
  <c r="R160" i="8" s="1"/>
  <c r="H58" i="8"/>
  <c r="I58" i="8"/>
  <c r="S160" i="8" s="1"/>
  <c r="O56" i="8"/>
  <c r="N56" i="8"/>
  <c r="P56" i="8"/>
  <c r="V157" i="8"/>
  <c r="T157" i="8"/>
  <c r="W157" i="8" s="1"/>
  <c r="U157" i="8"/>
  <c r="Y157" i="8" s="1"/>
  <c r="Q57" i="8"/>
  <c r="N57" i="8" a="1"/>
  <c r="Q158" i="8"/>
  <c r="T158" i="8" s="1" a="1"/>
  <c r="T56" i="8" a="1"/>
  <c r="U55" i="8"/>
  <c r="X55" i="8" s="1"/>
  <c r="T55" i="8"/>
  <c r="W55" i="8" s="1"/>
  <c r="V55" i="8"/>
  <c r="N55" i="7"/>
  <c r="N56" i="7" a="1"/>
  <c r="O56" i="7" s="1"/>
  <c r="O55" i="7"/>
  <c r="U55" i="7"/>
  <c r="X55" i="7" s="1"/>
  <c r="T55" i="7"/>
  <c r="W55" i="7" s="1"/>
  <c r="V55" i="7"/>
  <c r="S57" i="7"/>
  <c r="J57" i="7"/>
  <c r="M57" i="7" s="1"/>
  <c r="R57" i="7"/>
  <c r="G57" i="7"/>
  <c r="L57" i="7" s="1"/>
  <c r="N57" i="7" s="1" a="1"/>
  <c r="E58" i="7"/>
  <c r="D59" i="7"/>
  <c r="K58" i="7"/>
  <c r="F58" i="7"/>
  <c r="R160" i="7" s="1"/>
  <c r="H58" i="7"/>
  <c r="I58" i="7"/>
  <c r="S160" i="7" s="1"/>
  <c r="V157" i="7"/>
  <c r="T157" i="7"/>
  <c r="W157" i="7" s="1"/>
  <c r="U157" i="7"/>
  <c r="Y157" i="7" s="1"/>
  <c r="Q158" i="7"/>
  <c r="T158" i="7" s="1" a="1"/>
  <c r="T56" i="7" a="1"/>
  <c r="Q57" i="7"/>
  <c r="P55" i="6"/>
  <c r="O55" i="6"/>
  <c r="O56" i="6"/>
  <c r="N56" i="6"/>
  <c r="P56" i="6"/>
  <c r="V157" i="6"/>
  <c r="T157" i="6"/>
  <c r="W157" i="6" s="1"/>
  <c r="U157" i="6"/>
  <c r="Y157" i="6" s="1"/>
  <c r="Q158" i="6"/>
  <c r="T158" i="6" s="1" a="1"/>
  <c r="T56" i="6" a="1"/>
  <c r="R57" i="6"/>
  <c r="G57" i="6"/>
  <c r="L57" i="6" s="1"/>
  <c r="Q57" i="6"/>
  <c r="U55" i="6"/>
  <c r="X55" i="6" s="1"/>
  <c r="T55" i="6"/>
  <c r="W55" i="6" s="1"/>
  <c r="V55" i="6"/>
  <c r="S57" i="6"/>
  <c r="J57" i="6"/>
  <c r="M57" i="6" s="1"/>
  <c r="N57" i="6" s="1" a="1"/>
  <c r="E58" i="6"/>
  <c r="D59" i="6"/>
  <c r="K58" i="6"/>
  <c r="F58" i="6"/>
  <c r="R160" i="6" s="1"/>
  <c r="H58" i="6"/>
  <c r="I58" i="6"/>
  <c r="S160" i="6" s="1"/>
  <c r="U157" i="5"/>
  <c r="Y157" i="5" s="1"/>
  <c r="T157" i="5"/>
  <c r="W157" i="5" s="1"/>
  <c r="V157" i="5"/>
  <c r="O56" i="5"/>
  <c r="P56" i="5"/>
  <c r="N56" i="5"/>
  <c r="R57" i="5"/>
  <c r="G57" i="5"/>
  <c r="L57" i="5" s="1"/>
  <c r="Q57" i="5"/>
  <c r="U55" i="5"/>
  <c r="X55" i="5" s="1"/>
  <c r="V55" i="5"/>
  <c r="T55" i="5"/>
  <c r="W55" i="5" s="1"/>
  <c r="Q158" i="5"/>
  <c r="T158" i="5" s="1" a="1"/>
  <c r="T56" i="5" a="1"/>
  <c r="S57" i="5"/>
  <c r="J57" i="5"/>
  <c r="M57" i="5" s="1"/>
  <c r="N57" i="5" s="1" a="1"/>
  <c r="D59" i="5"/>
  <c r="K58" i="5"/>
  <c r="E58" i="5"/>
  <c r="H58" i="5"/>
  <c r="F58" i="5"/>
  <c r="R160" i="5" s="1"/>
  <c r="I58" i="5"/>
  <c r="S160" i="5" s="1"/>
  <c r="U157" i="4"/>
  <c r="Y157" i="4" s="1"/>
  <c r="T157" i="4"/>
  <c r="W157" i="4" s="1"/>
  <c r="V157" i="4"/>
  <c r="O56" i="4"/>
  <c r="P56" i="4"/>
  <c r="N56" i="4"/>
  <c r="R57" i="4"/>
  <c r="G57" i="4"/>
  <c r="L57" i="4" s="1"/>
  <c r="Q57" i="4"/>
  <c r="U55" i="4"/>
  <c r="X55" i="4" s="1"/>
  <c r="V55" i="4"/>
  <c r="T55" i="4"/>
  <c r="W55" i="4" s="1"/>
  <c r="Q158" i="4"/>
  <c r="T158" i="4" s="1" a="1"/>
  <c r="T56" i="4" a="1"/>
  <c r="S57" i="4"/>
  <c r="J57" i="4"/>
  <c r="M57" i="4" s="1"/>
  <c r="D59" i="4"/>
  <c r="K58" i="4"/>
  <c r="E58" i="4"/>
  <c r="H58" i="4"/>
  <c r="F58" i="4"/>
  <c r="R160" i="4" s="1"/>
  <c r="I58" i="4"/>
  <c r="S160" i="4" s="1"/>
  <c r="N57" i="4" l="1" a="1"/>
  <c r="P57" i="4" s="1"/>
  <c r="V56" i="8"/>
  <c r="T56" i="8"/>
  <c r="W56" i="8" s="1"/>
  <c r="U56" i="8"/>
  <c r="X56" i="8" s="1"/>
  <c r="P57" i="8"/>
  <c r="N57" i="8"/>
  <c r="O57" i="8"/>
  <c r="D60" i="8"/>
  <c r="K59" i="8"/>
  <c r="H59" i="8"/>
  <c r="F59" i="8"/>
  <c r="R161" i="8" s="1"/>
  <c r="E59" i="8"/>
  <c r="I59" i="8"/>
  <c r="S161" i="8" s="1"/>
  <c r="U158" i="8"/>
  <c r="Y158" i="8" s="1"/>
  <c r="V158" i="8"/>
  <c r="T158" i="8"/>
  <c r="W158" i="8" s="1"/>
  <c r="Q159" i="8"/>
  <c r="T159" i="8" s="1" a="1"/>
  <c r="T57" i="8" a="1"/>
  <c r="S58" i="8"/>
  <c r="J58" i="8"/>
  <c r="M58" i="8" s="1"/>
  <c r="Q58" i="8"/>
  <c r="R58" i="8"/>
  <c r="G58" i="8"/>
  <c r="L58" i="8" s="1"/>
  <c r="N56" i="7"/>
  <c r="P56" i="7"/>
  <c r="P57" i="7"/>
  <c r="N57" i="7"/>
  <c r="O57" i="7"/>
  <c r="Q159" i="7"/>
  <c r="T159" i="7" s="1" a="1"/>
  <c r="T57" i="7" a="1"/>
  <c r="U158" i="7"/>
  <c r="Y158" i="7" s="1"/>
  <c r="V158" i="7"/>
  <c r="T158" i="7"/>
  <c r="W158" i="7" s="1"/>
  <c r="D60" i="7"/>
  <c r="K59" i="7"/>
  <c r="H59" i="7"/>
  <c r="F59" i="7"/>
  <c r="R161" i="7" s="1"/>
  <c r="E59" i="7"/>
  <c r="I59" i="7"/>
  <c r="S161" i="7" s="1"/>
  <c r="V56" i="7"/>
  <c r="T56" i="7"/>
  <c r="W56" i="7" s="1"/>
  <c r="U56" i="7"/>
  <c r="X56" i="7" s="1"/>
  <c r="S58" i="7"/>
  <c r="J58" i="7"/>
  <c r="M58" i="7" s="1"/>
  <c r="Q58" i="7"/>
  <c r="R58" i="7"/>
  <c r="G58" i="7"/>
  <c r="L58" i="7" s="1"/>
  <c r="S58" i="6"/>
  <c r="J58" i="6"/>
  <c r="M58" i="6" s="1"/>
  <c r="Q58" i="6"/>
  <c r="R58" i="6"/>
  <c r="G58" i="6"/>
  <c r="L58" i="6" s="1"/>
  <c r="P57" i="6"/>
  <c r="N57" i="6"/>
  <c r="O57" i="6"/>
  <c r="V56" i="6"/>
  <c r="T56" i="6"/>
  <c r="W56" i="6" s="1"/>
  <c r="U56" i="6"/>
  <c r="X56" i="6" s="1"/>
  <c r="D60" i="6"/>
  <c r="K59" i="6"/>
  <c r="H59" i="6"/>
  <c r="F59" i="6"/>
  <c r="R161" i="6" s="1"/>
  <c r="E59" i="6"/>
  <c r="I59" i="6"/>
  <c r="S161" i="6" s="1"/>
  <c r="Q159" i="6"/>
  <c r="T159" i="6" s="1" a="1"/>
  <c r="T57" i="6" a="1"/>
  <c r="U158" i="6"/>
  <c r="Y158" i="6" s="1"/>
  <c r="V158" i="6"/>
  <c r="T158" i="6"/>
  <c r="W158" i="6" s="1"/>
  <c r="P57" i="5"/>
  <c r="N57" i="5"/>
  <c r="O57" i="5"/>
  <c r="S58" i="5"/>
  <c r="J58" i="5"/>
  <c r="M58" i="5" s="1"/>
  <c r="Q58" i="5"/>
  <c r="V56" i="5"/>
  <c r="T56" i="5"/>
  <c r="W56" i="5" s="1"/>
  <c r="U56" i="5"/>
  <c r="X56" i="5" s="1"/>
  <c r="Q159" i="5"/>
  <c r="T159" i="5" s="1" a="1"/>
  <c r="T57" i="5" a="1"/>
  <c r="R58" i="5"/>
  <c r="G58" i="5"/>
  <c r="L58" i="5" s="1"/>
  <c r="N58" i="5" s="1" a="1"/>
  <c r="D60" i="5"/>
  <c r="K59" i="5"/>
  <c r="H59" i="5"/>
  <c r="I59" i="5"/>
  <c r="S161" i="5" s="1"/>
  <c r="F59" i="5"/>
  <c r="R161" i="5" s="1"/>
  <c r="E59" i="5"/>
  <c r="V158" i="5"/>
  <c r="T158" i="5"/>
  <c r="W158" i="5" s="1"/>
  <c r="U158" i="5"/>
  <c r="Y158" i="5" s="1"/>
  <c r="S58" i="4"/>
  <c r="J58" i="4"/>
  <c r="M58" i="4" s="1"/>
  <c r="Q58" i="4"/>
  <c r="V56" i="4"/>
  <c r="T56" i="4"/>
  <c r="W56" i="4" s="1"/>
  <c r="U56" i="4"/>
  <c r="X56" i="4" s="1"/>
  <c r="Q159" i="4"/>
  <c r="T159" i="4" s="1" a="1"/>
  <c r="T57" i="4" a="1"/>
  <c r="R58" i="4"/>
  <c r="G58" i="4"/>
  <c r="L58" i="4" s="1"/>
  <c r="N58" i="4" s="1" a="1"/>
  <c r="D60" i="4"/>
  <c r="K59" i="4"/>
  <c r="H59" i="4"/>
  <c r="I59" i="4"/>
  <c r="S161" i="4" s="1"/>
  <c r="F59" i="4"/>
  <c r="R161" i="4" s="1"/>
  <c r="E59" i="4"/>
  <c r="V158" i="4"/>
  <c r="T158" i="4"/>
  <c r="W158" i="4" s="1"/>
  <c r="U158" i="4"/>
  <c r="Y158" i="4" s="1"/>
  <c r="N57" i="4" l="1"/>
  <c r="O57" i="4"/>
  <c r="N58" i="8" a="1"/>
  <c r="O58" i="8" s="1"/>
  <c r="Q160" i="8"/>
  <c r="T160" i="8" s="1" a="1"/>
  <c r="T58" i="8" a="1"/>
  <c r="V159" i="8"/>
  <c r="T159" i="8"/>
  <c r="W159" i="8" s="1"/>
  <c r="U159" i="8"/>
  <c r="Y159" i="8" s="1"/>
  <c r="Q59" i="8"/>
  <c r="U57" i="8"/>
  <c r="X57" i="8" s="1"/>
  <c r="V57" i="8"/>
  <c r="T57" i="8"/>
  <c r="W57" i="8" s="1"/>
  <c r="R59" i="8"/>
  <c r="G59" i="8"/>
  <c r="L59" i="8" s="1"/>
  <c r="J59" i="8"/>
  <c r="M59" i="8" s="1"/>
  <c r="S59" i="8"/>
  <c r="D61" i="8"/>
  <c r="K60" i="8"/>
  <c r="E60" i="8"/>
  <c r="H60" i="8"/>
  <c r="F60" i="8"/>
  <c r="R162" i="8" s="1"/>
  <c r="I60" i="8"/>
  <c r="S162" i="8" s="1"/>
  <c r="N58" i="7" a="1"/>
  <c r="O58" i="7" s="1"/>
  <c r="Q160" i="7"/>
  <c r="T160" i="7" s="1" a="1"/>
  <c r="T58" i="7" a="1"/>
  <c r="Q59" i="7"/>
  <c r="V159" i="7"/>
  <c r="T159" i="7"/>
  <c r="W159" i="7" s="1"/>
  <c r="U159" i="7"/>
  <c r="Y159" i="7" s="1"/>
  <c r="R59" i="7"/>
  <c r="G59" i="7"/>
  <c r="L59" i="7" s="1"/>
  <c r="J59" i="7"/>
  <c r="M59" i="7" s="1"/>
  <c r="S59" i="7"/>
  <c r="D61" i="7"/>
  <c r="K60" i="7"/>
  <c r="E60" i="7"/>
  <c r="H60" i="7"/>
  <c r="F60" i="7"/>
  <c r="R162" i="7" s="1"/>
  <c r="I60" i="7"/>
  <c r="S162" i="7" s="1"/>
  <c r="U57" i="7"/>
  <c r="X57" i="7" s="1"/>
  <c r="V57" i="7"/>
  <c r="T57" i="7"/>
  <c r="W57" i="7" s="1"/>
  <c r="N58" i="6" a="1"/>
  <c r="O58" i="6" s="1"/>
  <c r="U57" i="6"/>
  <c r="X57" i="6" s="1"/>
  <c r="V57" i="6"/>
  <c r="T57" i="6"/>
  <c r="W57" i="6" s="1"/>
  <c r="Q59" i="6"/>
  <c r="V159" i="6"/>
  <c r="T159" i="6"/>
  <c r="W159" i="6" s="1"/>
  <c r="U159" i="6"/>
  <c r="Y159" i="6" s="1"/>
  <c r="R59" i="6"/>
  <c r="G59" i="6"/>
  <c r="L59" i="6" s="1"/>
  <c r="J59" i="6"/>
  <c r="M59" i="6" s="1"/>
  <c r="S59" i="6"/>
  <c r="D61" i="6"/>
  <c r="K60" i="6"/>
  <c r="E60" i="6"/>
  <c r="F60" i="6"/>
  <c r="R162" i="6" s="1"/>
  <c r="H60" i="6"/>
  <c r="I60" i="6"/>
  <c r="S162" i="6" s="1"/>
  <c r="Q160" i="6"/>
  <c r="T160" i="6" s="1" a="1"/>
  <c r="T58" i="6" a="1"/>
  <c r="S59" i="5"/>
  <c r="J59" i="5"/>
  <c r="M59" i="5" s="1"/>
  <c r="D61" i="5"/>
  <c r="K60" i="5"/>
  <c r="E60" i="5"/>
  <c r="H60" i="5"/>
  <c r="F60" i="5"/>
  <c r="R162" i="5" s="1"/>
  <c r="I60" i="5"/>
  <c r="S162" i="5" s="1"/>
  <c r="U159" i="5"/>
  <c r="Y159" i="5" s="1"/>
  <c r="V159" i="5"/>
  <c r="T159" i="5"/>
  <c r="W159" i="5" s="1"/>
  <c r="O58" i="5"/>
  <c r="P58" i="5"/>
  <c r="N58" i="5"/>
  <c r="R59" i="5"/>
  <c r="G59" i="5"/>
  <c r="L59" i="5" s="1"/>
  <c r="N59" i="5" s="1" a="1"/>
  <c r="Q59" i="5"/>
  <c r="U57" i="5"/>
  <c r="X57" i="5" s="1"/>
  <c r="V57" i="5"/>
  <c r="T57" i="5"/>
  <c r="W57" i="5" s="1"/>
  <c r="Q160" i="5"/>
  <c r="T160" i="5" s="1" a="1"/>
  <c r="T58" i="5" a="1"/>
  <c r="S59" i="4"/>
  <c r="J59" i="4"/>
  <c r="M59" i="4" s="1"/>
  <c r="D61" i="4"/>
  <c r="K60" i="4"/>
  <c r="E60" i="4"/>
  <c r="H60" i="4"/>
  <c r="F60" i="4"/>
  <c r="R162" i="4" s="1"/>
  <c r="I60" i="4"/>
  <c r="S162" i="4" s="1"/>
  <c r="U159" i="4"/>
  <c r="Y159" i="4" s="1"/>
  <c r="V159" i="4"/>
  <c r="T159" i="4"/>
  <c r="W159" i="4" s="1"/>
  <c r="O58" i="4"/>
  <c r="P58" i="4"/>
  <c r="N58" i="4"/>
  <c r="R59" i="4"/>
  <c r="G59" i="4"/>
  <c r="L59" i="4" s="1"/>
  <c r="Q59" i="4"/>
  <c r="U57" i="4"/>
  <c r="X57" i="4" s="1"/>
  <c r="V57" i="4"/>
  <c r="T57" i="4"/>
  <c r="W57" i="4" s="1"/>
  <c r="Q160" i="4"/>
  <c r="T160" i="4" s="1" a="1"/>
  <c r="T58" i="4" a="1"/>
  <c r="N59" i="8" l="1" a="1"/>
  <c r="P59" i="8" s="1"/>
  <c r="P58" i="8"/>
  <c r="N58" i="8"/>
  <c r="R60" i="8"/>
  <c r="G60" i="8"/>
  <c r="L60" i="8" s="1"/>
  <c r="D62" i="8"/>
  <c r="K61" i="8"/>
  <c r="F61" i="8"/>
  <c r="R163" i="8" s="1"/>
  <c r="E61" i="8"/>
  <c r="H61" i="8"/>
  <c r="I61" i="8"/>
  <c r="S163" i="8" s="1"/>
  <c r="U160" i="8"/>
  <c r="Y160" i="8" s="1"/>
  <c r="T160" i="8"/>
  <c r="W160" i="8" s="1"/>
  <c r="V160" i="8"/>
  <c r="S60" i="8"/>
  <c r="J60" i="8"/>
  <c r="M60" i="8" s="1"/>
  <c r="Q60" i="8"/>
  <c r="Q161" i="8"/>
  <c r="T161" i="8" s="1" a="1"/>
  <c r="T59" i="8" a="1"/>
  <c r="V58" i="8"/>
  <c r="T58" i="8"/>
  <c r="W58" i="8" s="1"/>
  <c r="U58" i="8"/>
  <c r="X58" i="8" s="1"/>
  <c r="P58" i="7"/>
  <c r="N58" i="7"/>
  <c r="N59" i="7" a="1"/>
  <c r="P59" i="7" s="1"/>
  <c r="S60" i="7"/>
  <c r="J60" i="7"/>
  <c r="M60" i="7" s="1"/>
  <c r="Q60" i="7"/>
  <c r="Q161" i="7"/>
  <c r="T161" i="7" s="1" a="1"/>
  <c r="T59" i="7" a="1"/>
  <c r="U160" i="7"/>
  <c r="Y160" i="7" s="1"/>
  <c r="T160" i="7"/>
  <c r="W160" i="7" s="1"/>
  <c r="V160" i="7"/>
  <c r="R60" i="7"/>
  <c r="G60" i="7"/>
  <c r="L60" i="7" s="1"/>
  <c r="N60" i="7" s="1" a="1"/>
  <c r="D62" i="7"/>
  <c r="K61" i="7"/>
  <c r="F61" i="7"/>
  <c r="R163" i="7" s="1"/>
  <c r="E61" i="7"/>
  <c r="H61" i="7"/>
  <c r="I61" i="7"/>
  <c r="S163" i="7" s="1"/>
  <c r="V58" i="7"/>
  <c r="T58" i="7"/>
  <c r="W58" i="7" s="1"/>
  <c r="U58" i="7"/>
  <c r="X58" i="7" s="1"/>
  <c r="N59" i="4" a="1"/>
  <c r="N59" i="4" s="1"/>
  <c r="P58" i="6"/>
  <c r="N58" i="6"/>
  <c r="N59" i="6" a="1"/>
  <c r="P59" i="6" s="1"/>
  <c r="U160" i="6"/>
  <c r="Y160" i="6" s="1"/>
  <c r="T160" i="6"/>
  <c r="W160" i="6" s="1"/>
  <c r="V160" i="6"/>
  <c r="S60" i="6"/>
  <c r="J60" i="6"/>
  <c r="M60" i="6" s="1"/>
  <c r="R60" i="6"/>
  <c r="G60" i="6"/>
  <c r="L60" i="6" s="1"/>
  <c r="D62" i="6"/>
  <c r="K61" i="6"/>
  <c r="E61" i="6"/>
  <c r="F61" i="6"/>
  <c r="R163" i="6" s="1"/>
  <c r="H61" i="6"/>
  <c r="I61" i="6"/>
  <c r="S163" i="6" s="1"/>
  <c r="V58" i="6"/>
  <c r="T58" i="6"/>
  <c r="W58" i="6" s="1"/>
  <c r="U58" i="6"/>
  <c r="X58" i="6" s="1"/>
  <c r="Q60" i="6"/>
  <c r="Q161" i="6"/>
  <c r="T161" i="6" s="1" a="1"/>
  <c r="T59" i="6" a="1"/>
  <c r="V160" i="5"/>
  <c r="T160" i="5"/>
  <c r="W160" i="5" s="1"/>
  <c r="U160" i="5"/>
  <c r="Y160" i="5" s="1"/>
  <c r="P59" i="5"/>
  <c r="N59" i="5"/>
  <c r="O59" i="5"/>
  <c r="S60" i="5"/>
  <c r="J60" i="5"/>
  <c r="M60" i="5" s="1"/>
  <c r="Q60" i="5"/>
  <c r="V58" i="5"/>
  <c r="T58" i="5"/>
  <c r="W58" i="5" s="1"/>
  <c r="U58" i="5"/>
  <c r="X58" i="5" s="1"/>
  <c r="Q161" i="5"/>
  <c r="T161" i="5" s="1" a="1"/>
  <c r="T59" i="5" a="1"/>
  <c r="R60" i="5"/>
  <c r="G60" i="5"/>
  <c r="L60" i="5" s="1"/>
  <c r="N60" i="5" s="1" a="1"/>
  <c r="D62" i="5"/>
  <c r="K61" i="5"/>
  <c r="F61" i="5"/>
  <c r="R163" i="5" s="1"/>
  <c r="H61" i="5"/>
  <c r="E61" i="5"/>
  <c r="I61" i="5"/>
  <c r="S163" i="5" s="1"/>
  <c r="V160" i="4"/>
  <c r="T160" i="4"/>
  <c r="W160" i="4" s="1"/>
  <c r="U160" i="4"/>
  <c r="Y160" i="4" s="1"/>
  <c r="S60" i="4"/>
  <c r="J60" i="4"/>
  <c r="M60" i="4" s="1"/>
  <c r="Q60" i="4"/>
  <c r="V58" i="4"/>
  <c r="T58" i="4"/>
  <c r="W58" i="4" s="1"/>
  <c r="U58" i="4"/>
  <c r="X58" i="4" s="1"/>
  <c r="Q161" i="4"/>
  <c r="T161" i="4" s="1" a="1"/>
  <c r="T59" i="4" a="1"/>
  <c r="R60" i="4"/>
  <c r="G60" i="4"/>
  <c r="L60" i="4" s="1"/>
  <c r="N60" i="4" s="1" a="1"/>
  <c r="D62" i="4"/>
  <c r="K61" i="4"/>
  <c r="F61" i="4"/>
  <c r="R163" i="4" s="1"/>
  <c r="H61" i="4"/>
  <c r="E61" i="4"/>
  <c r="I61" i="4"/>
  <c r="S163" i="4" s="1"/>
  <c r="N59" i="8" l="1"/>
  <c r="P59" i="4"/>
  <c r="O59" i="8"/>
  <c r="N60" i="8" a="1"/>
  <c r="N60" i="8" s="1"/>
  <c r="U59" i="8"/>
  <c r="X59" i="8" s="1"/>
  <c r="T59" i="8"/>
  <c r="W59" i="8" s="1"/>
  <c r="V59" i="8"/>
  <c r="O60" i="8"/>
  <c r="S61" i="8"/>
  <c r="J61" i="8"/>
  <c r="M61" i="8" s="1"/>
  <c r="E62" i="8"/>
  <c r="D63" i="8"/>
  <c r="K62" i="8"/>
  <c r="F62" i="8"/>
  <c r="R164" i="8" s="1"/>
  <c r="H62" i="8"/>
  <c r="I62" i="8"/>
  <c r="S164" i="8" s="1"/>
  <c r="V161" i="8"/>
  <c r="T161" i="8"/>
  <c r="W161" i="8" s="1"/>
  <c r="U161" i="8"/>
  <c r="Y161" i="8" s="1"/>
  <c r="Q162" i="8"/>
  <c r="T162" i="8" s="1" a="1"/>
  <c r="T60" i="8" a="1"/>
  <c r="R61" i="8"/>
  <c r="G61" i="8"/>
  <c r="L61" i="8" s="1"/>
  <c r="Q61" i="8"/>
  <c r="N60" i="6" a="1"/>
  <c r="N60" i="6" s="1"/>
  <c r="N59" i="7"/>
  <c r="O59" i="7"/>
  <c r="O60" i="7"/>
  <c r="N60" i="7"/>
  <c r="P60" i="7"/>
  <c r="R61" i="7"/>
  <c r="G61" i="7"/>
  <c r="L61" i="7" s="1"/>
  <c r="Q61" i="7"/>
  <c r="V161" i="7"/>
  <c r="T161" i="7"/>
  <c r="W161" i="7" s="1"/>
  <c r="U161" i="7"/>
  <c r="Y161" i="7" s="1"/>
  <c r="Q162" i="7"/>
  <c r="T162" i="7" s="1" a="1"/>
  <c r="T60" i="7" a="1"/>
  <c r="O59" i="4"/>
  <c r="S61" i="7"/>
  <c r="J61" i="7"/>
  <c r="M61" i="7" s="1"/>
  <c r="E62" i="7"/>
  <c r="D63" i="7"/>
  <c r="K62" i="7"/>
  <c r="F62" i="7"/>
  <c r="R164" i="7" s="1"/>
  <c r="H62" i="7"/>
  <c r="I62" i="7"/>
  <c r="S164" i="7" s="1"/>
  <c r="U59" i="7"/>
  <c r="X59" i="7" s="1"/>
  <c r="T59" i="7"/>
  <c r="W59" i="7" s="1"/>
  <c r="V59" i="7"/>
  <c r="N59" i="6"/>
  <c r="O59" i="6"/>
  <c r="O60" i="6"/>
  <c r="V161" i="6"/>
  <c r="T161" i="6"/>
  <c r="W161" i="6" s="1"/>
  <c r="U161" i="6"/>
  <c r="Y161" i="6" s="1"/>
  <c r="Q162" i="6"/>
  <c r="T162" i="6" s="1" a="1"/>
  <c r="T60" i="6" a="1"/>
  <c r="Q61" i="6"/>
  <c r="U59" i="6"/>
  <c r="X59" i="6" s="1"/>
  <c r="T59" i="6"/>
  <c r="W59" i="6" s="1"/>
  <c r="V59" i="6"/>
  <c r="S61" i="6"/>
  <c r="J61" i="6"/>
  <c r="M61" i="6" s="1"/>
  <c r="R61" i="6"/>
  <c r="G61" i="6"/>
  <c r="L61" i="6" s="1"/>
  <c r="N61" i="6" s="1" a="1"/>
  <c r="E62" i="6"/>
  <c r="D63" i="6"/>
  <c r="K62" i="6"/>
  <c r="F62" i="6"/>
  <c r="R164" i="6" s="1"/>
  <c r="H62" i="6"/>
  <c r="I62" i="6"/>
  <c r="S164" i="6" s="1"/>
  <c r="O60" i="5"/>
  <c r="P60" i="5"/>
  <c r="N60" i="5"/>
  <c r="S61" i="5"/>
  <c r="J61" i="5"/>
  <c r="M61" i="5" s="1"/>
  <c r="Q61" i="5"/>
  <c r="U59" i="5"/>
  <c r="X59" i="5" s="1"/>
  <c r="V59" i="5"/>
  <c r="T59" i="5"/>
  <c r="W59" i="5" s="1"/>
  <c r="Q162" i="5"/>
  <c r="T162" i="5" s="1" a="1"/>
  <c r="T60" i="5" a="1"/>
  <c r="R61" i="5"/>
  <c r="G61" i="5"/>
  <c r="L61" i="5" s="1"/>
  <c r="D63" i="5"/>
  <c r="K62" i="5"/>
  <c r="H62" i="5"/>
  <c r="I62" i="5"/>
  <c r="S164" i="5" s="1"/>
  <c r="E62" i="5"/>
  <c r="F62" i="5"/>
  <c r="R164" i="5" s="1"/>
  <c r="U161" i="5"/>
  <c r="Y161" i="5" s="1"/>
  <c r="T161" i="5"/>
  <c r="W161" i="5" s="1"/>
  <c r="V161" i="5"/>
  <c r="O60" i="4"/>
  <c r="P60" i="4"/>
  <c r="N60" i="4"/>
  <c r="S61" i="4"/>
  <c r="J61" i="4"/>
  <c r="M61" i="4" s="1"/>
  <c r="Q61" i="4"/>
  <c r="U59" i="4"/>
  <c r="X59" i="4" s="1"/>
  <c r="V59" i="4"/>
  <c r="T59" i="4"/>
  <c r="W59" i="4" s="1"/>
  <c r="Q162" i="4"/>
  <c r="T162" i="4" s="1" a="1"/>
  <c r="T60" i="4" a="1"/>
  <c r="R61" i="4"/>
  <c r="G61" i="4"/>
  <c r="L61" i="4" s="1"/>
  <c r="D63" i="4"/>
  <c r="K62" i="4"/>
  <c r="H62" i="4"/>
  <c r="I62" i="4"/>
  <c r="S164" i="4" s="1"/>
  <c r="E62" i="4"/>
  <c r="F62" i="4"/>
  <c r="R164" i="4" s="1"/>
  <c r="U161" i="4"/>
  <c r="Y161" i="4" s="1"/>
  <c r="T161" i="4"/>
  <c r="W161" i="4" s="1"/>
  <c r="V161" i="4"/>
  <c r="N61" i="5" l="1" a="1"/>
  <c r="O61" i="5" s="1"/>
  <c r="P60" i="8"/>
  <c r="N61" i="8" a="1"/>
  <c r="P61" i="8" s="1"/>
  <c r="Q163" i="8"/>
  <c r="T163" i="8" s="1" a="1"/>
  <c r="T61" i="8" a="1"/>
  <c r="U162" i="8"/>
  <c r="Y162" i="8" s="1"/>
  <c r="V162" i="8"/>
  <c r="T162" i="8"/>
  <c r="W162" i="8" s="1"/>
  <c r="D64" i="8"/>
  <c r="K63" i="8"/>
  <c r="H63" i="8"/>
  <c r="F63" i="8"/>
  <c r="R165" i="8" s="1"/>
  <c r="E63" i="8"/>
  <c r="I63" i="8"/>
  <c r="S165" i="8" s="1"/>
  <c r="V60" i="8"/>
  <c r="T60" i="8"/>
  <c r="W60" i="8" s="1"/>
  <c r="U60" i="8"/>
  <c r="X60" i="8" s="1"/>
  <c r="S62" i="8"/>
  <c r="J62" i="8"/>
  <c r="M62" i="8" s="1"/>
  <c r="Q62" i="8"/>
  <c r="R62" i="8"/>
  <c r="G62" i="8"/>
  <c r="L62" i="8" s="1"/>
  <c r="P60" i="6"/>
  <c r="N61" i="4" a="1"/>
  <c r="N61" i="4" s="1"/>
  <c r="N61" i="7" a="1"/>
  <c r="P61" i="7" s="1"/>
  <c r="S62" i="7"/>
  <c r="J62" i="7"/>
  <c r="M62" i="7" s="1"/>
  <c r="Q62" i="7"/>
  <c r="R62" i="7"/>
  <c r="G62" i="7"/>
  <c r="L62" i="7" s="1"/>
  <c r="V60" i="7"/>
  <c r="T60" i="7"/>
  <c r="W60" i="7" s="1"/>
  <c r="U60" i="7"/>
  <c r="X60" i="7" s="1"/>
  <c r="Q163" i="7"/>
  <c r="T163" i="7" s="1" a="1"/>
  <c r="T61" i="7" a="1"/>
  <c r="D64" i="7"/>
  <c r="K63" i="7"/>
  <c r="H63" i="7"/>
  <c r="F63" i="7"/>
  <c r="R165" i="7" s="1"/>
  <c r="E63" i="7"/>
  <c r="I63" i="7"/>
  <c r="S165" i="7" s="1"/>
  <c r="U162" i="7"/>
  <c r="Y162" i="7" s="1"/>
  <c r="V162" i="7"/>
  <c r="T162" i="7"/>
  <c r="W162" i="7" s="1"/>
  <c r="S62" i="6"/>
  <c r="J62" i="6"/>
  <c r="M62" i="6" s="1"/>
  <c r="Q62" i="6"/>
  <c r="R62" i="6"/>
  <c r="G62" i="6"/>
  <c r="L62" i="6" s="1"/>
  <c r="P61" i="6"/>
  <c r="N61" i="6"/>
  <c r="O61" i="6"/>
  <c r="V60" i="6"/>
  <c r="T60" i="6"/>
  <c r="W60" i="6" s="1"/>
  <c r="U60" i="6"/>
  <c r="X60" i="6" s="1"/>
  <c r="D64" i="6"/>
  <c r="K63" i="6"/>
  <c r="H63" i="6"/>
  <c r="F63" i="6"/>
  <c r="R165" i="6" s="1"/>
  <c r="E63" i="6"/>
  <c r="I63" i="6"/>
  <c r="S165" i="6" s="1"/>
  <c r="Q163" i="6"/>
  <c r="T163" i="6" s="1" a="1"/>
  <c r="T61" i="6" a="1"/>
  <c r="U162" i="6"/>
  <c r="Y162" i="6" s="1"/>
  <c r="V162" i="6"/>
  <c r="T162" i="6"/>
  <c r="W162" i="6" s="1"/>
  <c r="R62" i="5"/>
  <c r="G62" i="5"/>
  <c r="L62" i="5" s="1"/>
  <c r="S62" i="5"/>
  <c r="J62" i="5"/>
  <c r="M62" i="5" s="1"/>
  <c r="D64" i="5"/>
  <c r="K63" i="5"/>
  <c r="H63" i="5"/>
  <c r="E63" i="5"/>
  <c r="F63" i="5"/>
  <c r="R165" i="5" s="1"/>
  <c r="I63" i="5"/>
  <c r="S165" i="5" s="1"/>
  <c r="V162" i="5"/>
  <c r="T162" i="5"/>
  <c r="W162" i="5" s="1"/>
  <c r="U162" i="5"/>
  <c r="Y162" i="5" s="1"/>
  <c r="Q62" i="5"/>
  <c r="V60" i="5"/>
  <c r="T60" i="5"/>
  <c r="W60" i="5" s="1"/>
  <c r="U60" i="5"/>
  <c r="X60" i="5" s="1"/>
  <c r="T61" i="5" a="1"/>
  <c r="Q163" i="5"/>
  <c r="T163" i="5" s="1" a="1"/>
  <c r="R62" i="4"/>
  <c r="G62" i="4"/>
  <c r="L62" i="4" s="1"/>
  <c r="S62" i="4"/>
  <c r="J62" i="4"/>
  <c r="M62" i="4" s="1"/>
  <c r="D64" i="4"/>
  <c r="K63" i="4"/>
  <c r="H63" i="4"/>
  <c r="E63" i="4"/>
  <c r="F63" i="4"/>
  <c r="R165" i="4" s="1"/>
  <c r="I63" i="4"/>
  <c r="S165" i="4" s="1"/>
  <c r="V162" i="4"/>
  <c r="T162" i="4"/>
  <c r="W162" i="4" s="1"/>
  <c r="U162" i="4"/>
  <c r="Y162" i="4" s="1"/>
  <c r="Q62" i="4"/>
  <c r="V60" i="4"/>
  <c r="T60" i="4"/>
  <c r="W60" i="4" s="1"/>
  <c r="U60" i="4"/>
  <c r="X60" i="4" s="1"/>
  <c r="T61" i="4" a="1"/>
  <c r="Q163" i="4"/>
  <c r="T163" i="4" s="1" a="1"/>
  <c r="O61" i="4" l="1"/>
  <c r="N61" i="5"/>
  <c r="P61" i="5"/>
  <c r="N61" i="8"/>
  <c r="O61" i="8"/>
  <c r="N62" i="8" a="1"/>
  <c r="O62" i="8" s="1"/>
  <c r="Q164" i="8"/>
  <c r="T164" i="8" s="1" a="1"/>
  <c r="T62" i="8" a="1"/>
  <c r="Q63" i="8"/>
  <c r="V163" i="8"/>
  <c r="T163" i="8"/>
  <c r="W163" i="8" s="1"/>
  <c r="U163" i="8"/>
  <c r="Y163" i="8" s="1"/>
  <c r="R63" i="8"/>
  <c r="G63" i="8"/>
  <c r="L63" i="8" s="1"/>
  <c r="J63" i="8"/>
  <c r="M63" i="8" s="1"/>
  <c r="S63" i="8"/>
  <c r="D65" i="8"/>
  <c r="K64" i="8"/>
  <c r="E64" i="8"/>
  <c r="H64" i="8"/>
  <c r="F64" i="8"/>
  <c r="R166" i="8" s="1"/>
  <c r="I64" i="8"/>
  <c r="S166" i="8" s="1"/>
  <c r="U61" i="8"/>
  <c r="X61" i="8" s="1"/>
  <c r="V61" i="8"/>
  <c r="T61" i="8"/>
  <c r="W61" i="8" s="1"/>
  <c r="P61" i="4"/>
  <c r="N61" i="7"/>
  <c r="O61" i="7"/>
  <c r="N62" i="7" a="1"/>
  <c r="O62" i="7" s="1"/>
  <c r="Q63" i="7"/>
  <c r="U61" i="7"/>
  <c r="X61" i="7" s="1"/>
  <c r="V61" i="7"/>
  <c r="T61" i="7"/>
  <c r="W61" i="7" s="1"/>
  <c r="Q164" i="7"/>
  <c r="T164" i="7" s="1" a="1"/>
  <c r="T62" i="7" a="1"/>
  <c r="R63" i="7"/>
  <c r="G63" i="7"/>
  <c r="L63" i="7" s="1"/>
  <c r="J63" i="7"/>
  <c r="M63" i="7" s="1"/>
  <c r="S63" i="7"/>
  <c r="D65" i="7"/>
  <c r="K64" i="7"/>
  <c r="E64" i="7"/>
  <c r="H64" i="7"/>
  <c r="F64" i="7"/>
  <c r="R166" i="7" s="1"/>
  <c r="I64" i="7"/>
  <c r="S166" i="7" s="1"/>
  <c r="V163" i="7"/>
  <c r="T163" i="7"/>
  <c r="W163" i="7" s="1"/>
  <c r="U163" i="7"/>
  <c r="Y163" i="7" s="1"/>
  <c r="N62" i="6" a="1"/>
  <c r="O62" i="6" s="1"/>
  <c r="U61" i="6"/>
  <c r="X61" i="6" s="1"/>
  <c r="V61" i="6"/>
  <c r="T61" i="6"/>
  <c r="W61" i="6" s="1"/>
  <c r="Q63" i="6"/>
  <c r="V163" i="6"/>
  <c r="T163" i="6"/>
  <c r="W163" i="6" s="1"/>
  <c r="U163" i="6"/>
  <c r="Y163" i="6" s="1"/>
  <c r="R63" i="6"/>
  <c r="G63" i="6"/>
  <c r="L63" i="6" s="1"/>
  <c r="J63" i="6"/>
  <c r="M63" i="6" s="1"/>
  <c r="S63" i="6"/>
  <c r="D65" i="6"/>
  <c r="K64" i="6"/>
  <c r="E64" i="6"/>
  <c r="F64" i="6"/>
  <c r="R166" i="6" s="1"/>
  <c r="H64" i="6"/>
  <c r="I64" i="6"/>
  <c r="S166" i="6" s="1"/>
  <c r="Q164" i="6"/>
  <c r="T164" i="6" s="1" a="1"/>
  <c r="T62" i="6" a="1"/>
  <c r="N62" i="5" a="1"/>
  <c r="P62" i="5" s="1"/>
  <c r="V61" i="5"/>
  <c r="T61" i="5"/>
  <c r="W61" i="5" s="1"/>
  <c r="U61" i="5"/>
  <c r="X61" i="5" s="1"/>
  <c r="Q164" i="5"/>
  <c r="T164" i="5" s="1" a="1"/>
  <c r="T62" i="5" a="1"/>
  <c r="G63" i="5"/>
  <c r="L63" i="5" s="1"/>
  <c r="R63" i="5"/>
  <c r="Q63" i="5"/>
  <c r="U163" i="5"/>
  <c r="Y163" i="5" s="1"/>
  <c r="V163" i="5"/>
  <c r="T163" i="5"/>
  <c r="W163" i="5" s="1"/>
  <c r="S63" i="5"/>
  <c r="J63" i="5"/>
  <c r="M63" i="5" s="1"/>
  <c r="D65" i="5"/>
  <c r="K64" i="5"/>
  <c r="F64" i="5"/>
  <c r="R166" i="5" s="1"/>
  <c r="H64" i="5"/>
  <c r="I64" i="5"/>
  <c r="S166" i="5" s="1"/>
  <c r="E64" i="5"/>
  <c r="N62" i="4" a="1"/>
  <c r="P62" i="4" s="1"/>
  <c r="V61" i="4"/>
  <c r="T61" i="4"/>
  <c r="W61" i="4" s="1"/>
  <c r="U61" i="4"/>
  <c r="X61" i="4" s="1"/>
  <c r="Q164" i="4"/>
  <c r="T164" i="4" s="1" a="1"/>
  <c r="T62" i="4" a="1"/>
  <c r="G63" i="4"/>
  <c r="L63" i="4" s="1"/>
  <c r="R63" i="4"/>
  <c r="Q63" i="4"/>
  <c r="U163" i="4"/>
  <c r="Y163" i="4" s="1"/>
  <c r="V163" i="4"/>
  <c r="T163" i="4"/>
  <c r="W163" i="4" s="1"/>
  <c r="S63" i="4"/>
  <c r="J63" i="4"/>
  <c r="M63" i="4" s="1"/>
  <c r="D65" i="4"/>
  <c r="K64" i="4"/>
  <c r="F64" i="4"/>
  <c r="R166" i="4" s="1"/>
  <c r="H64" i="4"/>
  <c r="I64" i="4"/>
  <c r="S166" i="4" s="1"/>
  <c r="E64" i="4"/>
  <c r="P62" i="8" l="1"/>
  <c r="N63" i="8" a="1"/>
  <c r="N63" i="8" s="1"/>
  <c r="N62" i="8"/>
  <c r="P63" i="8"/>
  <c r="S64" i="8"/>
  <c r="J64" i="8"/>
  <c r="M64" i="8" s="1"/>
  <c r="Q64" i="8"/>
  <c r="Q165" i="8"/>
  <c r="T165" i="8" s="1" a="1"/>
  <c r="T63" i="8" a="1"/>
  <c r="U164" i="8"/>
  <c r="Y164" i="8" s="1"/>
  <c r="T164" i="8"/>
  <c r="W164" i="8" s="1"/>
  <c r="V164" i="8"/>
  <c r="R64" i="8"/>
  <c r="G64" i="8"/>
  <c r="L64" i="8" s="1"/>
  <c r="N64" i="8" s="1" a="1"/>
  <c r="D66" i="8"/>
  <c r="K65" i="8"/>
  <c r="E65" i="8"/>
  <c r="F65" i="8"/>
  <c r="R167" i="8" s="1"/>
  <c r="H65" i="8"/>
  <c r="I65" i="8"/>
  <c r="S167" i="8" s="1"/>
  <c r="V62" i="8"/>
  <c r="T62" i="8"/>
  <c r="W62" i="8" s="1"/>
  <c r="U62" i="8"/>
  <c r="X62" i="8" s="1"/>
  <c r="P62" i="7"/>
  <c r="N62" i="7"/>
  <c r="N63" i="7" a="1"/>
  <c r="P63" i="7" s="1"/>
  <c r="S64" i="7"/>
  <c r="J64" i="7"/>
  <c r="M64" i="7" s="1"/>
  <c r="Q64" i="7"/>
  <c r="V62" i="7"/>
  <c r="T62" i="7"/>
  <c r="W62" i="7" s="1"/>
  <c r="U62" i="7"/>
  <c r="X62" i="7" s="1"/>
  <c r="Q165" i="7"/>
  <c r="T165" i="7" s="1" a="1"/>
  <c r="T63" i="7" a="1"/>
  <c r="R64" i="7"/>
  <c r="G64" i="7"/>
  <c r="L64" i="7" s="1"/>
  <c r="N64" i="7" s="1" a="1"/>
  <c r="D66" i="7"/>
  <c r="K65" i="7"/>
  <c r="E65" i="7"/>
  <c r="F65" i="7"/>
  <c r="R167" i="7" s="1"/>
  <c r="H65" i="7"/>
  <c r="I65" i="7"/>
  <c r="S167" i="7" s="1"/>
  <c r="U164" i="7"/>
  <c r="Y164" i="7" s="1"/>
  <c r="T164" i="7"/>
  <c r="W164" i="7" s="1"/>
  <c r="V164" i="7"/>
  <c r="P62" i="6"/>
  <c r="N62" i="6"/>
  <c r="N63" i="6" a="1"/>
  <c r="P63" i="6" s="1"/>
  <c r="U164" i="6"/>
  <c r="Y164" i="6" s="1"/>
  <c r="T164" i="6"/>
  <c r="W164" i="6" s="1"/>
  <c r="V164" i="6"/>
  <c r="S64" i="6"/>
  <c r="J64" i="6"/>
  <c r="M64" i="6" s="1"/>
  <c r="R64" i="6"/>
  <c r="G64" i="6"/>
  <c r="L64" i="6" s="1"/>
  <c r="D66" i="6"/>
  <c r="K65" i="6"/>
  <c r="F65" i="6"/>
  <c r="R167" i="6" s="1"/>
  <c r="E65" i="6"/>
  <c r="H65" i="6"/>
  <c r="I65" i="6"/>
  <c r="S167" i="6" s="1"/>
  <c r="V62" i="6"/>
  <c r="T62" i="6"/>
  <c r="W62" i="6" s="1"/>
  <c r="U62" i="6"/>
  <c r="X62" i="6" s="1"/>
  <c r="Q64" i="6"/>
  <c r="Q165" i="6"/>
  <c r="T165" i="6" s="1" a="1"/>
  <c r="T63" i="6" a="1"/>
  <c r="N62" i="5"/>
  <c r="N63" i="5" a="1"/>
  <c r="P63" i="5" s="1"/>
  <c r="O62" i="5"/>
  <c r="D66" i="5"/>
  <c r="K65" i="5"/>
  <c r="E65" i="5"/>
  <c r="F65" i="5"/>
  <c r="R167" i="5" s="1"/>
  <c r="I65" i="5"/>
  <c r="S167" i="5" s="1"/>
  <c r="H65" i="5"/>
  <c r="O63" i="5"/>
  <c r="U62" i="5"/>
  <c r="X62" i="5" s="1"/>
  <c r="V62" i="5"/>
  <c r="T62" i="5"/>
  <c r="W62" i="5" s="1"/>
  <c r="N62" i="4"/>
  <c r="R64" i="5"/>
  <c r="G64" i="5"/>
  <c r="L64" i="5" s="1"/>
  <c r="J64" i="5"/>
  <c r="M64" i="5" s="1"/>
  <c r="S64" i="5"/>
  <c r="Q64" i="5"/>
  <c r="Q165" i="5"/>
  <c r="T165" i="5" s="1" a="1"/>
  <c r="T63" i="5" a="1"/>
  <c r="V164" i="5"/>
  <c r="T164" i="5"/>
  <c r="W164" i="5" s="1"/>
  <c r="U164" i="5"/>
  <c r="Y164" i="5" s="1"/>
  <c r="N63" i="4" a="1"/>
  <c r="P63" i="4" s="1"/>
  <c r="O62" i="4"/>
  <c r="D66" i="4"/>
  <c r="K65" i="4"/>
  <c r="E65" i="4"/>
  <c r="F65" i="4"/>
  <c r="R167" i="4" s="1"/>
  <c r="I65" i="4"/>
  <c r="S167" i="4" s="1"/>
  <c r="H65" i="4"/>
  <c r="U62" i="4"/>
  <c r="X62" i="4" s="1"/>
  <c r="V62" i="4"/>
  <c r="T62" i="4"/>
  <c r="W62" i="4" s="1"/>
  <c r="R64" i="4"/>
  <c r="G64" i="4"/>
  <c r="L64" i="4" s="1"/>
  <c r="J64" i="4"/>
  <c r="M64" i="4" s="1"/>
  <c r="S64" i="4"/>
  <c r="Q64" i="4"/>
  <c r="Q165" i="4"/>
  <c r="T165" i="4" s="1" a="1"/>
  <c r="T63" i="4" a="1"/>
  <c r="V164" i="4"/>
  <c r="T164" i="4"/>
  <c r="W164" i="4" s="1"/>
  <c r="U164" i="4"/>
  <c r="Y164" i="4" s="1"/>
  <c r="O63" i="8" l="1"/>
  <c r="O64" i="8"/>
  <c r="N64" i="8"/>
  <c r="P64" i="8"/>
  <c r="Q65" i="8"/>
  <c r="V165" i="8"/>
  <c r="T165" i="8"/>
  <c r="W165" i="8" s="1"/>
  <c r="U165" i="8"/>
  <c r="Y165" i="8" s="1"/>
  <c r="Q166" i="8"/>
  <c r="T166" i="8" s="1" a="1"/>
  <c r="T64" i="8" a="1"/>
  <c r="S65" i="8"/>
  <c r="J65" i="8"/>
  <c r="M65" i="8" s="1"/>
  <c r="R65" i="8"/>
  <c r="G65" i="8"/>
  <c r="L65" i="8" s="1"/>
  <c r="N65" i="8" s="1" a="1"/>
  <c r="E66" i="8"/>
  <c r="D67" i="8"/>
  <c r="K66" i="8"/>
  <c r="F66" i="8"/>
  <c r="R168" i="8" s="1"/>
  <c r="H66" i="8"/>
  <c r="I66" i="8"/>
  <c r="S168" i="8" s="1"/>
  <c r="U63" i="8"/>
  <c r="X63" i="8" s="1"/>
  <c r="T63" i="8"/>
  <c r="W63" i="8" s="1"/>
  <c r="V63" i="8"/>
  <c r="N64" i="6" a="1"/>
  <c r="N64" i="6" s="1"/>
  <c r="N63" i="7"/>
  <c r="O63" i="7"/>
  <c r="O64" i="7"/>
  <c r="N64" i="7"/>
  <c r="P64" i="7"/>
  <c r="Q65" i="7"/>
  <c r="U63" i="7"/>
  <c r="X63" i="7" s="1"/>
  <c r="T63" i="7"/>
  <c r="W63" i="7" s="1"/>
  <c r="V63" i="7"/>
  <c r="Q166" i="7"/>
  <c r="T166" i="7" s="1" a="1"/>
  <c r="T64" i="7" a="1"/>
  <c r="S65" i="7"/>
  <c r="J65" i="7"/>
  <c r="M65" i="7" s="1"/>
  <c r="R65" i="7"/>
  <c r="G65" i="7"/>
  <c r="L65" i="7" s="1"/>
  <c r="N65" i="7" s="1" a="1"/>
  <c r="E66" i="7"/>
  <c r="D67" i="7"/>
  <c r="K66" i="7"/>
  <c r="F66" i="7"/>
  <c r="R168" i="7" s="1"/>
  <c r="H66" i="7"/>
  <c r="I66" i="7"/>
  <c r="S168" i="7" s="1"/>
  <c r="V165" i="7"/>
  <c r="T165" i="7"/>
  <c r="W165" i="7" s="1"/>
  <c r="U165" i="7"/>
  <c r="Y165" i="7" s="1"/>
  <c r="O63" i="4"/>
  <c r="N63" i="6"/>
  <c r="O63" i="6"/>
  <c r="O64" i="6"/>
  <c r="V165" i="6"/>
  <c r="T165" i="6"/>
  <c r="W165" i="6" s="1"/>
  <c r="U165" i="6"/>
  <c r="Y165" i="6" s="1"/>
  <c r="Q166" i="6"/>
  <c r="T166" i="6" s="1" a="1"/>
  <c r="T64" i="6" a="1"/>
  <c r="R65" i="6"/>
  <c r="G65" i="6"/>
  <c r="L65" i="6" s="1"/>
  <c r="Q65" i="6"/>
  <c r="U63" i="6"/>
  <c r="X63" i="6" s="1"/>
  <c r="T63" i="6"/>
  <c r="W63" i="6" s="1"/>
  <c r="V63" i="6"/>
  <c r="S65" i="6"/>
  <c r="J65" i="6"/>
  <c r="M65" i="6" s="1"/>
  <c r="N65" i="6" s="1" a="1"/>
  <c r="E66" i="6"/>
  <c r="D67" i="6"/>
  <c r="K66" i="6"/>
  <c r="F66" i="6"/>
  <c r="R168" i="6" s="1"/>
  <c r="H66" i="6"/>
  <c r="I66" i="6"/>
  <c r="S168" i="6" s="1"/>
  <c r="N63" i="5"/>
  <c r="N64" i="5" a="1"/>
  <c r="P64" i="5" s="1"/>
  <c r="N63" i="4"/>
  <c r="V63" i="5"/>
  <c r="T63" i="5"/>
  <c r="W63" i="5" s="1"/>
  <c r="U63" i="5"/>
  <c r="X63" i="5" s="1"/>
  <c r="R65" i="5"/>
  <c r="G65" i="5"/>
  <c r="L65" i="5" s="1"/>
  <c r="D67" i="5"/>
  <c r="K66" i="5"/>
  <c r="I66" i="5"/>
  <c r="S168" i="5" s="1"/>
  <c r="E66" i="5"/>
  <c r="H66" i="5"/>
  <c r="F66" i="5"/>
  <c r="R168" i="5" s="1"/>
  <c r="U165" i="5"/>
  <c r="Y165" i="5" s="1"/>
  <c r="T165" i="5"/>
  <c r="W165" i="5" s="1"/>
  <c r="V165" i="5"/>
  <c r="Q166" i="5"/>
  <c r="T166" i="5" s="1" a="1"/>
  <c r="T64" i="5" a="1"/>
  <c r="S65" i="5"/>
  <c r="J65" i="5"/>
  <c r="M65" i="5" s="1"/>
  <c r="Q65" i="5"/>
  <c r="N64" i="4" a="1"/>
  <c r="P64" i="4" s="1"/>
  <c r="U165" i="4"/>
  <c r="Y165" i="4" s="1"/>
  <c r="T165" i="4"/>
  <c r="W165" i="4" s="1"/>
  <c r="V165" i="4"/>
  <c r="Q166" i="4"/>
  <c r="T166" i="4" s="1" a="1"/>
  <c r="T64" i="4" a="1"/>
  <c r="R65" i="4"/>
  <c r="G65" i="4"/>
  <c r="L65" i="4" s="1"/>
  <c r="D67" i="4"/>
  <c r="K66" i="4"/>
  <c r="I66" i="4"/>
  <c r="S168" i="4" s="1"/>
  <c r="E66" i="4"/>
  <c r="H66" i="4"/>
  <c r="F66" i="4"/>
  <c r="R168" i="4" s="1"/>
  <c r="V63" i="4"/>
  <c r="T63" i="4"/>
  <c r="W63" i="4" s="1"/>
  <c r="U63" i="4"/>
  <c r="X63" i="4" s="1"/>
  <c r="S65" i="4"/>
  <c r="J65" i="4"/>
  <c r="M65" i="4" s="1"/>
  <c r="Q65" i="4"/>
  <c r="P65" i="8" l="1"/>
  <c r="N65" i="8"/>
  <c r="O65" i="8"/>
  <c r="D68" i="8"/>
  <c r="K67" i="8"/>
  <c r="H67" i="8"/>
  <c r="F67" i="8"/>
  <c r="R169" i="8" s="1"/>
  <c r="E67" i="8"/>
  <c r="I67" i="8"/>
  <c r="S169" i="8" s="1"/>
  <c r="V64" i="8"/>
  <c r="T64" i="8"/>
  <c r="W64" i="8" s="1"/>
  <c r="U64" i="8"/>
  <c r="X64" i="8" s="1"/>
  <c r="Q167" i="8"/>
  <c r="T167" i="8" s="1" a="1"/>
  <c r="T65" i="8" a="1"/>
  <c r="S66" i="8"/>
  <c r="J66" i="8"/>
  <c r="M66" i="8" s="1"/>
  <c r="Q66" i="8"/>
  <c r="R66" i="8"/>
  <c r="G66" i="8"/>
  <c r="L66" i="8" s="1"/>
  <c r="U166" i="8"/>
  <c r="Y166" i="8" s="1"/>
  <c r="V166" i="8"/>
  <c r="T166" i="8"/>
  <c r="W166" i="8" s="1"/>
  <c r="P64" i="6"/>
  <c r="P65" i="7"/>
  <c r="N65" i="7"/>
  <c r="O65" i="7"/>
  <c r="D68" i="7"/>
  <c r="K67" i="7"/>
  <c r="H67" i="7"/>
  <c r="F67" i="7"/>
  <c r="R169" i="7" s="1"/>
  <c r="E67" i="7"/>
  <c r="I67" i="7"/>
  <c r="S169" i="7" s="1"/>
  <c r="V64" i="7"/>
  <c r="T64" i="7"/>
  <c r="W64" i="7" s="1"/>
  <c r="U64" i="7"/>
  <c r="X64" i="7" s="1"/>
  <c r="Q167" i="7"/>
  <c r="T167" i="7" s="1" a="1"/>
  <c r="T65" i="7" a="1"/>
  <c r="S66" i="7"/>
  <c r="J66" i="7"/>
  <c r="M66" i="7" s="1"/>
  <c r="Q66" i="7"/>
  <c r="R66" i="7"/>
  <c r="G66" i="7"/>
  <c r="L66" i="7" s="1"/>
  <c r="U166" i="7"/>
  <c r="Y166" i="7" s="1"/>
  <c r="V166" i="7"/>
  <c r="T166" i="7"/>
  <c r="W166" i="7" s="1"/>
  <c r="S66" i="6"/>
  <c r="J66" i="6"/>
  <c r="M66" i="6" s="1"/>
  <c r="Q66" i="6"/>
  <c r="R66" i="6"/>
  <c r="G66" i="6"/>
  <c r="L66" i="6" s="1"/>
  <c r="P65" i="6"/>
  <c r="N65" i="6"/>
  <c r="O65" i="6"/>
  <c r="V64" i="6"/>
  <c r="T64" i="6"/>
  <c r="W64" i="6" s="1"/>
  <c r="U64" i="6"/>
  <c r="X64" i="6" s="1"/>
  <c r="D68" i="6"/>
  <c r="K67" i="6"/>
  <c r="H67" i="6"/>
  <c r="F67" i="6"/>
  <c r="R169" i="6" s="1"/>
  <c r="E67" i="6"/>
  <c r="I67" i="6"/>
  <c r="S169" i="6" s="1"/>
  <c r="Q167" i="6"/>
  <c r="T167" i="6" s="1" a="1"/>
  <c r="T65" i="6" a="1"/>
  <c r="U166" i="6"/>
  <c r="Y166" i="6" s="1"/>
  <c r="V166" i="6"/>
  <c r="T166" i="6"/>
  <c r="W166" i="6" s="1"/>
  <c r="N64" i="5"/>
  <c r="O64" i="5"/>
  <c r="N65" i="4" a="1"/>
  <c r="N65" i="4" s="1"/>
  <c r="N64" i="4"/>
  <c r="N65" i="5" a="1"/>
  <c r="N65" i="5" s="1"/>
  <c r="O64" i="4"/>
  <c r="U64" i="5"/>
  <c r="X64" i="5" s="1"/>
  <c r="T64" i="5"/>
  <c r="W64" i="5" s="1"/>
  <c r="V64" i="5"/>
  <c r="S66" i="5"/>
  <c r="J66" i="5"/>
  <c r="M66" i="5" s="1"/>
  <c r="D68" i="5"/>
  <c r="K67" i="5"/>
  <c r="H67" i="5"/>
  <c r="I67" i="5"/>
  <c r="S169" i="5" s="1"/>
  <c r="F67" i="5"/>
  <c r="R169" i="5" s="1"/>
  <c r="E67" i="5"/>
  <c r="Q167" i="5"/>
  <c r="T167" i="5" s="1" a="1"/>
  <c r="T65" i="5" a="1"/>
  <c r="V166" i="5"/>
  <c r="T166" i="5"/>
  <c r="W166" i="5" s="1"/>
  <c r="U166" i="5"/>
  <c r="Y166" i="5" s="1"/>
  <c r="R66" i="5"/>
  <c r="G66" i="5"/>
  <c r="L66" i="5" s="1"/>
  <c r="Q66" i="5"/>
  <c r="S66" i="4"/>
  <c r="J66" i="4"/>
  <c r="M66" i="4" s="1"/>
  <c r="D68" i="4"/>
  <c r="K67" i="4"/>
  <c r="H67" i="4"/>
  <c r="I67" i="4"/>
  <c r="S169" i="4" s="1"/>
  <c r="F67" i="4"/>
  <c r="R169" i="4" s="1"/>
  <c r="E67" i="4"/>
  <c r="V166" i="4"/>
  <c r="T166" i="4"/>
  <c r="W166" i="4" s="1"/>
  <c r="U166" i="4"/>
  <c r="Y166" i="4" s="1"/>
  <c r="Q167" i="4"/>
  <c r="T167" i="4" s="1" a="1"/>
  <c r="T65" i="4" a="1"/>
  <c r="R66" i="4"/>
  <c r="G66" i="4"/>
  <c r="L66" i="4" s="1"/>
  <c r="Q66" i="4"/>
  <c r="U64" i="4"/>
  <c r="X64" i="4" s="1"/>
  <c r="T64" i="4"/>
  <c r="W64" i="4" s="1"/>
  <c r="V64" i="4"/>
  <c r="N66" i="8" l="1" a="1"/>
  <c r="O66" i="8" s="1"/>
  <c r="U65" i="8"/>
  <c r="X65" i="8" s="1"/>
  <c r="V65" i="8"/>
  <c r="T65" i="8"/>
  <c r="W65" i="8" s="1"/>
  <c r="R67" i="8"/>
  <c r="G67" i="8"/>
  <c r="L67" i="8" s="1"/>
  <c r="J67" i="8"/>
  <c r="M67" i="8" s="1"/>
  <c r="S67" i="8"/>
  <c r="D69" i="8"/>
  <c r="K68" i="8"/>
  <c r="E68" i="8"/>
  <c r="H68" i="8"/>
  <c r="F68" i="8"/>
  <c r="R170" i="8" s="1"/>
  <c r="I68" i="8"/>
  <c r="S170" i="8" s="1"/>
  <c r="Q168" i="8"/>
  <c r="T168" i="8" s="1" a="1"/>
  <c r="T66" i="8" a="1"/>
  <c r="V167" i="8"/>
  <c r="T167" i="8"/>
  <c r="W167" i="8" s="1"/>
  <c r="U167" i="8"/>
  <c r="Y167" i="8" s="1"/>
  <c r="Q67" i="8"/>
  <c r="N66" i="7" a="1"/>
  <c r="O66" i="7" s="1"/>
  <c r="U65" i="7"/>
  <c r="X65" i="7" s="1"/>
  <c r="V65" i="7"/>
  <c r="T65" i="7"/>
  <c r="W65" i="7" s="1"/>
  <c r="R67" i="7"/>
  <c r="G67" i="7"/>
  <c r="L67" i="7" s="1"/>
  <c r="J67" i="7"/>
  <c r="M67" i="7" s="1"/>
  <c r="S67" i="7"/>
  <c r="D69" i="7"/>
  <c r="K68" i="7"/>
  <c r="E68" i="7"/>
  <c r="H68" i="7"/>
  <c r="F68" i="7"/>
  <c r="R170" i="7" s="1"/>
  <c r="I68" i="7"/>
  <c r="S170" i="7" s="1"/>
  <c r="Q168" i="7"/>
  <c r="T168" i="7" s="1" a="1"/>
  <c r="T66" i="7" a="1"/>
  <c r="V167" i="7"/>
  <c r="T167" i="7"/>
  <c r="W167" i="7" s="1"/>
  <c r="U167" i="7"/>
  <c r="Y167" i="7" s="1"/>
  <c r="Q67" i="7"/>
  <c r="O65" i="4"/>
  <c r="O65" i="5"/>
  <c r="N66" i="6" a="1"/>
  <c r="O66" i="6" s="1"/>
  <c r="U65" i="6"/>
  <c r="X65" i="6" s="1"/>
  <c r="V65" i="6"/>
  <c r="T65" i="6"/>
  <c r="W65" i="6" s="1"/>
  <c r="Q67" i="6"/>
  <c r="V167" i="6"/>
  <c r="T167" i="6"/>
  <c r="W167" i="6" s="1"/>
  <c r="U167" i="6"/>
  <c r="Y167" i="6" s="1"/>
  <c r="R67" i="6"/>
  <c r="G67" i="6"/>
  <c r="L67" i="6" s="1"/>
  <c r="J67" i="6"/>
  <c r="M67" i="6" s="1"/>
  <c r="S67" i="6"/>
  <c r="D69" i="6"/>
  <c r="K68" i="6"/>
  <c r="E68" i="6"/>
  <c r="F68" i="6"/>
  <c r="R170" i="6" s="1"/>
  <c r="H68" i="6"/>
  <c r="I68" i="6"/>
  <c r="S170" i="6" s="1"/>
  <c r="Q168" i="6"/>
  <c r="T168" i="6" s="1" a="1"/>
  <c r="T66" i="6" a="1"/>
  <c r="P65" i="4"/>
  <c r="N66" i="4" a="1"/>
  <c r="N66" i="4" s="1"/>
  <c r="P65" i="5"/>
  <c r="N66" i="5" a="1"/>
  <c r="P66" i="5" s="1"/>
  <c r="Q168" i="5"/>
  <c r="T168" i="5" s="1" a="1"/>
  <c r="T66" i="5" a="1"/>
  <c r="V65" i="5"/>
  <c r="T65" i="5"/>
  <c r="W65" i="5" s="1"/>
  <c r="U65" i="5"/>
  <c r="X65" i="5" s="1"/>
  <c r="R67" i="5"/>
  <c r="G67" i="5"/>
  <c r="L67" i="5" s="1"/>
  <c r="Q67" i="5"/>
  <c r="U167" i="5"/>
  <c r="Y167" i="5" s="1"/>
  <c r="V167" i="5"/>
  <c r="T167" i="5"/>
  <c r="W167" i="5" s="1"/>
  <c r="S67" i="5"/>
  <c r="J67" i="5"/>
  <c r="M67" i="5" s="1"/>
  <c r="N67" i="5" s="1" a="1"/>
  <c r="D69" i="5"/>
  <c r="K68" i="5"/>
  <c r="H68" i="5"/>
  <c r="F68" i="5"/>
  <c r="R170" i="5" s="1"/>
  <c r="I68" i="5"/>
  <c r="S170" i="5" s="1"/>
  <c r="E68" i="5"/>
  <c r="V65" i="4"/>
  <c r="T65" i="4"/>
  <c r="W65" i="4" s="1"/>
  <c r="U65" i="4"/>
  <c r="X65" i="4" s="1"/>
  <c r="S67" i="4"/>
  <c r="J67" i="4"/>
  <c r="M67" i="4" s="1"/>
  <c r="D69" i="4"/>
  <c r="K68" i="4"/>
  <c r="H68" i="4"/>
  <c r="F68" i="4"/>
  <c r="R170" i="4" s="1"/>
  <c r="I68" i="4"/>
  <c r="S170" i="4" s="1"/>
  <c r="E68" i="4"/>
  <c r="Q168" i="4"/>
  <c r="T168" i="4" s="1" a="1"/>
  <c r="T66" i="4" a="1"/>
  <c r="U167" i="4"/>
  <c r="Y167" i="4" s="1"/>
  <c r="V167" i="4"/>
  <c r="T167" i="4"/>
  <c r="W167" i="4" s="1"/>
  <c r="R67" i="4"/>
  <c r="G67" i="4"/>
  <c r="L67" i="4" s="1"/>
  <c r="Q67" i="4"/>
  <c r="P66" i="4" l="1"/>
  <c r="P66" i="8"/>
  <c r="N67" i="8" a="1"/>
  <c r="N67" i="8" s="1"/>
  <c r="N66" i="8"/>
  <c r="Q169" i="8"/>
  <c r="T169" i="8" s="1" a="1"/>
  <c r="T67" i="8" a="1"/>
  <c r="V66" i="8"/>
  <c r="T66" i="8"/>
  <c r="W66" i="8" s="1"/>
  <c r="U66" i="8"/>
  <c r="X66" i="8" s="1"/>
  <c r="S68" i="8"/>
  <c r="J68" i="8"/>
  <c r="M68" i="8" s="1"/>
  <c r="Q68" i="8"/>
  <c r="U168" i="8"/>
  <c r="Y168" i="8" s="1"/>
  <c r="T168" i="8"/>
  <c r="W168" i="8" s="1"/>
  <c r="V168" i="8"/>
  <c r="R68" i="8"/>
  <c r="G68" i="8"/>
  <c r="L68" i="8" s="1"/>
  <c r="N68" i="8" s="1" a="1"/>
  <c r="D70" i="8"/>
  <c r="K69" i="8"/>
  <c r="F69" i="8"/>
  <c r="R171" i="8" s="1"/>
  <c r="E69" i="8"/>
  <c r="H69" i="8"/>
  <c r="I69" i="8"/>
  <c r="S171" i="8" s="1"/>
  <c r="P66" i="7"/>
  <c r="N66" i="7"/>
  <c r="N67" i="7" a="1"/>
  <c r="P67" i="7" s="1"/>
  <c r="Q169" i="7"/>
  <c r="T169" i="7" s="1" a="1"/>
  <c r="T67" i="7" a="1"/>
  <c r="V66" i="7"/>
  <c r="T66" i="7"/>
  <c r="W66" i="7" s="1"/>
  <c r="U66" i="7"/>
  <c r="X66" i="7" s="1"/>
  <c r="S68" i="7"/>
  <c r="J68" i="7"/>
  <c r="M68" i="7" s="1"/>
  <c r="Q68" i="7"/>
  <c r="U168" i="7"/>
  <c r="Y168" i="7" s="1"/>
  <c r="T168" i="7"/>
  <c r="W168" i="7" s="1"/>
  <c r="V168" i="7"/>
  <c r="R68" i="7"/>
  <c r="G68" i="7"/>
  <c r="L68" i="7" s="1"/>
  <c r="N68" i="7" s="1" a="1"/>
  <c r="D70" i="7"/>
  <c r="K69" i="7"/>
  <c r="F69" i="7"/>
  <c r="R171" i="7" s="1"/>
  <c r="E69" i="7"/>
  <c r="H69" i="7"/>
  <c r="I69" i="7"/>
  <c r="S171" i="7" s="1"/>
  <c r="P66" i="6"/>
  <c r="N66" i="6"/>
  <c r="N67" i="6" a="1"/>
  <c r="P67" i="6" s="1"/>
  <c r="U168" i="6"/>
  <c r="Y168" i="6" s="1"/>
  <c r="T168" i="6"/>
  <c r="W168" i="6" s="1"/>
  <c r="V168" i="6"/>
  <c r="S68" i="6"/>
  <c r="J68" i="6"/>
  <c r="M68" i="6" s="1"/>
  <c r="R68" i="6"/>
  <c r="G68" i="6"/>
  <c r="L68" i="6" s="1"/>
  <c r="N68" i="6" s="1" a="1"/>
  <c r="D70" i="6"/>
  <c r="K69" i="6"/>
  <c r="E69" i="6"/>
  <c r="F69" i="6"/>
  <c r="R171" i="6" s="1"/>
  <c r="H69" i="6"/>
  <c r="I69" i="6"/>
  <c r="S171" i="6" s="1"/>
  <c r="V66" i="6"/>
  <c r="T66" i="6"/>
  <c r="W66" i="6" s="1"/>
  <c r="U66" i="6"/>
  <c r="X66" i="6" s="1"/>
  <c r="Q68" i="6"/>
  <c r="Q169" i="6"/>
  <c r="T169" i="6" s="1" a="1"/>
  <c r="T67" i="6" a="1"/>
  <c r="O66" i="4"/>
  <c r="N66" i="5"/>
  <c r="O66" i="5"/>
  <c r="J68" i="5"/>
  <c r="M68" i="5" s="1"/>
  <c r="S68" i="5"/>
  <c r="D70" i="5"/>
  <c r="K69" i="5"/>
  <c r="F69" i="5"/>
  <c r="R171" i="5" s="1"/>
  <c r="H69" i="5"/>
  <c r="E69" i="5"/>
  <c r="I69" i="5"/>
  <c r="S171" i="5" s="1"/>
  <c r="O67" i="5"/>
  <c r="P67" i="5"/>
  <c r="N67" i="5"/>
  <c r="V168" i="5"/>
  <c r="T168" i="5"/>
  <c r="W168" i="5" s="1"/>
  <c r="U168" i="5"/>
  <c r="Y168" i="5" s="1"/>
  <c r="N67" i="4" a="1"/>
  <c r="P67" i="4" s="1"/>
  <c r="R68" i="5"/>
  <c r="G68" i="5"/>
  <c r="L68" i="5" s="1"/>
  <c r="Q68" i="5"/>
  <c r="N68" i="5" a="1"/>
  <c r="Q169" i="5"/>
  <c r="T169" i="5" s="1" a="1"/>
  <c r="T67" i="5" a="1"/>
  <c r="U66" i="5"/>
  <c r="X66" i="5" s="1"/>
  <c r="V66" i="5"/>
  <c r="T66" i="5"/>
  <c r="W66" i="5" s="1"/>
  <c r="V168" i="4"/>
  <c r="T168" i="4"/>
  <c r="W168" i="4" s="1"/>
  <c r="U168" i="4"/>
  <c r="Y168" i="4" s="1"/>
  <c r="J68" i="4"/>
  <c r="M68" i="4" s="1"/>
  <c r="S68" i="4"/>
  <c r="D70" i="4"/>
  <c r="K69" i="4"/>
  <c r="F69" i="4"/>
  <c r="R171" i="4" s="1"/>
  <c r="H69" i="4"/>
  <c r="E69" i="4"/>
  <c r="I69" i="4"/>
  <c r="S171" i="4" s="1"/>
  <c r="Q169" i="4"/>
  <c r="T169" i="4" s="1" a="1"/>
  <c r="T67" i="4" a="1"/>
  <c r="U66" i="4"/>
  <c r="X66" i="4" s="1"/>
  <c r="V66" i="4"/>
  <c r="T66" i="4"/>
  <c r="W66" i="4" s="1"/>
  <c r="R68" i="4"/>
  <c r="G68" i="4"/>
  <c r="L68" i="4" s="1"/>
  <c r="Q68" i="4"/>
  <c r="N68" i="4" a="1"/>
  <c r="P67" i="8" l="1"/>
  <c r="O67" i="8"/>
  <c r="S69" i="8"/>
  <c r="J69" i="8"/>
  <c r="M69" i="8" s="1"/>
  <c r="E70" i="8"/>
  <c r="D71" i="8"/>
  <c r="K70" i="8"/>
  <c r="F70" i="8"/>
  <c r="R172" i="8" s="1"/>
  <c r="H70" i="8"/>
  <c r="I70" i="8"/>
  <c r="S172" i="8" s="1"/>
  <c r="O68" i="8"/>
  <c r="N68" i="8"/>
  <c r="P68" i="8"/>
  <c r="V169" i="8"/>
  <c r="T169" i="8"/>
  <c r="W169" i="8" s="1"/>
  <c r="U169" i="8"/>
  <c r="Y169" i="8" s="1"/>
  <c r="R69" i="8"/>
  <c r="G69" i="8"/>
  <c r="L69" i="8" s="1"/>
  <c r="Q69" i="8"/>
  <c r="N69" i="8" a="1"/>
  <c r="Q170" i="8"/>
  <c r="T170" i="8" s="1" a="1"/>
  <c r="T68" i="8" a="1"/>
  <c r="U67" i="8"/>
  <c r="X67" i="8" s="1"/>
  <c r="T67" i="8"/>
  <c r="W67" i="8" s="1"/>
  <c r="V67" i="8"/>
  <c r="N67" i="7"/>
  <c r="O67" i="7"/>
  <c r="S69" i="7"/>
  <c r="J69" i="7"/>
  <c r="M69" i="7" s="1"/>
  <c r="E70" i="7"/>
  <c r="D71" i="7"/>
  <c r="K70" i="7"/>
  <c r="F70" i="7"/>
  <c r="R172" i="7" s="1"/>
  <c r="H70" i="7"/>
  <c r="I70" i="7"/>
  <c r="S172" i="7" s="1"/>
  <c r="O68" i="7"/>
  <c r="N68" i="7"/>
  <c r="P68" i="7"/>
  <c r="V169" i="7"/>
  <c r="T169" i="7"/>
  <c r="W169" i="7" s="1"/>
  <c r="U169" i="7"/>
  <c r="Y169" i="7" s="1"/>
  <c r="R69" i="7"/>
  <c r="G69" i="7"/>
  <c r="L69" i="7" s="1"/>
  <c r="Q69" i="7"/>
  <c r="N69" i="7" a="1"/>
  <c r="Q170" i="7"/>
  <c r="T170" i="7" s="1" a="1"/>
  <c r="T68" i="7" a="1"/>
  <c r="U67" i="7"/>
  <c r="X67" i="7" s="1"/>
  <c r="T67" i="7"/>
  <c r="W67" i="7" s="1"/>
  <c r="V67" i="7"/>
  <c r="O67" i="4"/>
  <c r="N67" i="6"/>
  <c r="O67" i="6"/>
  <c r="O68" i="6"/>
  <c r="N68" i="6"/>
  <c r="P68" i="6"/>
  <c r="V169" i="6"/>
  <c r="T169" i="6"/>
  <c r="W169" i="6" s="1"/>
  <c r="U169" i="6"/>
  <c r="Y169" i="6" s="1"/>
  <c r="Q170" i="6"/>
  <c r="T170" i="6" s="1" a="1"/>
  <c r="T68" i="6" a="1"/>
  <c r="Q69" i="6"/>
  <c r="U67" i="6"/>
  <c r="X67" i="6" s="1"/>
  <c r="T67" i="6"/>
  <c r="W67" i="6" s="1"/>
  <c r="V67" i="6"/>
  <c r="S69" i="6"/>
  <c r="J69" i="6"/>
  <c r="M69" i="6" s="1"/>
  <c r="R69" i="6"/>
  <c r="G69" i="6"/>
  <c r="L69" i="6" s="1"/>
  <c r="N69" i="6" s="1" a="1"/>
  <c r="E70" i="6"/>
  <c r="D71" i="6"/>
  <c r="K70" i="6"/>
  <c r="F70" i="6"/>
  <c r="R172" i="6" s="1"/>
  <c r="H70" i="6"/>
  <c r="I70" i="6"/>
  <c r="S172" i="6" s="1"/>
  <c r="N67" i="4"/>
  <c r="V67" i="5"/>
  <c r="T67" i="5"/>
  <c r="W67" i="5" s="1"/>
  <c r="U67" i="5"/>
  <c r="X67" i="5" s="1"/>
  <c r="P68" i="5"/>
  <c r="N68" i="5"/>
  <c r="O68" i="5"/>
  <c r="R69" i="5"/>
  <c r="G69" i="5"/>
  <c r="L69" i="5" s="1"/>
  <c r="D71" i="5"/>
  <c r="K70" i="5"/>
  <c r="H70" i="5"/>
  <c r="F70" i="5"/>
  <c r="R172" i="5" s="1"/>
  <c r="I70" i="5"/>
  <c r="S172" i="5" s="1"/>
  <c r="E70" i="5"/>
  <c r="U169" i="5"/>
  <c r="Y169" i="5" s="1"/>
  <c r="T169" i="5"/>
  <c r="W169" i="5" s="1"/>
  <c r="V169" i="5"/>
  <c r="Q170" i="5"/>
  <c r="T170" i="5" s="1" a="1"/>
  <c r="T68" i="5" a="1"/>
  <c r="S69" i="5"/>
  <c r="J69" i="5"/>
  <c r="M69" i="5" s="1"/>
  <c r="Q69" i="5"/>
  <c r="Q170" i="4"/>
  <c r="T170" i="4" s="1" a="1"/>
  <c r="T68" i="4" a="1"/>
  <c r="V67" i="4"/>
  <c r="T67" i="4"/>
  <c r="W67" i="4" s="1"/>
  <c r="U67" i="4"/>
  <c r="X67" i="4" s="1"/>
  <c r="S69" i="4"/>
  <c r="J69" i="4"/>
  <c r="M69" i="4" s="1"/>
  <c r="Q69" i="4"/>
  <c r="P68" i="4"/>
  <c r="N68" i="4"/>
  <c r="O68" i="4"/>
  <c r="U169" i="4"/>
  <c r="Y169" i="4" s="1"/>
  <c r="T169" i="4"/>
  <c r="W169" i="4" s="1"/>
  <c r="V169" i="4"/>
  <c r="R69" i="4"/>
  <c r="G69" i="4"/>
  <c r="L69" i="4" s="1"/>
  <c r="D71" i="4"/>
  <c r="K70" i="4"/>
  <c r="H70" i="4"/>
  <c r="F70" i="4"/>
  <c r="R172" i="4" s="1"/>
  <c r="I70" i="4"/>
  <c r="S172" i="4" s="1"/>
  <c r="E70" i="4"/>
  <c r="V68" i="8" l="1"/>
  <c r="T68" i="8"/>
  <c r="W68" i="8" s="1"/>
  <c r="U68" i="8"/>
  <c r="X68" i="8" s="1"/>
  <c r="P69" i="8"/>
  <c r="N69" i="8"/>
  <c r="O69" i="8"/>
  <c r="D72" i="8"/>
  <c r="K71" i="8"/>
  <c r="H71" i="8"/>
  <c r="F71" i="8"/>
  <c r="R173" i="8" s="1"/>
  <c r="E71" i="8"/>
  <c r="I71" i="8"/>
  <c r="S173" i="8" s="1"/>
  <c r="U170" i="8"/>
  <c r="Y170" i="8" s="1"/>
  <c r="V170" i="8"/>
  <c r="T170" i="8"/>
  <c r="W170" i="8" s="1"/>
  <c r="Q171" i="8"/>
  <c r="T171" i="8" s="1" a="1"/>
  <c r="T69" i="8" a="1"/>
  <c r="S70" i="8"/>
  <c r="J70" i="8"/>
  <c r="M70" i="8" s="1"/>
  <c r="Q70" i="8"/>
  <c r="R70" i="8"/>
  <c r="G70" i="8"/>
  <c r="L70" i="8" s="1"/>
  <c r="V68" i="7"/>
  <c r="T68" i="7"/>
  <c r="W68" i="7" s="1"/>
  <c r="U68" i="7"/>
  <c r="X68" i="7" s="1"/>
  <c r="P69" i="7"/>
  <c r="N69" i="7"/>
  <c r="O69" i="7"/>
  <c r="D72" i="7"/>
  <c r="K71" i="7"/>
  <c r="H71" i="7"/>
  <c r="F71" i="7"/>
  <c r="R173" i="7" s="1"/>
  <c r="E71" i="7"/>
  <c r="I71" i="7"/>
  <c r="S173" i="7" s="1"/>
  <c r="U170" i="7"/>
  <c r="Y170" i="7" s="1"/>
  <c r="V170" i="7"/>
  <c r="T170" i="7"/>
  <c r="W170" i="7" s="1"/>
  <c r="Q171" i="7"/>
  <c r="T171" i="7" s="1" a="1"/>
  <c r="T69" i="7" a="1"/>
  <c r="S70" i="7"/>
  <c r="J70" i="7"/>
  <c r="M70" i="7" s="1"/>
  <c r="Q70" i="7"/>
  <c r="R70" i="7"/>
  <c r="G70" i="7"/>
  <c r="L70" i="7" s="1"/>
  <c r="S70" i="6"/>
  <c r="J70" i="6"/>
  <c r="M70" i="6" s="1"/>
  <c r="Q70" i="6"/>
  <c r="R70" i="6"/>
  <c r="G70" i="6"/>
  <c r="L70" i="6" s="1"/>
  <c r="P69" i="6"/>
  <c r="N69" i="6"/>
  <c r="O69" i="6"/>
  <c r="V68" i="6"/>
  <c r="T68" i="6"/>
  <c r="W68" i="6" s="1"/>
  <c r="U68" i="6"/>
  <c r="X68" i="6" s="1"/>
  <c r="D72" i="6"/>
  <c r="K71" i="6"/>
  <c r="H71" i="6"/>
  <c r="F71" i="6"/>
  <c r="R173" i="6" s="1"/>
  <c r="E71" i="6"/>
  <c r="I71" i="6"/>
  <c r="S173" i="6" s="1"/>
  <c r="Q171" i="6"/>
  <c r="T171" i="6" s="1" a="1"/>
  <c r="T69" i="6" a="1"/>
  <c r="U170" i="6"/>
  <c r="Y170" i="6" s="1"/>
  <c r="V170" i="6"/>
  <c r="T170" i="6"/>
  <c r="W170" i="6" s="1"/>
  <c r="N69" i="5" a="1"/>
  <c r="N69" i="5" s="1"/>
  <c r="N69" i="4" a="1"/>
  <c r="O69" i="4" s="1"/>
  <c r="U68" i="5"/>
  <c r="X68" i="5" s="1"/>
  <c r="T68" i="5"/>
  <c r="W68" i="5" s="1"/>
  <c r="V68" i="5"/>
  <c r="S70" i="5"/>
  <c r="J70" i="5"/>
  <c r="M70" i="5" s="1"/>
  <c r="D72" i="5"/>
  <c r="K71" i="5"/>
  <c r="H71" i="5"/>
  <c r="E71" i="5"/>
  <c r="F71" i="5"/>
  <c r="R173" i="5" s="1"/>
  <c r="I71" i="5"/>
  <c r="S173" i="5" s="1"/>
  <c r="Q171" i="5"/>
  <c r="T171" i="5" s="1" a="1"/>
  <c r="T69" i="5" a="1"/>
  <c r="V170" i="5"/>
  <c r="T170" i="5"/>
  <c r="W170" i="5" s="1"/>
  <c r="U170" i="5"/>
  <c r="Y170" i="5" s="1"/>
  <c r="R70" i="5"/>
  <c r="G70" i="5"/>
  <c r="L70" i="5" s="1"/>
  <c r="Q70" i="5"/>
  <c r="R70" i="4"/>
  <c r="G70" i="4"/>
  <c r="L70" i="4" s="1"/>
  <c r="Q70" i="4"/>
  <c r="V170" i="4"/>
  <c r="T170" i="4"/>
  <c r="W170" i="4" s="1"/>
  <c r="U170" i="4"/>
  <c r="Y170" i="4" s="1"/>
  <c r="S70" i="4"/>
  <c r="J70" i="4"/>
  <c r="M70" i="4" s="1"/>
  <c r="D72" i="4"/>
  <c r="K71" i="4"/>
  <c r="H71" i="4"/>
  <c r="E71" i="4"/>
  <c r="F71" i="4"/>
  <c r="R173" i="4" s="1"/>
  <c r="I71" i="4"/>
  <c r="S173" i="4" s="1"/>
  <c r="Q171" i="4"/>
  <c r="T171" i="4" s="1" a="1"/>
  <c r="T69" i="4" a="1"/>
  <c r="U68" i="4"/>
  <c r="X68" i="4" s="1"/>
  <c r="T68" i="4"/>
  <c r="W68" i="4" s="1"/>
  <c r="V68" i="4"/>
  <c r="N70" i="8" l="1" a="1"/>
  <c r="O70" i="8" s="1"/>
  <c r="Q172" i="8"/>
  <c r="T172" i="8" s="1" a="1"/>
  <c r="T70" i="8" a="1"/>
  <c r="V171" i="8"/>
  <c r="T171" i="8"/>
  <c r="W171" i="8" s="1"/>
  <c r="U171" i="8"/>
  <c r="Y171" i="8" s="1"/>
  <c r="Q71" i="8"/>
  <c r="U69" i="8"/>
  <c r="X69" i="8" s="1"/>
  <c r="V69" i="8"/>
  <c r="T69" i="8"/>
  <c r="W69" i="8" s="1"/>
  <c r="R71" i="8"/>
  <c r="G71" i="8"/>
  <c r="L71" i="8" s="1"/>
  <c r="J71" i="8"/>
  <c r="M71" i="8" s="1"/>
  <c r="S71" i="8"/>
  <c r="D73" i="8"/>
  <c r="K72" i="8"/>
  <c r="E72" i="8"/>
  <c r="H72" i="8"/>
  <c r="I72" i="8"/>
  <c r="S174" i="8" s="1"/>
  <c r="F72" i="8"/>
  <c r="R174" i="8" s="1"/>
  <c r="O69" i="5"/>
  <c r="N70" i="7" a="1"/>
  <c r="O70" i="7" s="1"/>
  <c r="Q172" i="7"/>
  <c r="T172" i="7" s="1" a="1"/>
  <c r="T70" i="7" a="1"/>
  <c r="V171" i="7"/>
  <c r="T171" i="7"/>
  <c r="W171" i="7" s="1"/>
  <c r="U171" i="7"/>
  <c r="Y171" i="7" s="1"/>
  <c r="Q71" i="7"/>
  <c r="U69" i="7"/>
  <c r="X69" i="7" s="1"/>
  <c r="V69" i="7"/>
  <c r="T69" i="7"/>
  <c r="W69" i="7" s="1"/>
  <c r="R71" i="7"/>
  <c r="G71" i="7"/>
  <c r="L71" i="7" s="1"/>
  <c r="J71" i="7"/>
  <c r="M71" i="7" s="1"/>
  <c r="S71" i="7"/>
  <c r="D73" i="7"/>
  <c r="K72" i="7"/>
  <c r="E72" i="7"/>
  <c r="H72" i="7"/>
  <c r="I72" i="7"/>
  <c r="S174" i="7" s="1"/>
  <c r="F72" i="7"/>
  <c r="R174" i="7" s="1"/>
  <c r="N70" i="6" a="1"/>
  <c r="O70" i="6" s="1"/>
  <c r="U69" i="6"/>
  <c r="X69" i="6" s="1"/>
  <c r="V69" i="6"/>
  <c r="T69" i="6"/>
  <c r="W69" i="6" s="1"/>
  <c r="Q71" i="6"/>
  <c r="V171" i="6"/>
  <c r="T171" i="6"/>
  <c r="W171" i="6" s="1"/>
  <c r="U171" i="6"/>
  <c r="Y171" i="6" s="1"/>
  <c r="R71" i="6"/>
  <c r="G71" i="6"/>
  <c r="L71" i="6" s="1"/>
  <c r="J71" i="6"/>
  <c r="M71" i="6" s="1"/>
  <c r="S71" i="6"/>
  <c r="D73" i="6"/>
  <c r="K72" i="6"/>
  <c r="E72" i="6"/>
  <c r="F72" i="6"/>
  <c r="R174" i="6" s="1"/>
  <c r="H72" i="6"/>
  <c r="I72" i="6"/>
  <c r="S174" i="6" s="1"/>
  <c r="Q172" i="6"/>
  <c r="T172" i="6" s="1" a="1"/>
  <c r="T70" i="6" a="1"/>
  <c r="N69" i="4"/>
  <c r="P69" i="5"/>
  <c r="P69" i="4"/>
  <c r="N70" i="5" a="1"/>
  <c r="P70" i="5" s="1"/>
  <c r="V69" i="5"/>
  <c r="T69" i="5"/>
  <c r="W69" i="5" s="1"/>
  <c r="U69" i="5"/>
  <c r="X69" i="5" s="1"/>
  <c r="G71" i="5"/>
  <c r="L71" i="5" s="1"/>
  <c r="R71" i="5"/>
  <c r="Q71" i="5"/>
  <c r="Q172" i="5"/>
  <c r="T172" i="5" s="1" a="1"/>
  <c r="T70" i="5" a="1"/>
  <c r="U171" i="5"/>
  <c r="Y171" i="5" s="1"/>
  <c r="V171" i="5"/>
  <c r="T171" i="5"/>
  <c r="W171" i="5" s="1"/>
  <c r="S71" i="5"/>
  <c r="J71" i="5"/>
  <c r="M71" i="5" s="1"/>
  <c r="D73" i="5"/>
  <c r="K72" i="5"/>
  <c r="H72" i="5"/>
  <c r="F72" i="5"/>
  <c r="R174" i="5" s="1"/>
  <c r="I72" i="5"/>
  <c r="S174" i="5" s="1"/>
  <c r="E72" i="5"/>
  <c r="N70" i="4" a="1"/>
  <c r="P70" i="4" s="1"/>
  <c r="U171" i="4"/>
  <c r="Y171" i="4" s="1"/>
  <c r="V171" i="4"/>
  <c r="T171" i="4"/>
  <c r="W171" i="4" s="1"/>
  <c r="S71" i="4"/>
  <c r="J71" i="4"/>
  <c r="M71" i="4" s="1"/>
  <c r="D73" i="4"/>
  <c r="K72" i="4"/>
  <c r="H72" i="4"/>
  <c r="F72" i="4"/>
  <c r="R174" i="4" s="1"/>
  <c r="I72" i="4"/>
  <c r="S174" i="4" s="1"/>
  <c r="E72" i="4"/>
  <c r="Q172" i="4"/>
  <c r="T172" i="4" s="1" a="1"/>
  <c r="T70" i="4" a="1"/>
  <c r="V69" i="4"/>
  <c r="T69" i="4"/>
  <c r="W69" i="4" s="1"/>
  <c r="U69" i="4"/>
  <c r="X69" i="4" s="1"/>
  <c r="G71" i="4"/>
  <c r="L71" i="4" s="1"/>
  <c r="R71" i="4"/>
  <c r="Q71" i="4"/>
  <c r="P70" i="8" l="1"/>
  <c r="N71" i="8" a="1"/>
  <c r="N71" i="8" s="1"/>
  <c r="N70" i="8"/>
  <c r="P71" i="8"/>
  <c r="G72" i="8"/>
  <c r="L72" i="8" s="1"/>
  <c r="R72" i="8"/>
  <c r="D74" i="8"/>
  <c r="K73" i="8"/>
  <c r="F73" i="8"/>
  <c r="R175" i="8" s="1"/>
  <c r="H73" i="8"/>
  <c r="E73" i="8"/>
  <c r="I73" i="8"/>
  <c r="S175" i="8" s="1"/>
  <c r="U172" i="8"/>
  <c r="Y172" i="8" s="1"/>
  <c r="T172" i="8"/>
  <c r="W172" i="8" s="1"/>
  <c r="V172" i="8"/>
  <c r="S72" i="8"/>
  <c r="J72" i="8"/>
  <c r="M72" i="8" s="1"/>
  <c r="Q72" i="8"/>
  <c r="N72" i="8" a="1"/>
  <c r="Q173" i="8"/>
  <c r="T173" i="8" s="1" a="1"/>
  <c r="T71" i="8" a="1"/>
  <c r="V70" i="8"/>
  <c r="T70" i="8"/>
  <c r="W70" i="8" s="1"/>
  <c r="U70" i="8"/>
  <c r="X70" i="8" s="1"/>
  <c r="N71" i="4" a="1"/>
  <c r="P71" i="4" s="1"/>
  <c r="P70" i="7"/>
  <c r="N70" i="7"/>
  <c r="N71" i="7" a="1"/>
  <c r="P71" i="7" s="1"/>
  <c r="G72" i="7"/>
  <c r="L72" i="7" s="1"/>
  <c r="R72" i="7"/>
  <c r="D74" i="7"/>
  <c r="K73" i="7"/>
  <c r="F73" i="7"/>
  <c r="R175" i="7" s="1"/>
  <c r="H73" i="7"/>
  <c r="E73" i="7"/>
  <c r="I73" i="7"/>
  <c r="S175" i="7" s="1"/>
  <c r="U172" i="7"/>
  <c r="Y172" i="7" s="1"/>
  <c r="T172" i="7"/>
  <c r="W172" i="7" s="1"/>
  <c r="V172" i="7"/>
  <c r="S72" i="7"/>
  <c r="J72" i="7"/>
  <c r="M72" i="7" s="1"/>
  <c r="Q72" i="7"/>
  <c r="N72" i="7" a="1"/>
  <c r="Q173" i="7"/>
  <c r="T173" i="7" s="1" a="1"/>
  <c r="T71" i="7" a="1"/>
  <c r="V70" i="7"/>
  <c r="T70" i="7"/>
  <c r="W70" i="7" s="1"/>
  <c r="U70" i="7"/>
  <c r="X70" i="7" s="1"/>
  <c r="P70" i="6"/>
  <c r="N71" i="6" a="1"/>
  <c r="N71" i="6" s="1"/>
  <c r="N70" i="6"/>
  <c r="U172" i="6"/>
  <c r="Y172" i="6" s="1"/>
  <c r="T172" i="6"/>
  <c r="W172" i="6" s="1"/>
  <c r="V172" i="6"/>
  <c r="S72" i="6"/>
  <c r="J72" i="6"/>
  <c r="M72" i="6" s="1"/>
  <c r="G72" i="6"/>
  <c r="L72" i="6" s="1"/>
  <c r="R72" i="6"/>
  <c r="D74" i="6"/>
  <c r="K73" i="6"/>
  <c r="F73" i="6"/>
  <c r="R175" i="6" s="1"/>
  <c r="E73" i="6"/>
  <c r="H73" i="6"/>
  <c r="I73" i="6"/>
  <c r="S175" i="6" s="1"/>
  <c r="V70" i="6"/>
  <c r="T70" i="6"/>
  <c r="W70" i="6" s="1"/>
  <c r="U70" i="6"/>
  <c r="X70" i="6" s="1"/>
  <c r="Q72" i="6"/>
  <c r="Q173" i="6"/>
  <c r="T173" i="6" s="1" a="1"/>
  <c r="T71" i="6" a="1"/>
  <c r="N70" i="5"/>
  <c r="O70" i="5"/>
  <c r="N70" i="4"/>
  <c r="N71" i="5" a="1"/>
  <c r="O71" i="5" s="1"/>
  <c r="R72" i="5"/>
  <c r="G72" i="5"/>
  <c r="L72" i="5" s="1"/>
  <c r="Q72" i="5"/>
  <c r="V172" i="5"/>
  <c r="T172" i="5"/>
  <c r="W172" i="5" s="1"/>
  <c r="U172" i="5"/>
  <c r="Y172" i="5" s="1"/>
  <c r="Q173" i="5"/>
  <c r="T173" i="5" s="1" a="1"/>
  <c r="T71" i="5" a="1"/>
  <c r="J72" i="5"/>
  <c r="M72" i="5" s="1"/>
  <c r="S72" i="5"/>
  <c r="D74" i="5"/>
  <c r="K73" i="5"/>
  <c r="E73" i="5"/>
  <c r="F73" i="5"/>
  <c r="R175" i="5" s="1"/>
  <c r="I73" i="5"/>
  <c r="S175" i="5" s="1"/>
  <c r="H73" i="5"/>
  <c r="U70" i="5"/>
  <c r="X70" i="5" s="1"/>
  <c r="V70" i="5"/>
  <c r="T70" i="5"/>
  <c r="W70" i="5" s="1"/>
  <c r="O70" i="4"/>
  <c r="V172" i="4"/>
  <c r="T172" i="4"/>
  <c r="W172" i="4" s="1"/>
  <c r="U172" i="4"/>
  <c r="Y172" i="4" s="1"/>
  <c r="J72" i="4"/>
  <c r="M72" i="4" s="1"/>
  <c r="S72" i="4"/>
  <c r="D74" i="4"/>
  <c r="K73" i="4"/>
  <c r="E73" i="4"/>
  <c r="F73" i="4"/>
  <c r="R175" i="4" s="1"/>
  <c r="I73" i="4"/>
  <c r="S175" i="4" s="1"/>
  <c r="H73" i="4"/>
  <c r="Q173" i="4"/>
  <c r="T173" i="4" s="1" a="1"/>
  <c r="T71" i="4" a="1"/>
  <c r="U70" i="4"/>
  <c r="X70" i="4" s="1"/>
  <c r="V70" i="4"/>
  <c r="T70" i="4"/>
  <c r="W70" i="4" s="1"/>
  <c r="R72" i="4"/>
  <c r="G72" i="4"/>
  <c r="L72" i="4" s="1"/>
  <c r="N72" i="4" s="1" a="1"/>
  <c r="Q72" i="4"/>
  <c r="O71" i="4" l="1"/>
  <c r="O71" i="8"/>
  <c r="N71" i="4"/>
  <c r="U71" i="8"/>
  <c r="X71" i="8" s="1"/>
  <c r="T71" i="8"/>
  <c r="W71" i="8" s="1"/>
  <c r="V71" i="8"/>
  <c r="O72" i="8"/>
  <c r="P72" i="8"/>
  <c r="N72" i="8"/>
  <c r="R73" i="8"/>
  <c r="G73" i="8"/>
  <c r="L73" i="8" s="1"/>
  <c r="D75" i="8"/>
  <c r="K74" i="8"/>
  <c r="E74" i="8"/>
  <c r="F74" i="8"/>
  <c r="R176" i="8" s="1"/>
  <c r="H74" i="8"/>
  <c r="I74" i="8"/>
  <c r="S176" i="8" s="1"/>
  <c r="V173" i="8"/>
  <c r="T173" i="8"/>
  <c r="W173" i="8" s="1"/>
  <c r="U173" i="8"/>
  <c r="Y173" i="8" s="1"/>
  <c r="Q174" i="8"/>
  <c r="T174" i="8" s="1" a="1"/>
  <c r="T72" i="8" a="1"/>
  <c r="J73" i="8"/>
  <c r="M73" i="8" s="1"/>
  <c r="S73" i="8"/>
  <c r="Q73" i="8"/>
  <c r="N71" i="7"/>
  <c r="O71" i="7"/>
  <c r="U71" i="7"/>
  <c r="X71" i="7" s="1"/>
  <c r="T71" i="7"/>
  <c r="W71" i="7" s="1"/>
  <c r="V71" i="7"/>
  <c r="O72" i="7"/>
  <c r="P72" i="7"/>
  <c r="N72" i="7"/>
  <c r="R73" i="7"/>
  <c r="G73" i="7"/>
  <c r="L73" i="7" s="1"/>
  <c r="D75" i="7"/>
  <c r="K74" i="7"/>
  <c r="E74" i="7"/>
  <c r="F74" i="7"/>
  <c r="R176" i="7" s="1"/>
  <c r="H74" i="7"/>
  <c r="I74" i="7"/>
  <c r="S176" i="7" s="1"/>
  <c r="V173" i="7"/>
  <c r="T173" i="7"/>
  <c r="W173" i="7" s="1"/>
  <c r="U173" i="7"/>
  <c r="Y173" i="7" s="1"/>
  <c r="Q174" i="7"/>
  <c r="T174" i="7" s="1" a="1"/>
  <c r="T72" i="7" a="1"/>
  <c r="J73" i="7"/>
  <c r="M73" i="7" s="1"/>
  <c r="S73" i="7"/>
  <c r="Q73" i="7"/>
  <c r="P71" i="6"/>
  <c r="O71" i="6"/>
  <c r="N72" i="6" a="1"/>
  <c r="O72" i="6" s="1"/>
  <c r="V173" i="6"/>
  <c r="T173" i="6"/>
  <c r="W173" i="6" s="1"/>
  <c r="U173" i="6"/>
  <c r="Y173" i="6" s="1"/>
  <c r="Q174" i="6"/>
  <c r="T174" i="6" s="1" a="1"/>
  <c r="T72" i="6" a="1"/>
  <c r="R73" i="6"/>
  <c r="G73" i="6"/>
  <c r="L73" i="6" s="1"/>
  <c r="Q73" i="6"/>
  <c r="U71" i="6"/>
  <c r="X71" i="6" s="1"/>
  <c r="T71" i="6"/>
  <c r="W71" i="6" s="1"/>
  <c r="V71" i="6"/>
  <c r="J73" i="6"/>
  <c r="M73" i="6" s="1"/>
  <c r="S73" i="6"/>
  <c r="D75" i="6"/>
  <c r="K74" i="6"/>
  <c r="E74" i="6"/>
  <c r="H74" i="6"/>
  <c r="F74" i="6"/>
  <c r="R176" i="6" s="1"/>
  <c r="I74" i="6"/>
  <c r="S176" i="6" s="1"/>
  <c r="P71" i="5"/>
  <c r="N71" i="5"/>
  <c r="N72" i="5" a="1"/>
  <c r="P72" i="5" s="1"/>
  <c r="R73" i="5"/>
  <c r="G73" i="5"/>
  <c r="L73" i="5" s="1"/>
  <c r="D75" i="5"/>
  <c r="K74" i="5"/>
  <c r="F74" i="5"/>
  <c r="R176" i="5" s="1"/>
  <c r="I74" i="5"/>
  <c r="S176" i="5" s="1"/>
  <c r="E74" i="5"/>
  <c r="H74" i="5"/>
  <c r="U173" i="5"/>
  <c r="Y173" i="5" s="1"/>
  <c r="T173" i="5"/>
  <c r="W173" i="5" s="1"/>
  <c r="V173" i="5"/>
  <c r="S73" i="5"/>
  <c r="J73" i="5"/>
  <c r="M73" i="5" s="1"/>
  <c r="Q73" i="5"/>
  <c r="V71" i="5"/>
  <c r="T71" i="5"/>
  <c r="W71" i="5" s="1"/>
  <c r="U71" i="5"/>
  <c r="X71" i="5" s="1"/>
  <c r="Q174" i="5"/>
  <c r="T174" i="5" s="1" a="1"/>
  <c r="T72" i="5" a="1"/>
  <c r="Q174" i="4"/>
  <c r="T174" i="4" s="1" a="1"/>
  <c r="T72" i="4" a="1"/>
  <c r="V71" i="4"/>
  <c r="T71" i="4"/>
  <c r="W71" i="4" s="1"/>
  <c r="U71" i="4"/>
  <c r="X71" i="4" s="1"/>
  <c r="S73" i="4"/>
  <c r="J73" i="4"/>
  <c r="M73" i="4" s="1"/>
  <c r="Q73" i="4"/>
  <c r="P72" i="4"/>
  <c r="N72" i="4"/>
  <c r="O72" i="4"/>
  <c r="U173" i="4"/>
  <c r="Y173" i="4" s="1"/>
  <c r="T173" i="4"/>
  <c r="W173" i="4" s="1"/>
  <c r="V173" i="4"/>
  <c r="R73" i="4"/>
  <c r="G73" i="4"/>
  <c r="L73" i="4" s="1"/>
  <c r="D75" i="4"/>
  <c r="K74" i="4"/>
  <c r="F74" i="4"/>
  <c r="R176" i="4" s="1"/>
  <c r="I74" i="4"/>
  <c r="S176" i="4" s="1"/>
  <c r="E74" i="4"/>
  <c r="H74" i="4"/>
  <c r="N73" i="8" l="1" a="1"/>
  <c r="P73" i="8" s="1"/>
  <c r="Q175" i="8"/>
  <c r="T175" i="8" s="1" a="1"/>
  <c r="T73" i="8" a="1"/>
  <c r="U174" i="8"/>
  <c r="Y174" i="8" s="1"/>
  <c r="T174" i="8"/>
  <c r="W174" i="8" s="1"/>
  <c r="V174" i="8"/>
  <c r="Q74" i="8"/>
  <c r="V72" i="8"/>
  <c r="T72" i="8"/>
  <c r="W72" i="8" s="1"/>
  <c r="U72" i="8"/>
  <c r="X72" i="8" s="1"/>
  <c r="S74" i="8"/>
  <c r="J74" i="8"/>
  <c r="M74" i="8" s="1"/>
  <c r="R74" i="8"/>
  <c r="G74" i="8"/>
  <c r="L74" i="8" s="1"/>
  <c r="N74" i="8" s="1" a="1"/>
  <c r="D76" i="8"/>
  <c r="K75" i="8"/>
  <c r="H75" i="8"/>
  <c r="I75" i="8"/>
  <c r="S177" i="8" s="1"/>
  <c r="F75" i="8"/>
  <c r="R177" i="8" s="1"/>
  <c r="E75" i="8"/>
  <c r="N73" i="7" a="1"/>
  <c r="P73" i="7" s="1"/>
  <c r="Q175" i="7"/>
  <c r="T175" i="7" s="1" a="1"/>
  <c r="T73" i="7" a="1"/>
  <c r="U174" i="7"/>
  <c r="Y174" i="7" s="1"/>
  <c r="T174" i="7"/>
  <c r="W174" i="7" s="1"/>
  <c r="V174" i="7"/>
  <c r="Q74" i="7"/>
  <c r="V72" i="7"/>
  <c r="T72" i="7"/>
  <c r="W72" i="7" s="1"/>
  <c r="U72" i="7"/>
  <c r="X72" i="7" s="1"/>
  <c r="S74" i="7"/>
  <c r="J74" i="7"/>
  <c r="M74" i="7" s="1"/>
  <c r="R74" i="7"/>
  <c r="G74" i="7"/>
  <c r="L74" i="7" s="1"/>
  <c r="N74" i="7" s="1" a="1"/>
  <c r="D76" i="7"/>
  <c r="K75" i="7"/>
  <c r="H75" i="7"/>
  <c r="I75" i="7"/>
  <c r="S177" i="7" s="1"/>
  <c r="F75" i="7"/>
  <c r="R177" i="7" s="1"/>
  <c r="E75" i="7"/>
  <c r="P72" i="6"/>
  <c r="N72" i="6"/>
  <c r="N73" i="6" a="1"/>
  <c r="P73" i="6" s="1"/>
  <c r="R74" i="6"/>
  <c r="G74" i="6"/>
  <c r="L74" i="6" s="1"/>
  <c r="D76" i="6"/>
  <c r="K75" i="6"/>
  <c r="F75" i="6"/>
  <c r="R177" i="6" s="1"/>
  <c r="H75" i="6"/>
  <c r="E75" i="6"/>
  <c r="I75" i="6"/>
  <c r="S177" i="6" s="1"/>
  <c r="V72" i="6"/>
  <c r="T72" i="6"/>
  <c r="W72" i="6" s="1"/>
  <c r="U72" i="6"/>
  <c r="X72" i="6" s="1"/>
  <c r="S74" i="6"/>
  <c r="J74" i="6"/>
  <c r="M74" i="6" s="1"/>
  <c r="Q74" i="6"/>
  <c r="Q175" i="6"/>
  <c r="T175" i="6" s="1" a="1"/>
  <c r="T73" i="6" a="1"/>
  <c r="U174" i="6"/>
  <c r="Y174" i="6" s="1"/>
  <c r="T174" i="6"/>
  <c r="W174" i="6" s="1"/>
  <c r="V174" i="6"/>
  <c r="N72" i="5"/>
  <c r="N73" i="5" a="1"/>
  <c r="O73" i="5" s="1"/>
  <c r="O72" i="5"/>
  <c r="N73" i="4" a="1"/>
  <c r="O73" i="4" s="1"/>
  <c r="U72" i="5"/>
  <c r="X72" i="5" s="1"/>
  <c r="T72" i="5"/>
  <c r="W72" i="5" s="1"/>
  <c r="V72" i="5"/>
  <c r="Q175" i="5"/>
  <c r="T175" i="5" s="1" a="1"/>
  <c r="T73" i="5" a="1"/>
  <c r="S74" i="5"/>
  <c r="J74" i="5"/>
  <c r="M74" i="5" s="1"/>
  <c r="Q74" i="5"/>
  <c r="U174" i="5"/>
  <c r="Y174" i="5" s="1"/>
  <c r="V174" i="5"/>
  <c r="T174" i="5"/>
  <c r="W174" i="5" s="1"/>
  <c r="R74" i="5"/>
  <c r="G74" i="5"/>
  <c r="L74" i="5" s="1"/>
  <c r="N74" i="5" s="1" a="1"/>
  <c r="D76" i="5"/>
  <c r="K75" i="5"/>
  <c r="H75" i="5"/>
  <c r="I75" i="5"/>
  <c r="S177" i="5" s="1"/>
  <c r="F75" i="5"/>
  <c r="R177" i="5" s="1"/>
  <c r="E75" i="5"/>
  <c r="N73" i="4"/>
  <c r="S74" i="4"/>
  <c r="J74" i="4"/>
  <c r="M74" i="4" s="1"/>
  <c r="Q74" i="4"/>
  <c r="U174" i="4"/>
  <c r="Y174" i="4" s="1"/>
  <c r="V174" i="4"/>
  <c r="T174" i="4"/>
  <c r="W174" i="4" s="1"/>
  <c r="R74" i="4"/>
  <c r="G74" i="4"/>
  <c r="L74" i="4" s="1"/>
  <c r="N74" i="4" s="1" a="1"/>
  <c r="D76" i="4"/>
  <c r="K75" i="4"/>
  <c r="H75" i="4"/>
  <c r="I75" i="4"/>
  <c r="S177" i="4" s="1"/>
  <c r="F75" i="4"/>
  <c r="R177" i="4" s="1"/>
  <c r="E75" i="4"/>
  <c r="Q175" i="4"/>
  <c r="T175" i="4" s="1" a="1"/>
  <c r="T73" i="4" a="1"/>
  <c r="U72" i="4"/>
  <c r="X72" i="4" s="1"/>
  <c r="T72" i="4"/>
  <c r="W72" i="4" s="1"/>
  <c r="V72" i="4"/>
  <c r="N73" i="8" l="1"/>
  <c r="O73" i="8"/>
  <c r="S75" i="8"/>
  <c r="J75" i="8"/>
  <c r="M75" i="8" s="1"/>
  <c r="D77" i="8"/>
  <c r="K76" i="8"/>
  <c r="F76" i="8"/>
  <c r="R178" i="8" s="1"/>
  <c r="H76" i="8"/>
  <c r="I76" i="8"/>
  <c r="S178" i="8" s="1"/>
  <c r="E76" i="8"/>
  <c r="O74" i="8"/>
  <c r="N74" i="8"/>
  <c r="P74" i="8"/>
  <c r="V175" i="8"/>
  <c r="T175" i="8"/>
  <c r="W175" i="8" s="1"/>
  <c r="U175" i="8"/>
  <c r="Y175" i="8" s="1"/>
  <c r="R75" i="8"/>
  <c r="G75" i="8"/>
  <c r="L75" i="8" s="1"/>
  <c r="Q75" i="8"/>
  <c r="N75" i="8" a="1"/>
  <c r="Q176" i="8"/>
  <c r="T176" i="8" s="1" a="1"/>
  <c r="T74" i="8" a="1"/>
  <c r="U73" i="8"/>
  <c r="X73" i="8" s="1"/>
  <c r="T73" i="8"/>
  <c r="W73" i="8" s="1"/>
  <c r="V73" i="8"/>
  <c r="N73" i="7"/>
  <c r="O73" i="7"/>
  <c r="S75" i="7"/>
  <c r="J75" i="7"/>
  <c r="M75" i="7" s="1"/>
  <c r="D77" i="7"/>
  <c r="K76" i="7"/>
  <c r="F76" i="7"/>
  <c r="R178" i="7" s="1"/>
  <c r="H76" i="7"/>
  <c r="I76" i="7"/>
  <c r="S178" i="7" s="1"/>
  <c r="E76" i="7"/>
  <c r="O74" i="7"/>
  <c r="N74" i="7"/>
  <c r="P74" i="7"/>
  <c r="V175" i="7"/>
  <c r="T175" i="7"/>
  <c r="W175" i="7" s="1"/>
  <c r="U175" i="7"/>
  <c r="Y175" i="7" s="1"/>
  <c r="R75" i="7"/>
  <c r="G75" i="7"/>
  <c r="L75" i="7" s="1"/>
  <c r="Q75" i="7"/>
  <c r="N75" i="7" a="1"/>
  <c r="Q176" i="7"/>
  <c r="T176" i="7" s="1" a="1"/>
  <c r="T74" i="7" a="1"/>
  <c r="U73" i="7"/>
  <c r="X73" i="7" s="1"/>
  <c r="T73" i="7"/>
  <c r="W73" i="7" s="1"/>
  <c r="V73" i="7"/>
  <c r="N73" i="6"/>
  <c r="N74" i="6" a="1"/>
  <c r="O74" i="6" s="1"/>
  <c r="O73" i="6"/>
  <c r="U73" i="6"/>
  <c r="X73" i="6" s="1"/>
  <c r="T73" i="6"/>
  <c r="W73" i="6" s="1"/>
  <c r="V73" i="6"/>
  <c r="R75" i="6"/>
  <c r="G75" i="6"/>
  <c r="L75" i="6" s="1"/>
  <c r="D77" i="6"/>
  <c r="K76" i="6"/>
  <c r="F76" i="6"/>
  <c r="R178" i="6" s="1"/>
  <c r="H76" i="6"/>
  <c r="E76" i="6"/>
  <c r="I76" i="6"/>
  <c r="S178" i="6" s="1"/>
  <c r="V175" i="6"/>
  <c r="T175" i="6"/>
  <c r="W175" i="6" s="1"/>
  <c r="U175" i="6"/>
  <c r="Y175" i="6" s="1"/>
  <c r="Q176" i="6"/>
  <c r="T176" i="6" s="1" a="1"/>
  <c r="T74" i="6" a="1"/>
  <c r="S75" i="6"/>
  <c r="J75" i="6"/>
  <c r="M75" i="6" s="1"/>
  <c r="Q75" i="6"/>
  <c r="P73" i="4"/>
  <c r="N73" i="5"/>
  <c r="P73" i="5"/>
  <c r="P74" i="5"/>
  <c r="N74" i="5"/>
  <c r="O74" i="5"/>
  <c r="R75" i="5"/>
  <c r="G75" i="5"/>
  <c r="L75" i="5" s="1"/>
  <c r="Q75" i="5"/>
  <c r="Q176" i="5"/>
  <c r="T176" i="5" s="1" a="1"/>
  <c r="T74" i="5" a="1"/>
  <c r="V175" i="5"/>
  <c r="T175" i="5"/>
  <c r="W175" i="5" s="1"/>
  <c r="U175" i="5"/>
  <c r="Y175" i="5" s="1"/>
  <c r="S75" i="5"/>
  <c r="J75" i="5"/>
  <c r="M75" i="5" s="1"/>
  <c r="N75" i="5" s="1" a="1"/>
  <c r="D77" i="5"/>
  <c r="K76" i="5"/>
  <c r="H76" i="5"/>
  <c r="F76" i="5"/>
  <c r="R178" i="5" s="1"/>
  <c r="I76" i="5"/>
  <c r="S178" i="5" s="1"/>
  <c r="E76" i="5"/>
  <c r="V73" i="5"/>
  <c r="T73" i="5"/>
  <c r="W73" i="5" s="1"/>
  <c r="U73" i="5"/>
  <c r="X73" i="5" s="1"/>
  <c r="V175" i="4"/>
  <c r="T175" i="4"/>
  <c r="W175" i="4" s="1"/>
  <c r="U175" i="4"/>
  <c r="Y175" i="4" s="1"/>
  <c r="S75" i="4"/>
  <c r="J75" i="4"/>
  <c r="M75" i="4" s="1"/>
  <c r="D77" i="4"/>
  <c r="K76" i="4"/>
  <c r="H76" i="4"/>
  <c r="F76" i="4"/>
  <c r="R178" i="4" s="1"/>
  <c r="I76" i="4"/>
  <c r="S178" i="4" s="1"/>
  <c r="E76" i="4"/>
  <c r="P74" i="4"/>
  <c r="N74" i="4"/>
  <c r="O74" i="4"/>
  <c r="V73" i="4"/>
  <c r="T73" i="4"/>
  <c r="W73" i="4" s="1"/>
  <c r="U73" i="4"/>
  <c r="X73" i="4" s="1"/>
  <c r="R75" i="4"/>
  <c r="G75" i="4"/>
  <c r="L75" i="4" s="1"/>
  <c r="N75" i="4" s="1" a="1"/>
  <c r="Q75" i="4"/>
  <c r="Q176" i="4"/>
  <c r="T176" i="4" s="1" a="1"/>
  <c r="T74" i="4" a="1"/>
  <c r="V74" i="8" l="1"/>
  <c r="T74" i="8"/>
  <c r="W74" i="8" s="1"/>
  <c r="U74" i="8"/>
  <c r="X74" i="8" s="1"/>
  <c r="P75" i="8"/>
  <c r="N75" i="8"/>
  <c r="O75" i="8"/>
  <c r="R76" i="8"/>
  <c r="G76" i="8"/>
  <c r="L76" i="8" s="1"/>
  <c r="S76" i="8"/>
  <c r="J76" i="8"/>
  <c r="M76" i="8" s="1"/>
  <c r="Q76" i="8"/>
  <c r="N76" i="8" a="1"/>
  <c r="U176" i="8"/>
  <c r="Y176" i="8" s="1"/>
  <c r="V176" i="8"/>
  <c r="T176" i="8"/>
  <c r="W176" i="8" s="1"/>
  <c r="Q177" i="8"/>
  <c r="T177" i="8" s="1" a="1"/>
  <c r="T75" i="8" a="1"/>
  <c r="D78" i="8"/>
  <c r="K77" i="8"/>
  <c r="E77" i="8"/>
  <c r="F77" i="8"/>
  <c r="R179" i="8" s="1"/>
  <c r="H77" i="8"/>
  <c r="I77" i="8"/>
  <c r="S179" i="8" s="1"/>
  <c r="V74" i="7"/>
  <c r="T74" i="7"/>
  <c r="W74" i="7" s="1"/>
  <c r="U74" i="7"/>
  <c r="X74" i="7" s="1"/>
  <c r="P75" i="7"/>
  <c r="N75" i="7"/>
  <c r="O75" i="7"/>
  <c r="R76" i="7"/>
  <c r="G76" i="7"/>
  <c r="L76" i="7" s="1"/>
  <c r="S76" i="7"/>
  <c r="J76" i="7"/>
  <c r="M76" i="7" s="1"/>
  <c r="N76" i="7" s="1" a="1"/>
  <c r="Q76" i="7"/>
  <c r="U176" i="7"/>
  <c r="Y176" i="7" s="1"/>
  <c r="V176" i="7"/>
  <c r="T176" i="7"/>
  <c r="W176" i="7" s="1"/>
  <c r="Q177" i="7"/>
  <c r="T177" i="7" s="1" a="1"/>
  <c r="T75" i="7" a="1"/>
  <c r="D78" i="7"/>
  <c r="K77" i="7"/>
  <c r="E77" i="7"/>
  <c r="F77" i="7"/>
  <c r="R179" i="7" s="1"/>
  <c r="H77" i="7"/>
  <c r="I77" i="7"/>
  <c r="S179" i="7" s="1"/>
  <c r="N74" i="6"/>
  <c r="N75" i="6" a="1"/>
  <c r="N75" i="6" s="1"/>
  <c r="P74" i="6"/>
  <c r="Q177" i="6"/>
  <c r="T177" i="6" s="1" a="1"/>
  <c r="T75" i="6" a="1"/>
  <c r="U176" i="6"/>
  <c r="Y176" i="6" s="1"/>
  <c r="V176" i="6"/>
  <c r="T176" i="6"/>
  <c r="W176" i="6" s="1"/>
  <c r="S76" i="6"/>
  <c r="J76" i="6"/>
  <c r="M76" i="6" s="1"/>
  <c r="Q76" i="6"/>
  <c r="V74" i="6"/>
  <c r="T74" i="6"/>
  <c r="W74" i="6" s="1"/>
  <c r="U74" i="6"/>
  <c r="X74" i="6" s="1"/>
  <c r="R76" i="6"/>
  <c r="G76" i="6"/>
  <c r="L76" i="6" s="1"/>
  <c r="N76" i="6" s="1" a="1"/>
  <c r="D78" i="6"/>
  <c r="K77" i="6"/>
  <c r="H77" i="6"/>
  <c r="E77" i="6"/>
  <c r="F77" i="6"/>
  <c r="R179" i="6" s="1"/>
  <c r="I77" i="6"/>
  <c r="S179" i="6" s="1"/>
  <c r="J76" i="5"/>
  <c r="M76" i="5" s="1"/>
  <c r="S76" i="5"/>
  <c r="D78" i="5"/>
  <c r="K77" i="5"/>
  <c r="F77" i="5"/>
  <c r="R179" i="5" s="1"/>
  <c r="H77" i="5"/>
  <c r="E77" i="5"/>
  <c r="I77" i="5"/>
  <c r="S179" i="5" s="1"/>
  <c r="U74" i="5"/>
  <c r="X74" i="5" s="1"/>
  <c r="V74" i="5"/>
  <c r="T74" i="5"/>
  <c r="W74" i="5" s="1"/>
  <c r="O75" i="5"/>
  <c r="P75" i="5"/>
  <c r="N75" i="5"/>
  <c r="R76" i="5"/>
  <c r="G76" i="5"/>
  <c r="L76" i="5" s="1"/>
  <c r="Q76" i="5"/>
  <c r="U176" i="5"/>
  <c r="Y176" i="5" s="1"/>
  <c r="T176" i="5"/>
  <c r="W176" i="5" s="1"/>
  <c r="V176" i="5"/>
  <c r="Q177" i="5"/>
  <c r="T177" i="5" s="1" a="1"/>
  <c r="T75" i="5" a="1"/>
  <c r="U176" i="4"/>
  <c r="Y176" i="4" s="1"/>
  <c r="T176" i="4"/>
  <c r="W176" i="4" s="1"/>
  <c r="V176" i="4"/>
  <c r="Q177" i="4"/>
  <c r="T177" i="4" s="1" a="1"/>
  <c r="T75" i="4" a="1"/>
  <c r="J76" i="4"/>
  <c r="M76" i="4" s="1"/>
  <c r="S76" i="4"/>
  <c r="D78" i="4"/>
  <c r="K77" i="4"/>
  <c r="F77" i="4"/>
  <c r="R179" i="4" s="1"/>
  <c r="H77" i="4"/>
  <c r="E77" i="4"/>
  <c r="I77" i="4"/>
  <c r="S179" i="4" s="1"/>
  <c r="U74" i="4"/>
  <c r="X74" i="4" s="1"/>
  <c r="V74" i="4"/>
  <c r="T74" i="4"/>
  <c r="W74" i="4" s="1"/>
  <c r="O75" i="4"/>
  <c r="P75" i="4"/>
  <c r="N75" i="4"/>
  <c r="R76" i="4"/>
  <c r="G76" i="4"/>
  <c r="L76" i="4" s="1"/>
  <c r="Q76" i="4"/>
  <c r="J77" i="8" l="1"/>
  <c r="M77" i="8" s="1"/>
  <c r="S77" i="8"/>
  <c r="R77" i="8"/>
  <c r="G77" i="8"/>
  <c r="L77" i="8" s="1"/>
  <c r="D79" i="8"/>
  <c r="K78" i="8"/>
  <c r="E78" i="8"/>
  <c r="F78" i="8"/>
  <c r="R180" i="8" s="1"/>
  <c r="H78" i="8"/>
  <c r="I78" i="8"/>
  <c r="S180" i="8" s="1"/>
  <c r="V177" i="8"/>
  <c r="T177" i="8"/>
  <c r="W177" i="8" s="1"/>
  <c r="U177" i="8"/>
  <c r="Y177" i="8" s="1"/>
  <c r="O76" i="8"/>
  <c r="P76" i="8"/>
  <c r="N76" i="8"/>
  <c r="Q77" i="8"/>
  <c r="U75" i="8"/>
  <c r="X75" i="8" s="1"/>
  <c r="V75" i="8"/>
  <c r="T75" i="8"/>
  <c r="W75" i="8" s="1"/>
  <c r="Q178" i="8"/>
  <c r="T178" i="8" s="1" a="1"/>
  <c r="T76" i="8" a="1"/>
  <c r="J77" i="7"/>
  <c r="M77" i="7" s="1"/>
  <c r="S77" i="7"/>
  <c r="R77" i="7"/>
  <c r="G77" i="7"/>
  <c r="L77" i="7" s="1"/>
  <c r="D79" i="7"/>
  <c r="K78" i="7"/>
  <c r="E78" i="7"/>
  <c r="F78" i="7"/>
  <c r="R180" i="7" s="1"/>
  <c r="H78" i="7"/>
  <c r="I78" i="7"/>
  <c r="S180" i="7" s="1"/>
  <c r="V177" i="7"/>
  <c r="T177" i="7"/>
  <c r="W177" i="7" s="1"/>
  <c r="U177" i="7"/>
  <c r="Y177" i="7" s="1"/>
  <c r="O76" i="7"/>
  <c r="P76" i="7"/>
  <c r="N76" i="7"/>
  <c r="Q77" i="7"/>
  <c r="U75" i="7"/>
  <c r="X75" i="7" s="1"/>
  <c r="V75" i="7"/>
  <c r="T75" i="7"/>
  <c r="W75" i="7" s="1"/>
  <c r="Q178" i="7"/>
  <c r="T178" i="7" s="1" a="1"/>
  <c r="T76" i="7" a="1"/>
  <c r="P75" i="6"/>
  <c r="O75" i="6"/>
  <c r="J77" i="6"/>
  <c r="M77" i="6" s="1"/>
  <c r="S77" i="6"/>
  <c r="D79" i="6"/>
  <c r="K78" i="6"/>
  <c r="E78" i="6"/>
  <c r="H78" i="6"/>
  <c r="F78" i="6"/>
  <c r="R180" i="6" s="1"/>
  <c r="I78" i="6"/>
  <c r="S180" i="6" s="1"/>
  <c r="O76" i="6"/>
  <c r="P76" i="6"/>
  <c r="N76" i="6"/>
  <c r="V177" i="6"/>
  <c r="T177" i="6"/>
  <c r="W177" i="6" s="1"/>
  <c r="U177" i="6"/>
  <c r="Y177" i="6" s="1"/>
  <c r="R77" i="6"/>
  <c r="G77" i="6"/>
  <c r="L77" i="6" s="1"/>
  <c r="Q77" i="6"/>
  <c r="Q178" i="6"/>
  <c r="T178" i="6" s="1" a="1"/>
  <c r="T76" i="6" a="1"/>
  <c r="U75" i="6"/>
  <c r="X75" i="6" s="1"/>
  <c r="V75" i="6"/>
  <c r="T75" i="6"/>
  <c r="W75" i="6" s="1"/>
  <c r="N76" i="5" a="1"/>
  <c r="N76" i="5" s="1"/>
  <c r="V177" i="5"/>
  <c r="T177" i="5"/>
  <c r="W177" i="5" s="1"/>
  <c r="U177" i="5"/>
  <c r="Y177" i="5" s="1"/>
  <c r="S77" i="5"/>
  <c r="J77" i="5"/>
  <c r="M77" i="5" s="1"/>
  <c r="Q77" i="5"/>
  <c r="N76" i="4" a="1"/>
  <c r="N76" i="4" s="1"/>
  <c r="V75" i="5"/>
  <c r="T75" i="5"/>
  <c r="W75" i="5" s="1"/>
  <c r="U75" i="5"/>
  <c r="X75" i="5" s="1"/>
  <c r="Q178" i="5"/>
  <c r="T178" i="5" s="1" a="1"/>
  <c r="T76" i="5" a="1"/>
  <c r="R77" i="5"/>
  <c r="G77" i="5"/>
  <c r="L77" i="5" s="1"/>
  <c r="D79" i="5"/>
  <c r="K78" i="5"/>
  <c r="H78" i="5"/>
  <c r="I78" i="5"/>
  <c r="S180" i="5" s="1"/>
  <c r="E78" i="5"/>
  <c r="F78" i="5"/>
  <c r="R180" i="5" s="1"/>
  <c r="S77" i="4"/>
  <c r="J77" i="4"/>
  <c r="M77" i="4" s="1"/>
  <c r="Q77" i="4"/>
  <c r="V75" i="4"/>
  <c r="T75" i="4"/>
  <c r="W75" i="4" s="1"/>
  <c r="U75" i="4"/>
  <c r="X75" i="4" s="1"/>
  <c r="Q178" i="4"/>
  <c r="T178" i="4" s="1" a="1"/>
  <c r="T76" i="4" a="1"/>
  <c r="R77" i="4"/>
  <c r="G77" i="4"/>
  <c r="L77" i="4" s="1"/>
  <c r="N77" i="4" s="1" a="1"/>
  <c r="D79" i="4"/>
  <c r="K78" i="4"/>
  <c r="H78" i="4"/>
  <c r="I78" i="4"/>
  <c r="S180" i="4" s="1"/>
  <c r="E78" i="4"/>
  <c r="F78" i="4"/>
  <c r="R180" i="4" s="1"/>
  <c r="V177" i="4"/>
  <c r="T177" i="4"/>
  <c r="W177" i="4" s="1"/>
  <c r="U177" i="4"/>
  <c r="Y177" i="4" s="1"/>
  <c r="N77" i="8" l="1" a="1"/>
  <c r="N77" i="8" s="1"/>
  <c r="U178" i="8"/>
  <c r="Y178" i="8" s="1"/>
  <c r="T178" i="8"/>
  <c r="W178" i="8" s="1"/>
  <c r="V178" i="8"/>
  <c r="P77" i="8"/>
  <c r="Q78" i="8"/>
  <c r="V76" i="8"/>
  <c r="T76" i="8"/>
  <c r="W76" i="8" s="1"/>
  <c r="U76" i="8"/>
  <c r="X76" i="8" s="1"/>
  <c r="Q179" i="8"/>
  <c r="T179" i="8" s="1" a="1"/>
  <c r="T77" i="8" a="1"/>
  <c r="S78" i="8"/>
  <c r="J78" i="8"/>
  <c r="M78" i="8" s="1"/>
  <c r="R78" i="8"/>
  <c r="G78" i="8"/>
  <c r="L78" i="8" s="1"/>
  <c r="N78" i="8" s="1" a="1"/>
  <c r="D80" i="8"/>
  <c r="K79" i="8"/>
  <c r="F79" i="8"/>
  <c r="R181" i="8" s="1"/>
  <c r="I79" i="8"/>
  <c r="S181" i="8" s="1"/>
  <c r="H79" i="8"/>
  <c r="E79" i="8"/>
  <c r="N77" i="7" a="1"/>
  <c r="N77" i="7" s="1"/>
  <c r="U178" i="7"/>
  <c r="Y178" i="7" s="1"/>
  <c r="T178" i="7"/>
  <c r="W178" i="7" s="1"/>
  <c r="V178" i="7"/>
  <c r="P77" i="7"/>
  <c r="Q78" i="7"/>
  <c r="V76" i="7"/>
  <c r="T76" i="7"/>
  <c r="W76" i="7" s="1"/>
  <c r="U76" i="7"/>
  <c r="X76" i="7" s="1"/>
  <c r="Q179" i="7"/>
  <c r="T179" i="7" s="1" a="1"/>
  <c r="T77" i="7" a="1"/>
  <c r="S78" i="7"/>
  <c r="J78" i="7"/>
  <c r="M78" i="7" s="1"/>
  <c r="R78" i="7"/>
  <c r="G78" i="7"/>
  <c r="L78" i="7" s="1"/>
  <c r="N78" i="7" s="1" a="1"/>
  <c r="D80" i="7"/>
  <c r="K79" i="7"/>
  <c r="F79" i="7"/>
  <c r="R181" i="7" s="1"/>
  <c r="I79" i="7"/>
  <c r="S181" i="7" s="1"/>
  <c r="H79" i="7"/>
  <c r="E79" i="7"/>
  <c r="P76" i="4"/>
  <c r="P76" i="5"/>
  <c r="N77" i="6" a="1"/>
  <c r="N77" i="6" s="1"/>
  <c r="V76" i="6"/>
  <c r="T76" i="6"/>
  <c r="W76" i="6" s="1"/>
  <c r="U76" i="6"/>
  <c r="X76" i="6" s="1"/>
  <c r="S78" i="6"/>
  <c r="J78" i="6"/>
  <c r="M78" i="6" s="1"/>
  <c r="Q78" i="6"/>
  <c r="U178" i="6"/>
  <c r="Y178" i="6" s="1"/>
  <c r="T178" i="6"/>
  <c r="W178" i="6" s="1"/>
  <c r="V178" i="6"/>
  <c r="Q179" i="6"/>
  <c r="T179" i="6" s="1" a="1"/>
  <c r="T77" i="6" a="1"/>
  <c r="R78" i="6"/>
  <c r="G78" i="6"/>
  <c r="L78" i="6" s="1"/>
  <c r="N78" i="6" s="1" a="1"/>
  <c r="D80" i="6"/>
  <c r="K79" i="6"/>
  <c r="H79" i="6"/>
  <c r="F79" i="6"/>
  <c r="R181" i="6" s="1"/>
  <c r="E79" i="6"/>
  <c r="I79" i="6"/>
  <c r="S181" i="6" s="1"/>
  <c r="O76" i="5"/>
  <c r="O76" i="4"/>
  <c r="N77" i="5" a="1"/>
  <c r="O77" i="5" s="1"/>
  <c r="R78" i="5"/>
  <c r="G78" i="5"/>
  <c r="L78" i="5" s="1"/>
  <c r="S78" i="5"/>
  <c r="J78" i="5"/>
  <c r="M78" i="5" s="1"/>
  <c r="D80" i="5"/>
  <c r="K79" i="5"/>
  <c r="H79" i="5"/>
  <c r="E79" i="5"/>
  <c r="F79" i="5"/>
  <c r="R181" i="5" s="1"/>
  <c r="I79" i="5"/>
  <c r="S181" i="5" s="1"/>
  <c r="U178" i="5"/>
  <c r="Y178" i="5" s="1"/>
  <c r="V178" i="5"/>
  <c r="T178" i="5"/>
  <c r="W178" i="5" s="1"/>
  <c r="Q179" i="5"/>
  <c r="T179" i="5" s="1" a="1"/>
  <c r="T77" i="5" a="1"/>
  <c r="N78" i="5" a="1"/>
  <c r="Q78" i="5"/>
  <c r="U76" i="5"/>
  <c r="X76" i="5" s="1"/>
  <c r="T76" i="5"/>
  <c r="W76" i="5" s="1"/>
  <c r="V76" i="5"/>
  <c r="O77" i="4"/>
  <c r="N77" i="4"/>
  <c r="P77" i="4"/>
  <c r="Q78" i="4"/>
  <c r="U76" i="4"/>
  <c r="X76" i="4" s="1"/>
  <c r="T76" i="4"/>
  <c r="W76" i="4" s="1"/>
  <c r="V76" i="4"/>
  <c r="Q179" i="4"/>
  <c r="T179" i="4" s="1" a="1"/>
  <c r="T77" i="4" a="1"/>
  <c r="R78" i="4"/>
  <c r="G78" i="4"/>
  <c r="L78" i="4" s="1"/>
  <c r="S78" i="4"/>
  <c r="J78" i="4"/>
  <c r="M78" i="4" s="1"/>
  <c r="D80" i="4"/>
  <c r="K79" i="4"/>
  <c r="H79" i="4"/>
  <c r="E79" i="4"/>
  <c r="F79" i="4"/>
  <c r="R181" i="4" s="1"/>
  <c r="I79" i="4"/>
  <c r="S181" i="4" s="1"/>
  <c r="U178" i="4"/>
  <c r="Y178" i="4" s="1"/>
  <c r="V178" i="4"/>
  <c r="T178" i="4"/>
  <c r="W178" i="4" s="1"/>
  <c r="O77" i="8" l="1"/>
  <c r="S79" i="8"/>
  <c r="J79" i="8"/>
  <c r="M79" i="8" s="1"/>
  <c r="D81" i="8"/>
  <c r="K80" i="8"/>
  <c r="F80" i="8"/>
  <c r="R182" i="8" s="1"/>
  <c r="H80" i="8"/>
  <c r="I80" i="8"/>
  <c r="S182" i="8" s="1"/>
  <c r="E80" i="8"/>
  <c r="V179" i="8"/>
  <c r="T179" i="8"/>
  <c r="W179" i="8" s="1"/>
  <c r="U179" i="8"/>
  <c r="Y179" i="8" s="1"/>
  <c r="O78" i="8"/>
  <c r="N78" i="8"/>
  <c r="P78" i="8"/>
  <c r="R79" i="8"/>
  <c r="G79" i="8"/>
  <c r="L79" i="8" s="1"/>
  <c r="Q79" i="8"/>
  <c r="N79" i="8" a="1"/>
  <c r="U77" i="8"/>
  <c r="X77" i="8" s="1"/>
  <c r="T77" i="8"/>
  <c r="W77" i="8" s="1"/>
  <c r="V77" i="8"/>
  <c r="Q180" i="8"/>
  <c r="T180" i="8" s="1" a="1"/>
  <c r="T78" i="8" a="1"/>
  <c r="O77" i="7"/>
  <c r="S79" i="7"/>
  <c r="J79" i="7"/>
  <c r="M79" i="7" s="1"/>
  <c r="D81" i="7"/>
  <c r="K80" i="7"/>
  <c r="F80" i="7"/>
  <c r="R182" i="7" s="1"/>
  <c r="H80" i="7"/>
  <c r="I80" i="7"/>
  <c r="S182" i="7" s="1"/>
  <c r="E80" i="7"/>
  <c r="V179" i="7"/>
  <c r="T179" i="7"/>
  <c r="W179" i="7" s="1"/>
  <c r="U179" i="7"/>
  <c r="Y179" i="7" s="1"/>
  <c r="O78" i="7"/>
  <c r="N78" i="7"/>
  <c r="P78" i="7"/>
  <c r="R79" i="7"/>
  <c r="G79" i="7"/>
  <c r="L79" i="7" s="1"/>
  <c r="N79" i="7" s="1" a="1"/>
  <c r="Q79" i="7"/>
  <c r="U77" i="7"/>
  <c r="X77" i="7" s="1"/>
  <c r="T77" i="7"/>
  <c r="W77" i="7" s="1"/>
  <c r="V77" i="7"/>
  <c r="Q180" i="7"/>
  <c r="T180" i="7" s="1" a="1"/>
  <c r="T78" i="7" a="1"/>
  <c r="P77" i="6"/>
  <c r="O77" i="6"/>
  <c r="R79" i="6"/>
  <c r="G79" i="6"/>
  <c r="L79" i="6" s="1"/>
  <c r="S79" i="6"/>
  <c r="J79" i="6"/>
  <c r="M79" i="6" s="1"/>
  <c r="D81" i="6"/>
  <c r="K80" i="6"/>
  <c r="F80" i="6"/>
  <c r="R182" i="6" s="1"/>
  <c r="H80" i="6"/>
  <c r="E80" i="6"/>
  <c r="I80" i="6"/>
  <c r="S182" i="6" s="1"/>
  <c r="V179" i="6"/>
  <c r="T179" i="6"/>
  <c r="W179" i="6" s="1"/>
  <c r="U179" i="6"/>
  <c r="Y179" i="6" s="1"/>
  <c r="O78" i="6"/>
  <c r="N78" i="6"/>
  <c r="P78" i="6"/>
  <c r="Q79" i="6"/>
  <c r="U77" i="6"/>
  <c r="X77" i="6" s="1"/>
  <c r="T77" i="6"/>
  <c r="W77" i="6" s="1"/>
  <c r="V77" i="6"/>
  <c r="Q180" i="6"/>
  <c r="T180" i="6" s="1" a="1"/>
  <c r="T78" i="6" a="1"/>
  <c r="N77" i="5"/>
  <c r="P77" i="5"/>
  <c r="P78" i="5"/>
  <c r="N78" i="5"/>
  <c r="O78" i="5"/>
  <c r="V179" i="5"/>
  <c r="T179" i="5"/>
  <c r="W179" i="5" s="1"/>
  <c r="U179" i="5"/>
  <c r="Y179" i="5" s="1"/>
  <c r="G79" i="5"/>
  <c r="L79" i="5" s="1"/>
  <c r="R79" i="5"/>
  <c r="Q79" i="5"/>
  <c r="Q180" i="5"/>
  <c r="T180" i="5" s="1" a="1"/>
  <c r="T78" i="5" a="1"/>
  <c r="V77" i="5"/>
  <c r="T77" i="5"/>
  <c r="W77" i="5" s="1"/>
  <c r="U77" i="5"/>
  <c r="X77" i="5" s="1"/>
  <c r="S79" i="5"/>
  <c r="J79" i="5"/>
  <c r="M79" i="5" s="1"/>
  <c r="D81" i="5"/>
  <c r="K80" i="5"/>
  <c r="F80" i="5"/>
  <c r="R182" i="5" s="1"/>
  <c r="H80" i="5"/>
  <c r="I80" i="5"/>
  <c r="S182" i="5" s="1"/>
  <c r="E80" i="5"/>
  <c r="N78" i="4" a="1"/>
  <c r="P78" i="4" s="1"/>
  <c r="G79" i="4"/>
  <c r="L79" i="4" s="1"/>
  <c r="R79" i="4"/>
  <c r="Q79" i="4"/>
  <c r="V77" i="4"/>
  <c r="T77" i="4"/>
  <c r="W77" i="4" s="1"/>
  <c r="U77" i="4"/>
  <c r="X77" i="4" s="1"/>
  <c r="S79" i="4"/>
  <c r="J79" i="4"/>
  <c r="M79" i="4" s="1"/>
  <c r="D81" i="4"/>
  <c r="K80" i="4"/>
  <c r="F80" i="4"/>
  <c r="R182" i="4" s="1"/>
  <c r="H80" i="4"/>
  <c r="I80" i="4"/>
  <c r="S182" i="4" s="1"/>
  <c r="E80" i="4"/>
  <c r="V179" i="4"/>
  <c r="T179" i="4"/>
  <c r="W179" i="4" s="1"/>
  <c r="U179" i="4"/>
  <c r="Y179" i="4" s="1"/>
  <c r="Q180" i="4"/>
  <c r="T180" i="4" s="1" a="1"/>
  <c r="T78" i="4" a="1"/>
  <c r="U180" i="8" l="1"/>
  <c r="Y180" i="8" s="1"/>
  <c r="V180" i="8"/>
  <c r="T180" i="8"/>
  <c r="W180" i="8" s="1"/>
  <c r="P79" i="8"/>
  <c r="N79" i="8"/>
  <c r="O79" i="8"/>
  <c r="R80" i="8"/>
  <c r="G80" i="8"/>
  <c r="L80" i="8" s="1"/>
  <c r="S80" i="8"/>
  <c r="J80" i="8"/>
  <c r="M80" i="8" s="1"/>
  <c r="Q80" i="8"/>
  <c r="N80" i="8" a="1"/>
  <c r="V78" i="8"/>
  <c r="T78" i="8"/>
  <c r="W78" i="8" s="1"/>
  <c r="U78" i="8"/>
  <c r="X78" i="8" s="1"/>
  <c r="Q181" i="8"/>
  <c r="T181" i="8" s="1" a="1"/>
  <c r="T79" i="8" a="1"/>
  <c r="D82" i="8"/>
  <c r="K81" i="8"/>
  <c r="F81" i="8"/>
  <c r="R183" i="8" s="1"/>
  <c r="H81" i="8"/>
  <c r="E81" i="8"/>
  <c r="I81" i="8"/>
  <c r="S183" i="8" s="1"/>
  <c r="U180" i="7"/>
  <c r="Y180" i="7" s="1"/>
  <c r="V180" i="7"/>
  <c r="T180" i="7"/>
  <c r="W180" i="7" s="1"/>
  <c r="P79" i="7"/>
  <c r="N79" i="7"/>
  <c r="O79" i="7"/>
  <c r="R80" i="7"/>
  <c r="G80" i="7"/>
  <c r="L80" i="7" s="1"/>
  <c r="S80" i="7"/>
  <c r="J80" i="7"/>
  <c r="M80" i="7" s="1"/>
  <c r="Q80" i="7"/>
  <c r="V78" i="7"/>
  <c r="T78" i="7"/>
  <c r="W78" i="7" s="1"/>
  <c r="U78" i="7"/>
  <c r="X78" i="7" s="1"/>
  <c r="Q181" i="7"/>
  <c r="T181" i="7" s="1" a="1"/>
  <c r="T79" i="7" a="1"/>
  <c r="D82" i="7"/>
  <c r="K81" i="7"/>
  <c r="F81" i="7"/>
  <c r="R183" i="7" s="1"/>
  <c r="H81" i="7"/>
  <c r="E81" i="7"/>
  <c r="I81" i="7"/>
  <c r="S183" i="7" s="1"/>
  <c r="N79" i="6" a="1"/>
  <c r="N79" i="6" s="1"/>
  <c r="U180" i="6"/>
  <c r="Y180" i="6" s="1"/>
  <c r="V180" i="6"/>
  <c r="T180" i="6"/>
  <c r="W180" i="6" s="1"/>
  <c r="S80" i="6"/>
  <c r="J80" i="6"/>
  <c r="M80" i="6" s="1"/>
  <c r="Q80" i="6"/>
  <c r="V78" i="6"/>
  <c r="T78" i="6"/>
  <c r="W78" i="6" s="1"/>
  <c r="U78" i="6"/>
  <c r="X78" i="6" s="1"/>
  <c r="Q181" i="6"/>
  <c r="T181" i="6" s="1" a="1"/>
  <c r="T79" i="6" a="1"/>
  <c r="R80" i="6"/>
  <c r="G80" i="6"/>
  <c r="L80" i="6" s="1"/>
  <c r="N80" i="6" s="1" a="1"/>
  <c r="D82" i="6"/>
  <c r="K81" i="6"/>
  <c r="F81" i="6"/>
  <c r="R183" i="6" s="1"/>
  <c r="E81" i="6"/>
  <c r="H81" i="6"/>
  <c r="I81" i="6"/>
  <c r="S183" i="6" s="1"/>
  <c r="N79" i="5" a="1"/>
  <c r="P79" i="5" s="1"/>
  <c r="D82" i="5"/>
  <c r="K81" i="5"/>
  <c r="E81" i="5"/>
  <c r="F81" i="5"/>
  <c r="R183" i="5" s="1"/>
  <c r="I81" i="5"/>
  <c r="S183" i="5" s="1"/>
  <c r="H81" i="5"/>
  <c r="U78" i="5"/>
  <c r="X78" i="5" s="1"/>
  <c r="V78" i="5"/>
  <c r="T78" i="5"/>
  <c r="W78" i="5" s="1"/>
  <c r="N78" i="4"/>
  <c r="R80" i="5"/>
  <c r="G80" i="5"/>
  <c r="L80" i="5" s="1"/>
  <c r="J80" i="5"/>
  <c r="M80" i="5" s="1"/>
  <c r="S80" i="5"/>
  <c r="Q80" i="5"/>
  <c r="U180" i="5"/>
  <c r="Y180" i="5" s="1"/>
  <c r="T180" i="5"/>
  <c r="W180" i="5" s="1"/>
  <c r="V180" i="5"/>
  <c r="Q181" i="5"/>
  <c r="T181" i="5" s="1" a="1"/>
  <c r="T79" i="5" a="1"/>
  <c r="N79" i="4" a="1"/>
  <c r="P79" i="4" s="1"/>
  <c r="O78" i="4"/>
  <c r="U180" i="4"/>
  <c r="Y180" i="4" s="1"/>
  <c r="T180" i="4"/>
  <c r="W180" i="4" s="1"/>
  <c r="V180" i="4"/>
  <c r="R80" i="4"/>
  <c r="G80" i="4"/>
  <c r="L80" i="4" s="1"/>
  <c r="J80" i="4"/>
  <c r="M80" i="4" s="1"/>
  <c r="S80" i="4"/>
  <c r="Q80" i="4"/>
  <c r="Q181" i="4"/>
  <c r="T181" i="4" s="1" a="1"/>
  <c r="T79" i="4" a="1"/>
  <c r="U78" i="4"/>
  <c r="X78" i="4" s="1"/>
  <c r="V78" i="4"/>
  <c r="T78" i="4"/>
  <c r="W78" i="4" s="1"/>
  <c r="D82" i="4"/>
  <c r="K81" i="4"/>
  <c r="E81" i="4"/>
  <c r="F81" i="4"/>
  <c r="R183" i="4" s="1"/>
  <c r="I81" i="4"/>
  <c r="S183" i="4" s="1"/>
  <c r="H81" i="4"/>
  <c r="N80" i="7" l="1" a="1"/>
  <c r="P80" i="7" s="1"/>
  <c r="O79" i="5"/>
  <c r="R81" i="8"/>
  <c r="G81" i="8"/>
  <c r="L81" i="8" s="1"/>
  <c r="D83" i="8"/>
  <c r="K82" i="8"/>
  <c r="E82" i="8"/>
  <c r="F82" i="8"/>
  <c r="R184" i="8" s="1"/>
  <c r="H82" i="8"/>
  <c r="I82" i="8"/>
  <c r="S184" i="8" s="1"/>
  <c r="V181" i="8"/>
  <c r="T181" i="8"/>
  <c r="W181" i="8" s="1"/>
  <c r="U181" i="8"/>
  <c r="Y181" i="8" s="1"/>
  <c r="O80" i="8"/>
  <c r="P80" i="8"/>
  <c r="N80" i="8"/>
  <c r="J81" i="8"/>
  <c r="M81" i="8" s="1"/>
  <c r="S81" i="8"/>
  <c r="Q81" i="8"/>
  <c r="U79" i="8"/>
  <c r="X79" i="8" s="1"/>
  <c r="V79" i="8"/>
  <c r="T79" i="8"/>
  <c r="W79" i="8" s="1"/>
  <c r="Q182" i="8"/>
  <c r="T182" i="8" s="1" a="1"/>
  <c r="T80" i="8" a="1"/>
  <c r="P79" i="6"/>
  <c r="R81" i="7"/>
  <c r="G81" i="7"/>
  <c r="L81" i="7" s="1"/>
  <c r="D83" i="7"/>
  <c r="K82" i="7"/>
  <c r="E82" i="7"/>
  <c r="F82" i="7"/>
  <c r="R184" i="7" s="1"/>
  <c r="H82" i="7"/>
  <c r="I82" i="7"/>
  <c r="S184" i="7" s="1"/>
  <c r="V181" i="7"/>
  <c r="T181" i="7"/>
  <c r="W181" i="7" s="1"/>
  <c r="U181" i="7"/>
  <c r="Y181" i="7" s="1"/>
  <c r="O80" i="7"/>
  <c r="J81" i="7"/>
  <c r="M81" i="7" s="1"/>
  <c r="S81" i="7"/>
  <c r="Q81" i="7"/>
  <c r="U79" i="7"/>
  <c r="X79" i="7" s="1"/>
  <c r="V79" i="7"/>
  <c r="T79" i="7"/>
  <c r="W79" i="7" s="1"/>
  <c r="Q182" i="7"/>
  <c r="T182" i="7" s="1" a="1"/>
  <c r="T80" i="7" a="1"/>
  <c r="O79" i="6"/>
  <c r="J81" i="6"/>
  <c r="M81" i="6" s="1"/>
  <c r="S81" i="6"/>
  <c r="D83" i="6"/>
  <c r="K82" i="6"/>
  <c r="E82" i="6"/>
  <c r="H82" i="6"/>
  <c r="F82" i="6"/>
  <c r="R184" i="6" s="1"/>
  <c r="I82" i="6"/>
  <c r="S184" i="6" s="1"/>
  <c r="V181" i="6"/>
  <c r="T181" i="6"/>
  <c r="W181" i="6" s="1"/>
  <c r="U181" i="6"/>
  <c r="Y181" i="6" s="1"/>
  <c r="O80" i="6"/>
  <c r="P80" i="6"/>
  <c r="N80" i="6"/>
  <c r="R81" i="6"/>
  <c r="G81" i="6"/>
  <c r="L81" i="6" s="1"/>
  <c r="Q81" i="6"/>
  <c r="U79" i="6"/>
  <c r="X79" i="6" s="1"/>
  <c r="V79" i="6"/>
  <c r="T79" i="6"/>
  <c r="W79" i="6" s="1"/>
  <c r="Q182" i="6"/>
  <c r="T182" i="6" s="1" a="1"/>
  <c r="T80" i="6" a="1"/>
  <c r="N79" i="5"/>
  <c r="O79" i="4"/>
  <c r="N79" i="4"/>
  <c r="N80" i="5" a="1"/>
  <c r="N80" i="5" s="1"/>
  <c r="V181" i="5"/>
  <c r="T181" i="5"/>
  <c r="W181" i="5" s="1"/>
  <c r="U181" i="5"/>
  <c r="Y181" i="5" s="1"/>
  <c r="R81" i="5"/>
  <c r="G81" i="5"/>
  <c r="L81" i="5" s="1"/>
  <c r="D83" i="5"/>
  <c r="K82" i="5"/>
  <c r="I82" i="5"/>
  <c r="S184" i="5" s="1"/>
  <c r="E82" i="5"/>
  <c r="H82" i="5"/>
  <c r="F82" i="5"/>
  <c r="R184" i="5" s="1"/>
  <c r="V79" i="5"/>
  <c r="T79" i="5"/>
  <c r="W79" i="5" s="1"/>
  <c r="U79" i="5"/>
  <c r="X79" i="5" s="1"/>
  <c r="Q182" i="5"/>
  <c r="T182" i="5" s="1" a="1"/>
  <c r="T80" i="5" a="1"/>
  <c r="S81" i="5"/>
  <c r="J81" i="5"/>
  <c r="M81" i="5" s="1"/>
  <c r="Q81" i="5"/>
  <c r="N80" i="4" a="1"/>
  <c r="N80" i="4" s="1"/>
  <c r="R81" i="4"/>
  <c r="G81" i="4"/>
  <c r="L81" i="4" s="1"/>
  <c r="D83" i="4"/>
  <c r="K82" i="4"/>
  <c r="I82" i="4"/>
  <c r="S184" i="4" s="1"/>
  <c r="E82" i="4"/>
  <c r="H82" i="4"/>
  <c r="F82" i="4"/>
  <c r="R184" i="4" s="1"/>
  <c r="V79" i="4"/>
  <c r="T79" i="4"/>
  <c r="W79" i="4" s="1"/>
  <c r="U79" i="4"/>
  <c r="X79" i="4" s="1"/>
  <c r="P80" i="4"/>
  <c r="S81" i="4"/>
  <c r="J81" i="4"/>
  <c r="M81" i="4" s="1"/>
  <c r="Q81" i="4"/>
  <c r="V181" i="4"/>
  <c r="T181" i="4"/>
  <c r="W181" i="4" s="1"/>
  <c r="U181" i="4"/>
  <c r="Y181" i="4" s="1"/>
  <c r="Q182" i="4"/>
  <c r="T182" i="4" s="1" a="1"/>
  <c r="T80" i="4" a="1"/>
  <c r="N80" i="7" l="1"/>
  <c r="N81" i="8" a="1"/>
  <c r="N81" i="8" s="1"/>
  <c r="U182" i="8"/>
  <c r="Y182" i="8" s="1"/>
  <c r="T182" i="8"/>
  <c r="W182" i="8" s="1"/>
  <c r="V182" i="8"/>
  <c r="P81" i="8"/>
  <c r="Q82" i="8"/>
  <c r="V80" i="8"/>
  <c r="T80" i="8"/>
  <c r="W80" i="8" s="1"/>
  <c r="U80" i="8"/>
  <c r="X80" i="8" s="1"/>
  <c r="Q183" i="8"/>
  <c r="T183" i="8" s="1" a="1"/>
  <c r="T81" i="8" a="1"/>
  <c r="S82" i="8"/>
  <c r="J82" i="8"/>
  <c r="M82" i="8" s="1"/>
  <c r="R82" i="8"/>
  <c r="G82" i="8"/>
  <c r="L82" i="8" s="1"/>
  <c r="N82" i="8" s="1" a="1"/>
  <c r="D84" i="8"/>
  <c r="K83" i="8"/>
  <c r="H83" i="8"/>
  <c r="I83" i="8"/>
  <c r="S185" i="8" s="1"/>
  <c r="F83" i="8"/>
  <c r="R185" i="8" s="1"/>
  <c r="E83" i="8"/>
  <c r="N81" i="7" a="1"/>
  <c r="N81" i="7" s="1"/>
  <c r="U182" i="7"/>
  <c r="Y182" i="7" s="1"/>
  <c r="T182" i="7"/>
  <c r="W182" i="7" s="1"/>
  <c r="V182" i="7"/>
  <c r="Q82" i="7"/>
  <c r="V80" i="7"/>
  <c r="T80" i="7"/>
  <c r="W80" i="7" s="1"/>
  <c r="U80" i="7"/>
  <c r="X80" i="7" s="1"/>
  <c r="Q183" i="7"/>
  <c r="T183" i="7" s="1" a="1"/>
  <c r="T81" i="7" a="1"/>
  <c r="S82" i="7"/>
  <c r="J82" i="7"/>
  <c r="M82" i="7" s="1"/>
  <c r="R82" i="7"/>
  <c r="G82" i="7"/>
  <c r="L82" i="7" s="1"/>
  <c r="N82" i="7" s="1" a="1"/>
  <c r="D84" i="7"/>
  <c r="K83" i="7"/>
  <c r="H83" i="7"/>
  <c r="I83" i="7"/>
  <c r="S185" i="7" s="1"/>
  <c r="F83" i="7"/>
  <c r="R185" i="7" s="1"/>
  <c r="E83" i="7"/>
  <c r="N81" i="6" a="1"/>
  <c r="N81" i="6" s="1"/>
  <c r="U182" i="6"/>
  <c r="Y182" i="6" s="1"/>
  <c r="T182" i="6"/>
  <c r="W182" i="6" s="1"/>
  <c r="V182" i="6"/>
  <c r="S82" i="6"/>
  <c r="J82" i="6"/>
  <c r="M82" i="6" s="1"/>
  <c r="Q82" i="6"/>
  <c r="V80" i="6"/>
  <c r="T80" i="6"/>
  <c r="W80" i="6" s="1"/>
  <c r="U80" i="6"/>
  <c r="X80" i="6" s="1"/>
  <c r="Q183" i="6"/>
  <c r="T183" i="6" s="1" a="1"/>
  <c r="T81" i="6" a="1"/>
  <c r="R82" i="6"/>
  <c r="G82" i="6"/>
  <c r="L82" i="6" s="1"/>
  <c r="N82" i="6" s="1" a="1"/>
  <c r="D84" i="6"/>
  <c r="K83" i="6"/>
  <c r="F83" i="6"/>
  <c r="R185" i="6" s="1"/>
  <c r="H83" i="6"/>
  <c r="E83" i="6"/>
  <c r="I83" i="6"/>
  <c r="S185" i="6" s="1"/>
  <c r="P80" i="5"/>
  <c r="O80" i="5"/>
  <c r="N81" i="4" a="1"/>
  <c r="N81" i="4" s="1"/>
  <c r="O80" i="4"/>
  <c r="N81" i="5" a="1"/>
  <c r="O81" i="5" s="1"/>
  <c r="U80" i="5"/>
  <c r="X80" i="5" s="1"/>
  <c r="T80" i="5"/>
  <c r="W80" i="5" s="1"/>
  <c r="V80" i="5"/>
  <c r="S82" i="5"/>
  <c r="J82" i="5"/>
  <c r="M82" i="5" s="1"/>
  <c r="D84" i="5"/>
  <c r="K83" i="5"/>
  <c r="H83" i="5"/>
  <c r="I83" i="5"/>
  <c r="S185" i="5" s="1"/>
  <c r="F83" i="5"/>
  <c r="R185" i="5" s="1"/>
  <c r="E83" i="5"/>
  <c r="Q183" i="5"/>
  <c r="T183" i="5" s="1" a="1"/>
  <c r="T81" i="5" a="1"/>
  <c r="U182" i="5"/>
  <c r="Y182" i="5" s="1"/>
  <c r="V182" i="5"/>
  <c r="T182" i="5"/>
  <c r="W182" i="5" s="1"/>
  <c r="R82" i="5"/>
  <c r="G82" i="5"/>
  <c r="L82" i="5" s="1"/>
  <c r="Q82" i="5"/>
  <c r="U80" i="4"/>
  <c r="X80" i="4" s="1"/>
  <c r="T80" i="4"/>
  <c r="W80" i="4" s="1"/>
  <c r="V80" i="4"/>
  <c r="Q183" i="4"/>
  <c r="T183" i="4" s="1" a="1"/>
  <c r="T81" i="4" a="1"/>
  <c r="S82" i="4"/>
  <c r="J82" i="4"/>
  <c r="M82" i="4" s="1"/>
  <c r="D84" i="4"/>
  <c r="K83" i="4"/>
  <c r="H83" i="4"/>
  <c r="I83" i="4"/>
  <c r="S185" i="4" s="1"/>
  <c r="F83" i="4"/>
  <c r="R185" i="4" s="1"/>
  <c r="E83" i="4"/>
  <c r="U182" i="4"/>
  <c r="Y182" i="4" s="1"/>
  <c r="V182" i="4"/>
  <c r="T182" i="4"/>
  <c r="W182" i="4" s="1"/>
  <c r="R82" i="4"/>
  <c r="G82" i="4"/>
  <c r="L82" i="4" s="1"/>
  <c r="Q82" i="4"/>
  <c r="O81" i="4" l="1"/>
  <c r="P81" i="6"/>
  <c r="O81" i="8"/>
  <c r="S83" i="8"/>
  <c r="J83" i="8"/>
  <c r="M83" i="8" s="1"/>
  <c r="D85" i="8"/>
  <c r="K84" i="8"/>
  <c r="F84" i="8"/>
  <c r="R186" i="8" s="1"/>
  <c r="H84" i="8"/>
  <c r="I84" i="8"/>
  <c r="S186" i="8" s="1"/>
  <c r="E84" i="8"/>
  <c r="V183" i="8"/>
  <c r="T183" i="8"/>
  <c r="W183" i="8" s="1"/>
  <c r="U183" i="8"/>
  <c r="Y183" i="8" s="1"/>
  <c r="O82" i="8"/>
  <c r="N82" i="8"/>
  <c r="P82" i="8"/>
  <c r="R83" i="8"/>
  <c r="G83" i="8"/>
  <c r="L83" i="8" s="1"/>
  <c r="N83" i="8" s="1" a="1"/>
  <c r="Q83" i="8"/>
  <c r="U81" i="8"/>
  <c r="X81" i="8" s="1"/>
  <c r="T81" i="8"/>
  <c r="W81" i="8" s="1"/>
  <c r="V81" i="8"/>
  <c r="Q184" i="8"/>
  <c r="T184" i="8" s="1" a="1"/>
  <c r="T82" i="8" a="1"/>
  <c r="P81" i="7"/>
  <c r="O81" i="7"/>
  <c r="S83" i="7"/>
  <c r="J83" i="7"/>
  <c r="M83" i="7" s="1"/>
  <c r="D85" i="7"/>
  <c r="K84" i="7"/>
  <c r="F84" i="7"/>
  <c r="R186" i="7" s="1"/>
  <c r="H84" i="7"/>
  <c r="I84" i="7"/>
  <c r="S186" i="7" s="1"/>
  <c r="E84" i="7"/>
  <c r="V183" i="7"/>
  <c r="T183" i="7"/>
  <c r="W183" i="7" s="1"/>
  <c r="U183" i="7"/>
  <c r="Y183" i="7" s="1"/>
  <c r="O82" i="7"/>
  <c r="N82" i="7"/>
  <c r="P82" i="7"/>
  <c r="R83" i="7"/>
  <c r="G83" i="7"/>
  <c r="L83" i="7" s="1"/>
  <c r="Q83" i="7"/>
  <c r="N83" i="7" a="1"/>
  <c r="U81" i="7"/>
  <c r="X81" i="7" s="1"/>
  <c r="T81" i="7"/>
  <c r="W81" i="7" s="1"/>
  <c r="V81" i="7"/>
  <c r="Q184" i="7"/>
  <c r="T184" i="7" s="1" a="1"/>
  <c r="T82" i="7" a="1"/>
  <c r="O81" i="6"/>
  <c r="R83" i="6"/>
  <c r="G83" i="6"/>
  <c r="L83" i="6" s="1"/>
  <c r="D85" i="6"/>
  <c r="K84" i="6"/>
  <c r="F84" i="6"/>
  <c r="R186" i="6" s="1"/>
  <c r="H84" i="6"/>
  <c r="E84" i="6"/>
  <c r="I84" i="6"/>
  <c r="S186" i="6" s="1"/>
  <c r="V183" i="6"/>
  <c r="T183" i="6"/>
  <c r="W183" i="6" s="1"/>
  <c r="U183" i="6"/>
  <c r="Y183" i="6" s="1"/>
  <c r="O82" i="6"/>
  <c r="N82" i="6"/>
  <c r="P82" i="6"/>
  <c r="S83" i="6"/>
  <c r="J83" i="6"/>
  <c r="M83" i="6" s="1"/>
  <c r="Q83" i="6"/>
  <c r="N83" i="6" a="1"/>
  <c r="U81" i="6"/>
  <c r="X81" i="6" s="1"/>
  <c r="T81" i="6"/>
  <c r="W81" i="6" s="1"/>
  <c r="V81" i="6"/>
  <c r="Q184" i="6"/>
  <c r="T184" i="6" s="1" a="1"/>
  <c r="T82" i="6" a="1"/>
  <c r="N82" i="4" a="1"/>
  <c r="N82" i="4" s="1"/>
  <c r="P81" i="4"/>
  <c r="N81" i="5"/>
  <c r="N82" i="5" a="1"/>
  <c r="N82" i="5" s="1"/>
  <c r="P81" i="5"/>
  <c r="Q184" i="5"/>
  <c r="T184" i="5" s="1" a="1"/>
  <c r="T82" i="5" a="1"/>
  <c r="V81" i="5"/>
  <c r="T81" i="5"/>
  <c r="W81" i="5" s="1"/>
  <c r="U81" i="5"/>
  <c r="X81" i="5" s="1"/>
  <c r="R83" i="5"/>
  <c r="G83" i="5"/>
  <c r="L83" i="5" s="1"/>
  <c r="Q83" i="5"/>
  <c r="V183" i="5"/>
  <c r="T183" i="5"/>
  <c r="W183" i="5" s="1"/>
  <c r="U183" i="5"/>
  <c r="Y183" i="5" s="1"/>
  <c r="S83" i="5"/>
  <c r="J83" i="5"/>
  <c r="M83" i="5" s="1"/>
  <c r="D85" i="5"/>
  <c r="K84" i="5"/>
  <c r="H84" i="5"/>
  <c r="F84" i="5"/>
  <c r="R186" i="5" s="1"/>
  <c r="I84" i="5"/>
  <c r="S186" i="5" s="1"/>
  <c r="E84" i="5"/>
  <c r="Q184" i="4"/>
  <c r="T184" i="4" s="1" a="1"/>
  <c r="T82" i="4" a="1"/>
  <c r="S83" i="4"/>
  <c r="J83" i="4"/>
  <c r="M83" i="4" s="1"/>
  <c r="D85" i="4"/>
  <c r="K84" i="4"/>
  <c r="H84" i="4"/>
  <c r="F84" i="4"/>
  <c r="R186" i="4" s="1"/>
  <c r="I84" i="4"/>
  <c r="S186" i="4" s="1"/>
  <c r="E84" i="4"/>
  <c r="V183" i="4"/>
  <c r="T183" i="4"/>
  <c r="W183" i="4" s="1"/>
  <c r="U183" i="4"/>
  <c r="Y183" i="4" s="1"/>
  <c r="R83" i="4"/>
  <c r="G83" i="4"/>
  <c r="L83" i="4" s="1"/>
  <c r="Q83" i="4"/>
  <c r="V81" i="4"/>
  <c r="T81" i="4"/>
  <c r="W81" i="4" s="1"/>
  <c r="U81" i="4"/>
  <c r="X81" i="4" s="1"/>
  <c r="U184" i="8" l="1"/>
  <c r="Y184" i="8" s="1"/>
  <c r="V184" i="8"/>
  <c r="T184" i="8"/>
  <c r="W184" i="8" s="1"/>
  <c r="P83" i="8"/>
  <c r="N83" i="8"/>
  <c r="O83" i="8"/>
  <c r="R84" i="8"/>
  <c r="G84" i="8"/>
  <c r="L84" i="8" s="1"/>
  <c r="S84" i="8"/>
  <c r="J84" i="8"/>
  <c r="M84" i="8" s="1"/>
  <c r="Q84" i="8"/>
  <c r="N84" i="8" a="1"/>
  <c r="V82" i="8"/>
  <c r="T82" i="8"/>
  <c r="W82" i="8" s="1"/>
  <c r="U82" i="8"/>
  <c r="X82" i="8" s="1"/>
  <c r="Q185" i="8"/>
  <c r="T185" i="8" s="1" a="1"/>
  <c r="T83" i="8" a="1"/>
  <c r="D86" i="8"/>
  <c r="K85" i="8"/>
  <c r="E85" i="8"/>
  <c r="F85" i="8"/>
  <c r="R187" i="8" s="1"/>
  <c r="H85" i="8"/>
  <c r="I85" i="8"/>
  <c r="S187" i="8" s="1"/>
  <c r="N83" i="5" a="1"/>
  <c r="P83" i="5" s="1"/>
  <c r="U184" i="7"/>
  <c r="Y184" i="7" s="1"/>
  <c r="V184" i="7"/>
  <c r="T184" i="7"/>
  <c r="W184" i="7" s="1"/>
  <c r="P83" i="7"/>
  <c r="N83" i="7"/>
  <c r="O83" i="7"/>
  <c r="R84" i="7"/>
  <c r="G84" i="7"/>
  <c r="L84" i="7" s="1"/>
  <c r="S84" i="7"/>
  <c r="J84" i="7"/>
  <c r="M84" i="7" s="1"/>
  <c r="N84" i="7" s="1" a="1"/>
  <c r="Q84" i="7"/>
  <c r="V82" i="7"/>
  <c r="T82" i="7"/>
  <c r="W82" i="7" s="1"/>
  <c r="U82" i="7"/>
  <c r="X82" i="7" s="1"/>
  <c r="Q185" i="7"/>
  <c r="T185" i="7" s="1" a="1"/>
  <c r="T83" i="7" a="1"/>
  <c r="D86" i="7"/>
  <c r="K85" i="7"/>
  <c r="E85" i="7"/>
  <c r="F85" i="7"/>
  <c r="R187" i="7" s="1"/>
  <c r="H85" i="7"/>
  <c r="I85" i="7"/>
  <c r="S187" i="7" s="1"/>
  <c r="P82" i="4"/>
  <c r="P82" i="5"/>
  <c r="U184" i="6"/>
  <c r="Y184" i="6" s="1"/>
  <c r="V184" i="6"/>
  <c r="T184" i="6"/>
  <c r="W184" i="6" s="1"/>
  <c r="P83" i="6"/>
  <c r="N83" i="6"/>
  <c r="O83" i="6"/>
  <c r="S84" i="6"/>
  <c r="J84" i="6"/>
  <c r="M84" i="6" s="1"/>
  <c r="Q84" i="6"/>
  <c r="O82" i="4"/>
  <c r="V82" i="6"/>
  <c r="T82" i="6"/>
  <c r="W82" i="6" s="1"/>
  <c r="U82" i="6"/>
  <c r="X82" i="6" s="1"/>
  <c r="Q185" i="6"/>
  <c r="T185" i="6" s="1" a="1"/>
  <c r="T83" i="6" a="1"/>
  <c r="R84" i="6"/>
  <c r="G84" i="6"/>
  <c r="L84" i="6" s="1"/>
  <c r="D86" i="6"/>
  <c r="K85" i="6"/>
  <c r="H85" i="6"/>
  <c r="E85" i="6"/>
  <c r="F85" i="6"/>
  <c r="R187" i="6" s="1"/>
  <c r="I85" i="6"/>
  <c r="S187" i="6" s="1"/>
  <c r="N83" i="4" a="1"/>
  <c r="O83" i="4" s="1"/>
  <c r="O82" i="5"/>
  <c r="J84" i="5"/>
  <c r="M84" i="5" s="1"/>
  <c r="S84" i="5"/>
  <c r="D86" i="5"/>
  <c r="K85" i="5"/>
  <c r="F85" i="5"/>
  <c r="R187" i="5" s="1"/>
  <c r="H85" i="5"/>
  <c r="E85" i="5"/>
  <c r="I85" i="5"/>
  <c r="S187" i="5" s="1"/>
  <c r="O83" i="5"/>
  <c r="U184" i="5"/>
  <c r="Y184" i="5" s="1"/>
  <c r="T184" i="5"/>
  <c r="W184" i="5" s="1"/>
  <c r="V184" i="5"/>
  <c r="R84" i="5"/>
  <c r="G84" i="5"/>
  <c r="L84" i="5" s="1"/>
  <c r="Q84" i="5"/>
  <c r="Q185" i="5"/>
  <c r="T185" i="5" s="1" a="1"/>
  <c r="T83" i="5" a="1"/>
  <c r="U82" i="5"/>
  <c r="X82" i="5" s="1"/>
  <c r="V82" i="5"/>
  <c r="T82" i="5"/>
  <c r="W82" i="5" s="1"/>
  <c r="Q185" i="4"/>
  <c r="T185" i="4" s="1" a="1"/>
  <c r="T83" i="4" a="1"/>
  <c r="J84" i="4"/>
  <c r="M84" i="4" s="1"/>
  <c r="S84" i="4"/>
  <c r="D86" i="4"/>
  <c r="K85" i="4"/>
  <c r="F85" i="4"/>
  <c r="R187" i="4" s="1"/>
  <c r="H85" i="4"/>
  <c r="E85" i="4"/>
  <c r="I85" i="4"/>
  <c r="S187" i="4" s="1"/>
  <c r="U184" i="4"/>
  <c r="Y184" i="4" s="1"/>
  <c r="T184" i="4"/>
  <c r="W184" i="4" s="1"/>
  <c r="V184" i="4"/>
  <c r="R84" i="4"/>
  <c r="G84" i="4"/>
  <c r="L84" i="4" s="1"/>
  <c r="Q84" i="4"/>
  <c r="U82" i="4"/>
  <c r="X82" i="4" s="1"/>
  <c r="V82" i="4"/>
  <c r="T82" i="4"/>
  <c r="W82" i="4" s="1"/>
  <c r="J85" i="8" l="1"/>
  <c r="M85" i="8" s="1"/>
  <c r="S85" i="8"/>
  <c r="R85" i="8"/>
  <c r="G85" i="8"/>
  <c r="L85" i="8" s="1"/>
  <c r="D87" i="8"/>
  <c r="K86" i="8"/>
  <c r="E86" i="8"/>
  <c r="F86" i="8"/>
  <c r="R188" i="8" s="1"/>
  <c r="H86" i="8"/>
  <c r="I86" i="8"/>
  <c r="S188" i="8" s="1"/>
  <c r="V185" i="8"/>
  <c r="T185" i="8"/>
  <c r="W185" i="8" s="1"/>
  <c r="U185" i="8"/>
  <c r="Y185" i="8" s="1"/>
  <c r="O84" i="8"/>
  <c r="P84" i="8"/>
  <c r="N84" i="8"/>
  <c r="Q85" i="8"/>
  <c r="U83" i="8"/>
  <c r="X83" i="8" s="1"/>
  <c r="V83" i="8"/>
  <c r="T83" i="8"/>
  <c r="W83" i="8" s="1"/>
  <c r="Q186" i="8"/>
  <c r="T186" i="8" s="1" a="1"/>
  <c r="T84" i="8" a="1"/>
  <c r="N83" i="5"/>
  <c r="J85" i="7"/>
  <c r="M85" i="7" s="1"/>
  <c r="S85" i="7"/>
  <c r="R85" i="7"/>
  <c r="G85" i="7"/>
  <c r="L85" i="7" s="1"/>
  <c r="D87" i="7"/>
  <c r="K86" i="7"/>
  <c r="E86" i="7"/>
  <c r="F86" i="7"/>
  <c r="R188" i="7" s="1"/>
  <c r="H86" i="7"/>
  <c r="I86" i="7"/>
  <c r="S188" i="7" s="1"/>
  <c r="V185" i="7"/>
  <c r="T185" i="7"/>
  <c r="W185" i="7" s="1"/>
  <c r="U185" i="7"/>
  <c r="Y185" i="7" s="1"/>
  <c r="O84" i="7"/>
  <c r="P84" i="7"/>
  <c r="N84" i="7"/>
  <c r="Q85" i="7"/>
  <c r="U83" i="7"/>
  <c r="X83" i="7" s="1"/>
  <c r="V83" i="7"/>
  <c r="T83" i="7"/>
  <c r="W83" i="7" s="1"/>
  <c r="Q186" i="7"/>
  <c r="T186" i="7" s="1" a="1"/>
  <c r="T84" i="7" a="1"/>
  <c r="P83" i="4"/>
  <c r="N83" i="4"/>
  <c r="N84" i="6" a="1"/>
  <c r="O84" i="6" s="1"/>
  <c r="R85" i="6"/>
  <c r="G85" i="6"/>
  <c r="L85" i="6" s="1"/>
  <c r="Q85" i="6"/>
  <c r="U83" i="6"/>
  <c r="X83" i="6" s="1"/>
  <c r="V83" i="6"/>
  <c r="T83" i="6"/>
  <c r="W83" i="6" s="1"/>
  <c r="J85" i="6"/>
  <c r="M85" i="6" s="1"/>
  <c r="S85" i="6"/>
  <c r="D87" i="6"/>
  <c r="K86" i="6"/>
  <c r="E86" i="6"/>
  <c r="H86" i="6"/>
  <c r="F86" i="6"/>
  <c r="R188" i="6" s="1"/>
  <c r="I86" i="6"/>
  <c r="S188" i="6" s="1"/>
  <c r="V185" i="6"/>
  <c r="T185" i="6"/>
  <c r="W185" i="6" s="1"/>
  <c r="U185" i="6"/>
  <c r="Y185" i="6" s="1"/>
  <c r="Q186" i="6"/>
  <c r="T186" i="6" s="1" a="1"/>
  <c r="T84" i="6" a="1"/>
  <c r="N84" i="4" a="1"/>
  <c r="P84" i="4" s="1"/>
  <c r="N84" i="5" a="1"/>
  <c r="P84" i="5" s="1"/>
  <c r="V185" i="5"/>
  <c r="T185" i="5"/>
  <c r="W185" i="5" s="1"/>
  <c r="U185" i="5"/>
  <c r="Y185" i="5" s="1"/>
  <c r="Q186" i="5"/>
  <c r="T186" i="5" s="1" a="1"/>
  <c r="T84" i="5" a="1"/>
  <c r="R85" i="5"/>
  <c r="G85" i="5"/>
  <c r="L85" i="5" s="1"/>
  <c r="D87" i="5"/>
  <c r="K86" i="5"/>
  <c r="H86" i="5"/>
  <c r="F86" i="5"/>
  <c r="R188" i="5" s="1"/>
  <c r="I86" i="5"/>
  <c r="S188" i="5" s="1"/>
  <c r="E86" i="5"/>
  <c r="V83" i="5"/>
  <c r="T83" i="5"/>
  <c r="W83" i="5" s="1"/>
  <c r="U83" i="5"/>
  <c r="X83" i="5" s="1"/>
  <c r="S85" i="5"/>
  <c r="J85" i="5"/>
  <c r="M85" i="5" s="1"/>
  <c r="Q85" i="5"/>
  <c r="S85" i="4"/>
  <c r="J85" i="4"/>
  <c r="M85" i="4" s="1"/>
  <c r="Q85" i="4"/>
  <c r="V83" i="4"/>
  <c r="T83" i="4"/>
  <c r="W83" i="4" s="1"/>
  <c r="U83" i="4"/>
  <c r="X83" i="4" s="1"/>
  <c r="Q186" i="4"/>
  <c r="T186" i="4" s="1" a="1"/>
  <c r="T84" i="4" a="1"/>
  <c r="R85" i="4"/>
  <c r="G85" i="4"/>
  <c r="L85" i="4" s="1"/>
  <c r="D87" i="4"/>
  <c r="K86" i="4"/>
  <c r="H86" i="4"/>
  <c r="F86" i="4"/>
  <c r="R188" i="4" s="1"/>
  <c r="I86" i="4"/>
  <c r="S188" i="4" s="1"/>
  <c r="E86" i="4"/>
  <c r="V185" i="4"/>
  <c r="T185" i="4"/>
  <c r="W185" i="4" s="1"/>
  <c r="U185" i="4"/>
  <c r="Y185" i="4" s="1"/>
  <c r="N85" i="8" l="1" a="1"/>
  <c r="N85" i="8" s="1"/>
  <c r="U186" i="8"/>
  <c r="Y186" i="8" s="1"/>
  <c r="T186" i="8"/>
  <c r="W186" i="8" s="1"/>
  <c r="V186" i="8"/>
  <c r="P85" i="8"/>
  <c r="Q86" i="8"/>
  <c r="V84" i="8"/>
  <c r="T84" i="8"/>
  <c r="W84" i="8" s="1"/>
  <c r="U84" i="8"/>
  <c r="X84" i="8" s="1"/>
  <c r="Q187" i="8"/>
  <c r="T187" i="8" s="1" a="1"/>
  <c r="T85" i="8" a="1"/>
  <c r="S86" i="8"/>
  <c r="J86" i="8"/>
  <c r="M86" i="8" s="1"/>
  <c r="R86" i="8"/>
  <c r="G86" i="8"/>
  <c r="L86" i="8" s="1"/>
  <c r="N86" i="8" s="1" a="1"/>
  <c r="D88" i="8"/>
  <c r="K87" i="8"/>
  <c r="F87" i="8"/>
  <c r="R189" i="8" s="1"/>
  <c r="I87" i="8"/>
  <c r="S189" i="8" s="1"/>
  <c r="H87" i="8"/>
  <c r="E87" i="8"/>
  <c r="N85" i="4" a="1"/>
  <c r="O85" i="4" s="1"/>
  <c r="N85" i="7" a="1"/>
  <c r="N85" i="7" s="1"/>
  <c r="U186" i="7"/>
  <c r="Y186" i="7" s="1"/>
  <c r="T186" i="7"/>
  <c r="W186" i="7" s="1"/>
  <c r="V186" i="7"/>
  <c r="P85" i="7"/>
  <c r="Q86" i="7"/>
  <c r="V84" i="7"/>
  <c r="T84" i="7"/>
  <c r="W84" i="7" s="1"/>
  <c r="U84" i="7"/>
  <c r="X84" i="7" s="1"/>
  <c r="Q187" i="7"/>
  <c r="T187" i="7" s="1" a="1"/>
  <c r="T85" i="7" a="1"/>
  <c r="S86" i="7"/>
  <c r="J86" i="7"/>
  <c r="M86" i="7" s="1"/>
  <c r="R86" i="7"/>
  <c r="G86" i="7"/>
  <c r="L86" i="7" s="1"/>
  <c r="D88" i="7"/>
  <c r="K87" i="7"/>
  <c r="F87" i="7"/>
  <c r="R189" i="7" s="1"/>
  <c r="I87" i="7"/>
  <c r="S189" i="7" s="1"/>
  <c r="H87" i="7"/>
  <c r="E87" i="7"/>
  <c r="P84" i="6"/>
  <c r="N85" i="6" a="1"/>
  <c r="N85" i="6" s="1"/>
  <c r="N84" i="6"/>
  <c r="U186" i="6"/>
  <c r="Y186" i="6" s="1"/>
  <c r="T186" i="6"/>
  <c r="W186" i="6" s="1"/>
  <c r="V186" i="6"/>
  <c r="S86" i="6"/>
  <c r="J86" i="6"/>
  <c r="M86" i="6" s="1"/>
  <c r="Q86" i="6"/>
  <c r="Q187" i="6"/>
  <c r="T187" i="6" s="1" a="1"/>
  <c r="T85" i="6" a="1"/>
  <c r="N84" i="4"/>
  <c r="V84" i="6"/>
  <c r="T84" i="6"/>
  <c r="W84" i="6" s="1"/>
  <c r="U84" i="6"/>
  <c r="X84" i="6" s="1"/>
  <c r="R86" i="6"/>
  <c r="G86" i="6"/>
  <c r="L86" i="6" s="1"/>
  <c r="D88" i="6"/>
  <c r="K87" i="6"/>
  <c r="H87" i="6"/>
  <c r="F87" i="6"/>
  <c r="R189" i="6" s="1"/>
  <c r="E87" i="6"/>
  <c r="I87" i="6"/>
  <c r="S189" i="6" s="1"/>
  <c r="N85" i="5" a="1"/>
  <c r="N85" i="5" s="1"/>
  <c r="N84" i="5"/>
  <c r="O84" i="4"/>
  <c r="O84" i="5"/>
  <c r="S86" i="5"/>
  <c r="J86" i="5"/>
  <c r="M86" i="5" s="1"/>
  <c r="D88" i="5"/>
  <c r="K87" i="5"/>
  <c r="H87" i="5"/>
  <c r="E87" i="5"/>
  <c r="F87" i="5"/>
  <c r="R189" i="5" s="1"/>
  <c r="I87" i="5"/>
  <c r="S189" i="5" s="1"/>
  <c r="U186" i="5"/>
  <c r="Y186" i="5" s="1"/>
  <c r="V186" i="5"/>
  <c r="T186" i="5"/>
  <c r="W186" i="5" s="1"/>
  <c r="Q187" i="5"/>
  <c r="T187" i="5" s="1" a="1"/>
  <c r="T85" i="5" a="1"/>
  <c r="R86" i="5"/>
  <c r="G86" i="5"/>
  <c r="L86" i="5" s="1"/>
  <c r="Q86" i="5"/>
  <c r="U84" i="5"/>
  <c r="X84" i="5" s="1"/>
  <c r="T84" i="5"/>
  <c r="W84" i="5" s="1"/>
  <c r="V84" i="5"/>
  <c r="S86" i="4"/>
  <c r="J86" i="4"/>
  <c r="M86" i="4" s="1"/>
  <c r="D88" i="4"/>
  <c r="K87" i="4"/>
  <c r="H87" i="4"/>
  <c r="E87" i="4"/>
  <c r="F87" i="4"/>
  <c r="R189" i="4" s="1"/>
  <c r="I87" i="4"/>
  <c r="S189" i="4" s="1"/>
  <c r="U186" i="4"/>
  <c r="Y186" i="4" s="1"/>
  <c r="V186" i="4"/>
  <c r="T186" i="4"/>
  <c r="W186" i="4" s="1"/>
  <c r="R86" i="4"/>
  <c r="G86" i="4"/>
  <c r="L86" i="4" s="1"/>
  <c r="Q86" i="4"/>
  <c r="U84" i="4"/>
  <c r="X84" i="4" s="1"/>
  <c r="T84" i="4"/>
  <c r="W84" i="4" s="1"/>
  <c r="V84" i="4"/>
  <c r="Q187" i="4"/>
  <c r="T187" i="4" s="1" a="1"/>
  <c r="T85" i="4" a="1"/>
  <c r="O85" i="8" l="1"/>
  <c r="S87" i="8"/>
  <c r="J87" i="8"/>
  <c r="M87" i="8" s="1"/>
  <c r="D89" i="8"/>
  <c r="K88" i="8"/>
  <c r="F88" i="8"/>
  <c r="R190" i="8" s="1"/>
  <c r="H88" i="8"/>
  <c r="I88" i="8"/>
  <c r="S190" i="8" s="1"/>
  <c r="E88" i="8"/>
  <c r="V187" i="8"/>
  <c r="T187" i="8"/>
  <c r="W187" i="8" s="1"/>
  <c r="U187" i="8"/>
  <c r="Y187" i="8" s="1"/>
  <c r="O86" i="8"/>
  <c r="N86" i="8"/>
  <c r="P86" i="8"/>
  <c r="R87" i="8"/>
  <c r="G87" i="8"/>
  <c r="L87" i="8" s="1"/>
  <c r="Q87" i="8"/>
  <c r="U85" i="8"/>
  <c r="X85" i="8" s="1"/>
  <c r="T85" i="8"/>
  <c r="W85" i="8" s="1"/>
  <c r="V85" i="8"/>
  <c r="Q188" i="8"/>
  <c r="T188" i="8" s="1" a="1"/>
  <c r="T86" i="8" a="1"/>
  <c r="N86" i="4" a="1"/>
  <c r="P86" i="4" s="1"/>
  <c r="N85" i="4"/>
  <c r="P85" i="4"/>
  <c r="P85" i="6"/>
  <c r="N86" i="7" a="1"/>
  <c r="O86" i="7" s="1"/>
  <c r="O85" i="7"/>
  <c r="S87" i="7"/>
  <c r="J87" i="7"/>
  <c r="M87" i="7" s="1"/>
  <c r="D89" i="7"/>
  <c r="K88" i="7"/>
  <c r="F88" i="7"/>
  <c r="R190" i="7" s="1"/>
  <c r="H88" i="7"/>
  <c r="I88" i="7"/>
  <c r="S190" i="7" s="1"/>
  <c r="E88" i="7"/>
  <c r="V187" i="7"/>
  <c r="T187" i="7"/>
  <c r="W187" i="7" s="1"/>
  <c r="U187" i="7"/>
  <c r="Y187" i="7" s="1"/>
  <c r="R87" i="7"/>
  <c r="G87" i="7"/>
  <c r="L87" i="7" s="1"/>
  <c r="Q87" i="7"/>
  <c r="U85" i="7"/>
  <c r="X85" i="7" s="1"/>
  <c r="T85" i="7"/>
  <c r="W85" i="7" s="1"/>
  <c r="V85" i="7"/>
  <c r="Q188" i="7"/>
  <c r="T188" i="7" s="1" a="1"/>
  <c r="T86" i="7" a="1"/>
  <c r="O85" i="5"/>
  <c r="O85" i="6"/>
  <c r="N86" i="6" a="1"/>
  <c r="O86" i="6" s="1"/>
  <c r="Q87" i="6"/>
  <c r="U85" i="6"/>
  <c r="X85" i="6" s="1"/>
  <c r="T85" i="6"/>
  <c r="W85" i="6" s="1"/>
  <c r="V85" i="6"/>
  <c r="R87" i="6"/>
  <c r="G87" i="6"/>
  <c r="L87" i="6" s="1"/>
  <c r="S87" i="6"/>
  <c r="J87" i="6"/>
  <c r="M87" i="6" s="1"/>
  <c r="D89" i="6"/>
  <c r="K88" i="6"/>
  <c r="F88" i="6"/>
  <c r="R190" i="6" s="1"/>
  <c r="H88" i="6"/>
  <c r="E88" i="6"/>
  <c r="I88" i="6"/>
  <c r="S190" i="6" s="1"/>
  <c r="V187" i="6"/>
  <c r="T187" i="6"/>
  <c r="W187" i="6" s="1"/>
  <c r="U187" i="6"/>
  <c r="Y187" i="6" s="1"/>
  <c r="Q188" i="6"/>
  <c r="T188" i="6" s="1" a="1"/>
  <c r="T86" i="6" a="1"/>
  <c r="P85" i="5"/>
  <c r="N86" i="5" a="1"/>
  <c r="P86" i="5" s="1"/>
  <c r="Q188" i="5"/>
  <c r="T188" i="5" s="1" a="1"/>
  <c r="T86" i="5" a="1"/>
  <c r="V85" i="5"/>
  <c r="T85" i="5"/>
  <c r="W85" i="5" s="1"/>
  <c r="U85" i="5"/>
  <c r="X85" i="5" s="1"/>
  <c r="S87" i="5"/>
  <c r="J87" i="5"/>
  <c r="M87" i="5" s="1"/>
  <c r="D89" i="5"/>
  <c r="K88" i="5"/>
  <c r="H88" i="5"/>
  <c r="F88" i="5"/>
  <c r="R190" i="5" s="1"/>
  <c r="I88" i="5"/>
  <c r="S190" i="5" s="1"/>
  <c r="E88" i="5"/>
  <c r="V187" i="5"/>
  <c r="T187" i="5"/>
  <c r="W187" i="5" s="1"/>
  <c r="U187" i="5"/>
  <c r="Y187" i="5" s="1"/>
  <c r="G87" i="5"/>
  <c r="L87" i="5" s="1"/>
  <c r="N87" i="5" s="1" a="1"/>
  <c r="R87" i="5"/>
  <c r="Q87" i="5"/>
  <c r="N86" i="4"/>
  <c r="V187" i="4"/>
  <c r="T187" i="4"/>
  <c r="W187" i="4" s="1"/>
  <c r="U187" i="4"/>
  <c r="Y187" i="4" s="1"/>
  <c r="Q188" i="4"/>
  <c r="T188" i="4" s="1" a="1"/>
  <c r="T86" i="4" a="1"/>
  <c r="G87" i="4"/>
  <c r="L87" i="4" s="1"/>
  <c r="R87" i="4"/>
  <c r="Q87" i="4"/>
  <c r="V85" i="4"/>
  <c r="T85" i="4"/>
  <c r="W85" i="4" s="1"/>
  <c r="U85" i="4"/>
  <c r="X85" i="4" s="1"/>
  <c r="S87" i="4"/>
  <c r="J87" i="4"/>
  <c r="M87" i="4" s="1"/>
  <c r="D89" i="4"/>
  <c r="K88" i="4"/>
  <c r="H88" i="4"/>
  <c r="F88" i="4"/>
  <c r="R190" i="4" s="1"/>
  <c r="I88" i="4"/>
  <c r="S190" i="4" s="1"/>
  <c r="E88" i="4"/>
  <c r="N87" i="8" l="1" a="1"/>
  <c r="N87" i="8" s="1"/>
  <c r="U188" i="8"/>
  <c r="Y188" i="8" s="1"/>
  <c r="V188" i="8"/>
  <c r="T188" i="8"/>
  <c r="W188" i="8" s="1"/>
  <c r="P87" i="8"/>
  <c r="R88" i="8"/>
  <c r="G88" i="8"/>
  <c r="L88" i="8" s="1"/>
  <c r="S88" i="8"/>
  <c r="J88" i="8"/>
  <c r="M88" i="8" s="1"/>
  <c r="Q88" i="8"/>
  <c r="N88" i="8" a="1"/>
  <c r="V86" i="8"/>
  <c r="T86" i="8"/>
  <c r="W86" i="8" s="1"/>
  <c r="U86" i="8"/>
  <c r="X86" i="8" s="1"/>
  <c r="Q189" i="8"/>
  <c r="T189" i="8" s="1" a="1"/>
  <c r="T87" i="8" a="1"/>
  <c r="D90" i="8"/>
  <c r="K89" i="8"/>
  <c r="F89" i="8"/>
  <c r="R191" i="8" s="1"/>
  <c r="H89" i="8"/>
  <c r="E89" i="8"/>
  <c r="I89" i="8"/>
  <c r="S191" i="8" s="1"/>
  <c r="N87" i="7" a="1"/>
  <c r="P87" i="7" s="1"/>
  <c r="O86" i="4"/>
  <c r="N86" i="7"/>
  <c r="P86" i="7"/>
  <c r="U188" i="7"/>
  <c r="Y188" i="7" s="1"/>
  <c r="V188" i="7"/>
  <c r="T188" i="7"/>
  <c r="W188" i="7" s="1"/>
  <c r="R88" i="7"/>
  <c r="G88" i="7"/>
  <c r="L88" i="7" s="1"/>
  <c r="S88" i="7"/>
  <c r="J88" i="7"/>
  <c r="M88" i="7" s="1"/>
  <c r="Q88" i="7"/>
  <c r="N88" i="7" a="1"/>
  <c r="V86" i="7"/>
  <c r="T86" i="7"/>
  <c r="W86" i="7" s="1"/>
  <c r="U86" i="7"/>
  <c r="X86" i="7" s="1"/>
  <c r="Q189" i="7"/>
  <c r="T189" i="7" s="1" a="1"/>
  <c r="T87" i="7" a="1"/>
  <c r="D90" i="7"/>
  <c r="K89" i="7"/>
  <c r="F89" i="7"/>
  <c r="R191" i="7" s="1"/>
  <c r="H89" i="7"/>
  <c r="E89" i="7"/>
  <c r="I89" i="7"/>
  <c r="S191" i="7" s="1"/>
  <c r="N86" i="6"/>
  <c r="P86" i="6"/>
  <c r="N87" i="6" a="1"/>
  <c r="P87" i="6" s="1"/>
  <c r="U188" i="6"/>
  <c r="Y188" i="6" s="1"/>
  <c r="V188" i="6"/>
  <c r="T188" i="6"/>
  <c r="W188" i="6" s="1"/>
  <c r="S88" i="6"/>
  <c r="J88" i="6"/>
  <c r="M88" i="6" s="1"/>
  <c r="Q88" i="6"/>
  <c r="Q189" i="6"/>
  <c r="T189" i="6" s="1" a="1"/>
  <c r="T87" i="6" a="1"/>
  <c r="V86" i="6"/>
  <c r="T86" i="6"/>
  <c r="W86" i="6" s="1"/>
  <c r="U86" i="6"/>
  <c r="X86" i="6" s="1"/>
  <c r="R88" i="6"/>
  <c r="G88" i="6"/>
  <c r="L88" i="6" s="1"/>
  <c r="D90" i="6"/>
  <c r="K89" i="6"/>
  <c r="F89" i="6"/>
  <c r="R191" i="6" s="1"/>
  <c r="E89" i="6"/>
  <c r="H89" i="6"/>
  <c r="I89" i="6"/>
  <c r="S191" i="6" s="1"/>
  <c r="N86" i="5"/>
  <c r="O86" i="5"/>
  <c r="N87" i="4" a="1"/>
  <c r="O87" i="4" s="1"/>
  <c r="O87" i="5"/>
  <c r="P87" i="5"/>
  <c r="N87" i="5"/>
  <c r="Q189" i="5"/>
  <c r="T189" i="5" s="1" a="1"/>
  <c r="T87" i="5" a="1"/>
  <c r="R88" i="5"/>
  <c r="G88" i="5"/>
  <c r="L88" i="5" s="1"/>
  <c r="Q88" i="5"/>
  <c r="U188" i="5"/>
  <c r="Y188" i="5" s="1"/>
  <c r="T188" i="5"/>
  <c r="W188" i="5" s="1"/>
  <c r="V188" i="5"/>
  <c r="J88" i="5"/>
  <c r="M88" i="5" s="1"/>
  <c r="S88" i="5"/>
  <c r="D90" i="5"/>
  <c r="K89" i="5"/>
  <c r="E89" i="5"/>
  <c r="F89" i="5"/>
  <c r="R191" i="5" s="1"/>
  <c r="I89" i="5"/>
  <c r="S191" i="5" s="1"/>
  <c r="H89" i="5"/>
  <c r="U86" i="5"/>
  <c r="X86" i="5" s="1"/>
  <c r="V86" i="5"/>
  <c r="T86" i="5"/>
  <c r="W86" i="5" s="1"/>
  <c r="J88" i="4"/>
  <c r="M88" i="4" s="1"/>
  <c r="S88" i="4"/>
  <c r="D90" i="4"/>
  <c r="K89" i="4"/>
  <c r="E89" i="4"/>
  <c r="F89" i="4"/>
  <c r="R191" i="4" s="1"/>
  <c r="I89" i="4"/>
  <c r="S191" i="4" s="1"/>
  <c r="H89" i="4"/>
  <c r="U86" i="4"/>
  <c r="X86" i="4" s="1"/>
  <c r="V86" i="4"/>
  <c r="T86" i="4"/>
  <c r="W86" i="4" s="1"/>
  <c r="R88" i="4"/>
  <c r="G88" i="4"/>
  <c r="L88" i="4" s="1"/>
  <c r="Q88" i="4"/>
  <c r="Q189" i="4"/>
  <c r="T189" i="4" s="1" a="1"/>
  <c r="T87" i="4" a="1"/>
  <c r="U188" i="4"/>
  <c r="Y188" i="4" s="1"/>
  <c r="T188" i="4"/>
  <c r="W188" i="4" s="1"/>
  <c r="V188" i="4"/>
  <c r="O87" i="8" l="1"/>
  <c r="R89" i="8"/>
  <c r="G89" i="8"/>
  <c r="L89" i="8" s="1"/>
  <c r="D91" i="8"/>
  <c r="K90" i="8"/>
  <c r="E90" i="8"/>
  <c r="F90" i="8"/>
  <c r="R192" i="8" s="1"/>
  <c r="H90" i="8"/>
  <c r="I90" i="8"/>
  <c r="S192" i="8" s="1"/>
  <c r="V189" i="8"/>
  <c r="T189" i="8"/>
  <c r="W189" i="8" s="1"/>
  <c r="U189" i="8"/>
  <c r="Y189" i="8" s="1"/>
  <c r="O88" i="8"/>
  <c r="P88" i="8"/>
  <c r="N88" i="8"/>
  <c r="J89" i="8"/>
  <c r="M89" i="8" s="1"/>
  <c r="S89" i="8"/>
  <c r="Q89" i="8"/>
  <c r="U87" i="8"/>
  <c r="X87" i="8" s="1"/>
  <c r="V87" i="8"/>
  <c r="T87" i="8"/>
  <c r="W87" i="8" s="1"/>
  <c r="Q190" i="8"/>
  <c r="T190" i="8" s="1" a="1"/>
  <c r="T88" i="8" a="1"/>
  <c r="N87" i="7"/>
  <c r="O87" i="7"/>
  <c r="N88" i="6" a="1"/>
  <c r="P88" i="6" s="1"/>
  <c r="R89" i="7"/>
  <c r="G89" i="7"/>
  <c r="L89" i="7" s="1"/>
  <c r="D91" i="7"/>
  <c r="K90" i="7"/>
  <c r="E90" i="7"/>
  <c r="F90" i="7"/>
  <c r="R192" i="7" s="1"/>
  <c r="H90" i="7"/>
  <c r="I90" i="7"/>
  <c r="S192" i="7" s="1"/>
  <c r="V189" i="7"/>
  <c r="T189" i="7"/>
  <c r="W189" i="7" s="1"/>
  <c r="U189" i="7"/>
  <c r="Y189" i="7" s="1"/>
  <c r="O88" i="7"/>
  <c r="P88" i="7"/>
  <c r="N88" i="7"/>
  <c r="J89" i="7"/>
  <c r="M89" i="7" s="1"/>
  <c r="S89" i="7"/>
  <c r="Q89" i="7"/>
  <c r="U87" i="7"/>
  <c r="X87" i="7" s="1"/>
  <c r="V87" i="7"/>
  <c r="T87" i="7"/>
  <c r="W87" i="7" s="1"/>
  <c r="Q190" i="7"/>
  <c r="T190" i="7" s="1" a="1"/>
  <c r="T88" i="7" a="1"/>
  <c r="N87" i="6"/>
  <c r="O87" i="6"/>
  <c r="J89" i="6"/>
  <c r="M89" i="6" s="1"/>
  <c r="S89" i="6"/>
  <c r="D91" i="6"/>
  <c r="K90" i="6"/>
  <c r="E90" i="6"/>
  <c r="H90" i="6"/>
  <c r="F90" i="6"/>
  <c r="R192" i="6" s="1"/>
  <c r="I90" i="6"/>
  <c r="S192" i="6" s="1"/>
  <c r="U87" i="6"/>
  <c r="X87" i="6" s="1"/>
  <c r="V87" i="6"/>
  <c r="T87" i="6"/>
  <c r="W87" i="6" s="1"/>
  <c r="O88" i="6"/>
  <c r="P87" i="4"/>
  <c r="R89" i="6"/>
  <c r="G89" i="6"/>
  <c r="L89" i="6" s="1"/>
  <c r="Q89" i="6"/>
  <c r="V189" i="6"/>
  <c r="T189" i="6"/>
  <c r="W189" i="6" s="1"/>
  <c r="U189" i="6"/>
  <c r="Y189" i="6" s="1"/>
  <c r="Q190" i="6"/>
  <c r="T190" i="6" s="1" a="1"/>
  <c r="T88" i="6" a="1"/>
  <c r="N87" i="4"/>
  <c r="N88" i="5" a="1"/>
  <c r="P88" i="5" s="1"/>
  <c r="S89" i="5"/>
  <c r="J89" i="5"/>
  <c r="M89" i="5" s="1"/>
  <c r="Q89" i="5"/>
  <c r="Q190" i="5"/>
  <c r="T190" i="5" s="1" a="1"/>
  <c r="T88" i="5" a="1"/>
  <c r="V189" i="5"/>
  <c r="T189" i="5"/>
  <c r="W189" i="5" s="1"/>
  <c r="U189" i="5"/>
  <c r="Y189" i="5" s="1"/>
  <c r="R89" i="5"/>
  <c r="G89" i="5"/>
  <c r="L89" i="5" s="1"/>
  <c r="N89" i="5" s="1" a="1"/>
  <c r="D91" i="5"/>
  <c r="K90" i="5"/>
  <c r="F90" i="5"/>
  <c r="R192" i="5" s="1"/>
  <c r="I90" i="5"/>
  <c r="S192" i="5" s="1"/>
  <c r="E90" i="5"/>
  <c r="H90" i="5"/>
  <c r="V87" i="5"/>
  <c r="T87" i="5"/>
  <c r="W87" i="5" s="1"/>
  <c r="U87" i="5"/>
  <c r="X87" i="5" s="1"/>
  <c r="N88" i="4" a="1"/>
  <c r="P88" i="4" s="1"/>
  <c r="V189" i="4"/>
  <c r="T189" i="4"/>
  <c r="W189" i="4" s="1"/>
  <c r="U189" i="4"/>
  <c r="Y189" i="4" s="1"/>
  <c r="Q190" i="4"/>
  <c r="T190" i="4" s="1" a="1"/>
  <c r="T88" i="4" a="1"/>
  <c r="R89" i="4"/>
  <c r="G89" i="4"/>
  <c r="L89" i="4" s="1"/>
  <c r="D91" i="4"/>
  <c r="K90" i="4"/>
  <c r="F90" i="4"/>
  <c r="R192" i="4" s="1"/>
  <c r="I90" i="4"/>
  <c r="S192" i="4" s="1"/>
  <c r="E90" i="4"/>
  <c r="H90" i="4"/>
  <c r="V87" i="4"/>
  <c r="T87" i="4"/>
  <c r="W87" i="4" s="1"/>
  <c r="U87" i="4"/>
  <c r="X87" i="4" s="1"/>
  <c r="S89" i="4"/>
  <c r="J89" i="4"/>
  <c r="M89" i="4" s="1"/>
  <c r="Q89" i="4"/>
  <c r="N89" i="8" l="1" a="1"/>
  <c r="N89" i="8" s="1"/>
  <c r="U190" i="8"/>
  <c r="Y190" i="8" s="1"/>
  <c r="T190" i="8"/>
  <c r="W190" i="8" s="1"/>
  <c r="V190" i="8"/>
  <c r="P89" i="8"/>
  <c r="Q90" i="8"/>
  <c r="N88" i="6"/>
  <c r="V88" i="8"/>
  <c r="T88" i="8"/>
  <c r="W88" i="8" s="1"/>
  <c r="U88" i="8"/>
  <c r="X88" i="8" s="1"/>
  <c r="Q191" i="8"/>
  <c r="T191" i="8" s="1" a="1"/>
  <c r="T89" i="8" a="1"/>
  <c r="S90" i="8"/>
  <c r="J90" i="8"/>
  <c r="M90" i="8" s="1"/>
  <c r="R90" i="8"/>
  <c r="G90" i="8"/>
  <c r="L90" i="8" s="1"/>
  <c r="N90" i="8" s="1" a="1"/>
  <c r="D92" i="8"/>
  <c r="K91" i="8"/>
  <c r="H91" i="8"/>
  <c r="I91" i="8"/>
  <c r="S193" i="8" s="1"/>
  <c r="F91" i="8"/>
  <c r="R193" i="8" s="1"/>
  <c r="E91" i="8"/>
  <c r="N89" i="6" a="1"/>
  <c r="P89" i="6" s="1"/>
  <c r="N89" i="7" a="1"/>
  <c r="N89" i="7" s="1"/>
  <c r="U190" i="7"/>
  <c r="Y190" i="7" s="1"/>
  <c r="T190" i="7"/>
  <c r="W190" i="7" s="1"/>
  <c r="V190" i="7"/>
  <c r="P89" i="7"/>
  <c r="Q90" i="7"/>
  <c r="V88" i="7"/>
  <c r="T88" i="7"/>
  <c r="W88" i="7" s="1"/>
  <c r="U88" i="7"/>
  <c r="X88" i="7" s="1"/>
  <c r="Q191" i="7"/>
  <c r="T191" i="7" s="1" a="1"/>
  <c r="T89" i="7" a="1"/>
  <c r="S90" i="7"/>
  <c r="J90" i="7"/>
  <c r="M90" i="7" s="1"/>
  <c r="R90" i="7"/>
  <c r="G90" i="7"/>
  <c r="L90" i="7" s="1"/>
  <c r="N90" i="7" s="1" a="1"/>
  <c r="D92" i="7"/>
  <c r="K91" i="7"/>
  <c r="H91" i="7"/>
  <c r="I91" i="7"/>
  <c r="S193" i="7" s="1"/>
  <c r="F91" i="7"/>
  <c r="R193" i="7" s="1"/>
  <c r="E91" i="7"/>
  <c r="V88" i="6"/>
  <c r="T88" i="6"/>
  <c r="W88" i="6" s="1"/>
  <c r="U88" i="6"/>
  <c r="X88" i="6" s="1"/>
  <c r="Q191" i="6"/>
  <c r="T191" i="6" s="1" a="1"/>
  <c r="T89" i="6" a="1"/>
  <c r="S90" i="6"/>
  <c r="J90" i="6"/>
  <c r="M90" i="6" s="1"/>
  <c r="Q90" i="6"/>
  <c r="U190" i="6"/>
  <c r="Y190" i="6" s="1"/>
  <c r="T190" i="6"/>
  <c r="W190" i="6" s="1"/>
  <c r="V190" i="6"/>
  <c r="R90" i="6"/>
  <c r="G90" i="6"/>
  <c r="L90" i="6" s="1"/>
  <c r="D92" i="6"/>
  <c r="K91" i="6"/>
  <c r="F91" i="6"/>
  <c r="R193" i="6" s="1"/>
  <c r="H91" i="6"/>
  <c r="E91" i="6"/>
  <c r="I91" i="6"/>
  <c r="S193" i="6" s="1"/>
  <c r="N88" i="5"/>
  <c r="O88" i="5"/>
  <c r="N89" i="4" a="1"/>
  <c r="O89" i="4" s="1"/>
  <c r="O89" i="5"/>
  <c r="N89" i="5"/>
  <c r="P89" i="5"/>
  <c r="S90" i="5"/>
  <c r="J90" i="5"/>
  <c r="M90" i="5" s="1"/>
  <c r="Q90" i="5"/>
  <c r="U190" i="5"/>
  <c r="Y190" i="5" s="1"/>
  <c r="V190" i="5"/>
  <c r="T190" i="5"/>
  <c r="W190" i="5" s="1"/>
  <c r="Q191" i="5"/>
  <c r="T191" i="5" s="1" a="1"/>
  <c r="T89" i="5" a="1"/>
  <c r="N88" i="4"/>
  <c r="R90" i="5"/>
  <c r="G90" i="5"/>
  <c r="L90" i="5" s="1"/>
  <c r="D92" i="5"/>
  <c r="K91" i="5"/>
  <c r="H91" i="5"/>
  <c r="I91" i="5"/>
  <c r="S193" i="5" s="1"/>
  <c r="F91" i="5"/>
  <c r="R193" i="5" s="1"/>
  <c r="E91" i="5"/>
  <c r="U88" i="5"/>
  <c r="X88" i="5" s="1"/>
  <c r="T88" i="5"/>
  <c r="W88" i="5" s="1"/>
  <c r="V88" i="5"/>
  <c r="O88" i="4"/>
  <c r="R90" i="4"/>
  <c r="G90" i="4"/>
  <c r="L90" i="4" s="1"/>
  <c r="D92" i="4"/>
  <c r="K91" i="4"/>
  <c r="H91" i="4"/>
  <c r="I91" i="4"/>
  <c r="S193" i="4" s="1"/>
  <c r="F91" i="4"/>
  <c r="R193" i="4" s="1"/>
  <c r="E91" i="4"/>
  <c r="U190" i="4"/>
  <c r="Y190" i="4" s="1"/>
  <c r="V190" i="4"/>
  <c r="T190" i="4"/>
  <c r="W190" i="4" s="1"/>
  <c r="Q191" i="4"/>
  <c r="T191" i="4" s="1" a="1"/>
  <c r="T89" i="4" a="1"/>
  <c r="S90" i="4"/>
  <c r="J90" i="4"/>
  <c r="M90" i="4" s="1"/>
  <c r="Q90" i="4"/>
  <c r="U88" i="4"/>
  <c r="X88" i="4" s="1"/>
  <c r="T88" i="4"/>
  <c r="W88" i="4" s="1"/>
  <c r="V88" i="4"/>
  <c r="O89" i="8" l="1"/>
  <c r="O90" i="8"/>
  <c r="N90" i="8"/>
  <c r="P90" i="8"/>
  <c r="R91" i="8"/>
  <c r="G91" i="8"/>
  <c r="L91" i="8" s="1"/>
  <c r="Q91" i="8"/>
  <c r="U89" i="8"/>
  <c r="X89" i="8" s="1"/>
  <c r="T89" i="8"/>
  <c r="W89" i="8" s="1"/>
  <c r="V89" i="8"/>
  <c r="S91" i="8"/>
  <c r="J91" i="8"/>
  <c r="M91" i="8" s="1"/>
  <c r="N91" i="8" s="1" a="1"/>
  <c r="D93" i="8"/>
  <c r="K92" i="8"/>
  <c r="F92" i="8"/>
  <c r="R194" i="8" s="1"/>
  <c r="H92" i="8"/>
  <c r="I92" i="8"/>
  <c r="S194" i="8" s="1"/>
  <c r="E92" i="8"/>
  <c r="V191" i="8"/>
  <c r="T191" i="8"/>
  <c r="W191" i="8" s="1"/>
  <c r="U191" i="8"/>
  <c r="Y191" i="8" s="1"/>
  <c r="Q192" i="8"/>
  <c r="T192" i="8" s="1" a="1"/>
  <c r="T90" i="8" a="1"/>
  <c r="N89" i="6"/>
  <c r="O89" i="6"/>
  <c r="O89" i="7"/>
  <c r="S91" i="7"/>
  <c r="J91" i="7"/>
  <c r="M91" i="7" s="1"/>
  <c r="D93" i="7"/>
  <c r="K92" i="7"/>
  <c r="F92" i="7"/>
  <c r="R194" i="7" s="1"/>
  <c r="H92" i="7"/>
  <c r="I92" i="7"/>
  <c r="S194" i="7" s="1"/>
  <c r="E92" i="7"/>
  <c r="V191" i="7"/>
  <c r="T191" i="7"/>
  <c r="W191" i="7" s="1"/>
  <c r="U191" i="7"/>
  <c r="Y191" i="7" s="1"/>
  <c r="O90" i="7"/>
  <c r="N90" i="7"/>
  <c r="P90" i="7"/>
  <c r="R91" i="7"/>
  <c r="G91" i="7"/>
  <c r="L91" i="7" s="1"/>
  <c r="Q91" i="7"/>
  <c r="N91" i="7" a="1"/>
  <c r="U89" i="7"/>
  <c r="X89" i="7" s="1"/>
  <c r="T89" i="7"/>
  <c r="W89" i="7" s="1"/>
  <c r="V89" i="7"/>
  <c r="Q192" i="7"/>
  <c r="T192" i="7" s="1" a="1"/>
  <c r="T90" i="7" a="1"/>
  <c r="N90" i="6" a="1"/>
  <c r="O90" i="6" s="1"/>
  <c r="R91" i="6"/>
  <c r="G91" i="6"/>
  <c r="L91" i="6" s="1"/>
  <c r="D93" i="6"/>
  <c r="K92" i="6"/>
  <c r="F92" i="6"/>
  <c r="R194" i="6" s="1"/>
  <c r="H92" i="6"/>
  <c r="E92" i="6"/>
  <c r="I92" i="6"/>
  <c r="S194" i="6" s="1"/>
  <c r="Q192" i="6"/>
  <c r="T192" i="6" s="1" a="1"/>
  <c r="T90" i="6" a="1"/>
  <c r="V191" i="6"/>
  <c r="T191" i="6"/>
  <c r="W191" i="6" s="1"/>
  <c r="U191" i="6"/>
  <c r="Y191" i="6" s="1"/>
  <c r="S91" i="6"/>
  <c r="J91" i="6"/>
  <c r="M91" i="6" s="1"/>
  <c r="Q91" i="6"/>
  <c r="U89" i="6"/>
  <c r="X89" i="6" s="1"/>
  <c r="T89" i="6"/>
  <c r="W89" i="6" s="1"/>
  <c r="V89" i="6"/>
  <c r="N89" i="4"/>
  <c r="P89" i="4"/>
  <c r="N90" i="4" a="1"/>
  <c r="N90" i="4" s="1"/>
  <c r="N90" i="5" a="1"/>
  <c r="P90" i="5" s="1"/>
  <c r="S91" i="5"/>
  <c r="J91" i="5"/>
  <c r="M91" i="5" s="1"/>
  <c r="D93" i="5"/>
  <c r="K92" i="5"/>
  <c r="H92" i="5"/>
  <c r="F92" i="5"/>
  <c r="R194" i="5" s="1"/>
  <c r="I92" i="5"/>
  <c r="S194" i="5" s="1"/>
  <c r="E92" i="5"/>
  <c r="V89" i="5"/>
  <c r="T89" i="5"/>
  <c r="W89" i="5" s="1"/>
  <c r="U89" i="5"/>
  <c r="X89" i="5" s="1"/>
  <c r="Q192" i="5"/>
  <c r="T192" i="5" s="1" a="1"/>
  <c r="T90" i="5" a="1"/>
  <c r="R91" i="5"/>
  <c r="G91" i="5"/>
  <c r="L91" i="5" s="1"/>
  <c r="Q91" i="5"/>
  <c r="V191" i="5"/>
  <c r="T191" i="5"/>
  <c r="W191" i="5" s="1"/>
  <c r="U191" i="5"/>
  <c r="Y191" i="5" s="1"/>
  <c r="V89" i="4"/>
  <c r="T89" i="4"/>
  <c r="W89" i="4" s="1"/>
  <c r="U89" i="4"/>
  <c r="X89" i="4" s="1"/>
  <c r="S91" i="4"/>
  <c r="J91" i="4"/>
  <c r="M91" i="4" s="1"/>
  <c r="D93" i="4"/>
  <c r="K92" i="4"/>
  <c r="H92" i="4"/>
  <c r="F92" i="4"/>
  <c r="R194" i="4" s="1"/>
  <c r="I92" i="4"/>
  <c r="S194" i="4" s="1"/>
  <c r="E92" i="4"/>
  <c r="Q192" i="4"/>
  <c r="T192" i="4" s="1" a="1"/>
  <c r="T90" i="4" a="1"/>
  <c r="V191" i="4"/>
  <c r="T191" i="4"/>
  <c r="W191" i="4" s="1"/>
  <c r="U191" i="4"/>
  <c r="Y191" i="4" s="1"/>
  <c r="R91" i="4"/>
  <c r="G91" i="4"/>
  <c r="L91" i="4" s="1"/>
  <c r="Q91" i="4"/>
  <c r="P91" i="8" l="1"/>
  <c r="N91" i="8"/>
  <c r="O91" i="8"/>
  <c r="U192" i="8"/>
  <c r="Y192" i="8" s="1"/>
  <c r="V192" i="8"/>
  <c r="T192" i="8"/>
  <c r="W192" i="8" s="1"/>
  <c r="R92" i="8"/>
  <c r="G92" i="8"/>
  <c r="L92" i="8" s="1"/>
  <c r="S92" i="8"/>
  <c r="J92" i="8"/>
  <c r="M92" i="8" s="1"/>
  <c r="Q92" i="8"/>
  <c r="N92" i="8" a="1"/>
  <c r="Q193" i="8"/>
  <c r="T193" i="8" s="1" a="1"/>
  <c r="T91" i="8" a="1"/>
  <c r="V90" i="8"/>
  <c r="T90" i="8"/>
  <c r="W90" i="8" s="1"/>
  <c r="U90" i="8"/>
  <c r="X90" i="8" s="1"/>
  <c r="D94" i="8"/>
  <c r="K93" i="8"/>
  <c r="E93" i="8"/>
  <c r="F93" i="8"/>
  <c r="R195" i="8" s="1"/>
  <c r="H93" i="8"/>
  <c r="I93" i="8"/>
  <c r="S195" i="8" s="1"/>
  <c r="U192" i="7"/>
  <c r="Y192" i="7" s="1"/>
  <c r="V192" i="7"/>
  <c r="T192" i="7"/>
  <c r="W192" i="7" s="1"/>
  <c r="P91" i="7"/>
  <c r="N91" i="7"/>
  <c r="O91" i="7"/>
  <c r="R92" i="7"/>
  <c r="G92" i="7"/>
  <c r="L92" i="7" s="1"/>
  <c r="S92" i="7"/>
  <c r="J92" i="7"/>
  <c r="M92" i="7" s="1"/>
  <c r="Q92" i="7"/>
  <c r="N92" i="7" a="1"/>
  <c r="V90" i="7"/>
  <c r="T90" i="7"/>
  <c r="W90" i="7" s="1"/>
  <c r="U90" i="7"/>
  <c r="X90" i="7" s="1"/>
  <c r="Q193" i="7"/>
  <c r="T193" i="7" s="1" a="1"/>
  <c r="T91" i="7" a="1"/>
  <c r="D94" i="7"/>
  <c r="K93" i="7"/>
  <c r="E93" i="7"/>
  <c r="F93" i="7"/>
  <c r="R195" i="7" s="1"/>
  <c r="H93" i="7"/>
  <c r="I93" i="7"/>
  <c r="S195" i="7" s="1"/>
  <c r="N90" i="6"/>
  <c r="N91" i="6" a="1"/>
  <c r="N91" i="6" s="1"/>
  <c r="P90" i="6"/>
  <c r="U192" i="6"/>
  <c r="Y192" i="6" s="1"/>
  <c r="V192" i="6"/>
  <c r="T192" i="6"/>
  <c r="W192" i="6" s="1"/>
  <c r="R92" i="6"/>
  <c r="G92" i="6"/>
  <c r="L92" i="6" s="1"/>
  <c r="D94" i="6"/>
  <c r="K93" i="6"/>
  <c r="H93" i="6"/>
  <c r="E93" i="6"/>
  <c r="F93" i="6"/>
  <c r="R195" i="6" s="1"/>
  <c r="I93" i="6"/>
  <c r="S195" i="6" s="1"/>
  <c r="Q193" i="6"/>
  <c r="T193" i="6" s="1" a="1"/>
  <c r="T91" i="6" a="1"/>
  <c r="V90" i="6"/>
  <c r="T90" i="6"/>
  <c r="W90" i="6" s="1"/>
  <c r="U90" i="6"/>
  <c r="X90" i="6" s="1"/>
  <c r="S92" i="6"/>
  <c r="J92" i="6"/>
  <c r="M92" i="6" s="1"/>
  <c r="Q92" i="6"/>
  <c r="P90" i="4"/>
  <c r="N90" i="5"/>
  <c r="O90" i="4"/>
  <c r="N91" i="5" a="1"/>
  <c r="P91" i="5" s="1"/>
  <c r="O90" i="5"/>
  <c r="U90" i="5"/>
  <c r="X90" i="5" s="1"/>
  <c r="V90" i="5"/>
  <c r="T90" i="5"/>
  <c r="W90" i="5" s="1"/>
  <c r="J92" i="5"/>
  <c r="M92" i="5" s="1"/>
  <c r="S92" i="5"/>
  <c r="D94" i="5"/>
  <c r="K93" i="5"/>
  <c r="F93" i="5"/>
  <c r="R195" i="5" s="1"/>
  <c r="H93" i="5"/>
  <c r="E93" i="5"/>
  <c r="I93" i="5"/>
  <c r="S195" i="5" s="1"/>
  <c r="N91" i="4" a="1"/>
  <c r="P91" i="4" s="1"/>
  <c r="Q193" i="5"/>
  <c r="T193" i="5" s="1" a="1"/>
  <c r="T91" i="5" a="1"/>
  <c r="U192" i="5"/>
  <c r="Y192" i="5" s="1"/>
  <c r="T192" i="5"/>
  <c r="W192" i="5" s="1"/>
  <c r="V192" i="5"/>
  <c r="R92" i="5"/>
  <c r="G92" i="5"/>
  <c r="L92" i="5" s="1"/>
  <c r="Q92" i="5"/>
  <c r="U192" i="4"/>
  <c r="Y192" i="4" s="1"/>
  <c r="T192" i="4"/>
  <c r="W192" i="4" s="1"/>
  <c r="V192" i="4"/>
  <c r="J92" i="4"/>
  <c r="M92" i="4" s="1"/>
  <c r="S92" i="4"/>
  <c r="D94" i="4"/>
  <c r="K93" i="4"/>
  <c r="F93" i="4"/>
  <c r="R195" i="4" s="1"/>
  <c r="H93" i="4"/>
  <c r="E93" i="4"/>
  <c r="I93" i="4"/>
  <c r="S195" i="4" s="1"/>
  <c r="Q193" i="4"/>
  <c r="T193" i="4" s="1" a="1"/>
  <c r="T91" i="4" a="1"/>
  <c r="U90" i="4"/>
  <c r="X90" i="4" s="1"/>
  <c r="V90" i="4"/>
  <c r="T90" i="4"/>
  <c r="W90" i="4" s="1"/>
  <c r="R92" i="4"/>
  <c r="G92" i="4"/>
  <c r="L92" i="4" s="1"/>
  <c r="N92" i="4" s="1" a="1"/>
  <c r="Q92" i="4"/>
  <c r="J93" i="8" l="1"/>
  <c r="M93" i="8" s="1"/>
  <c r="S93" i="8"/>
  <c r="R93" i="8"/>
  <c r="G93" i="8"/>
  <c r="L93" i="8" s="1"/>
  <c r="D95" i="8"/>
  <c r="K94" i="8"/>
  <c r="E94" i="8"/>
  <c r="F94" i="8"/>
  <c r="R196" i="8" s="1"/>
  <c r="H94" i="8"/>
  <c r="I94" i="8"/>
  <c r="S196" i="8" s="1"/>
  <c r="U91" i="8"/>
  <c r="X91" i="8" s="1"/>
  <c r="V91" i="8"/>
  <c r="T91" i="8"/>
  <c r="W91" i="8" s="1"/>
  <c r="O92" i="8"/>
  <c r="P92" i="8"/>
  <c r="N92" i="8"/>
  <c r="Q93" i="8"/>
  <c r="V193" i="8"/>
  <c r="T193" i="8"/>
  <c r="W193" i="8" s="1"/>
  <c r="U193" i="8"/>
  <c r="Y193" i="8" s="1"/>
  <c r="Q194" i="8"/>
  <c r="T194" i="8" s="1" a="1"/>
  <c r="T92" i="8" a="1"/>
  <c r="P91" i="6"/>
  <c r="J93" i="7"/>
  <c r="M93" i="7" s="1"/>
  <c r="S93" i="7"/>
  <c r="R93" i="7"/>
  <c r="G93" i="7"/>
  <c r="L93" i="7" s="1"/>
  <c r="D95" i="7"/>
  <c r="K94" i="7"/>
  <c r="E94" i="7"/>
  <c r="F94" i="7"/>
  <c r="R196" i="7" s="1"/>
  <c r="H94" i="7"/>
  <c r="I94" i="7"/>
  <c r="S196" i="7" s="1"/>
  <c r="V193" i="7"/>
  <c r="T193" i="7"/>
  <c r="W193" i="7" s="1"/>
  <c r="U193" i="7"/>
  <c r="Y193" i="7" s="1"/>
  <c r="O92" i="7"/>
  <c r="P92" i="7"/>
  <c r="N92" i="7"/>
  <c r="Q93" i="7"/>
  <c r="U91" i="7"/>
  <c r="X91" i="7" s="1"/>
  <c r="V91" i="7"/>
  <c r="T91" i="7"/>
  <c r="W91" i="7" s="1"/>
  <c r="Q194" i="7"/>
  <c r="T194" i="7" s="1" a="1"/>
  <c r="T92" i="7" a="1"/>
  <c r="O91" i="5"/>
  <c r="O91" i="6"/>
  <c r="N92" i="6" a="1"/>
  <c r="O92" i="6" s="1"/>
  <c r="Q194" i="6"/>
  <c r="T194" i="6" s="1" a="1"/>
  <c r="T92" i="6" a="1"/>
  <c r="U91" i="6"/>
  <c r="X91" i="6" s="1"/>
  <c r="V91" i="6"/>
  <c r="T91" i="6"/>
  <c r="W91" i="6" s="1"/>
  <c r="R93" i="6"/>
  <c r="G93" i="6"/>
  <c r="L93" i="6" s="1"/>
  <c r="Q93" i="6"/>
  <c r="V193" i="6"/>
  <c r="T193" i="6"/>
  <c r="W193" i="6" s="1"/>
  <c r="U193" i="6"/>
  <c r="Y193" i="6" s="1"/>
  <c r="J93" i="6"/>
  <c r="M93" i="6" s="1"/>
  <c r="S93" i="6"/>
  <c r="D95" i="6"/>
  <c r="K94" i="6"/>
  <c r="E94" i="6"/>
  <c r="H94" i="6"/>
  <c r="F94" i="6"/>
  <c r="R196" i="6" s="1"/>
  <c r="I94" i="6"/>
  <c r="S196" i="6" s="1"/>
  <c r="N91" i="4"/>
  <c r="N92" i="5" a="1"/>
  <c r="P92" i="5" s="1"/>
  <c r="N91" i="5"/>
  <c r="O91" i="4"/>
  <c r="V193" i="5"/>
  <c r="T193" i="5"/>
  <c r="W193" i="5" s="1"/>
  <c r="U193" i="5"/>
  <c r="Y193" i="5" s="1"/>
  <c r="S93" i="5"/>
  <c r="J93" i="5"/>
  <c r="M93" i="5" s="1"/>
  <c r="Q93" i="5"/>
  <c r="Q194" i="5"/>
  <c r="T194" i="5" s="1" a="1"/>
  <c r="T92" i="5" a="1"/>
  <c r="V91" i="5"/>
  <c r="T91" i="5"/>
  <c r="W91" i="5" s="1"/>
  <c r="U91" i="5"/>
  <c r="X91" i="5" s="1"/>
  <c r="R93" i="5"/>
  <c r="G93" i="5"/>
  <c r="L93" i="5" s="1"/>
  <c r="N93" i="5" s="1" a="1"/>
  <c r="D95" i="5"/>
  <c r="K94" i="5"/>
  <c r="H94" i="5"/>
  <c r="I94" i="5"/>
  <c r="S196" i="5" s="1"/>
  <c r="E94" i="5"/>
  <c r="F94" i="5"/>
  <c r="R196" i="5" s="1"/>
  <c r="Q194" i="4"/>
  <c r="T194" i="4" s="1" a="1"/>
  <c r="T92" i="4" a="1"/>
  <c r="V91" i="4"/>
  <c r="T91" i="4"/>
  <c r="W91" i="4" s="1"/>
  <c r="U91" i="4"/>
  <c r="X91" i="4" s="1"/>
  <c r="S93" i="4"/>
  <c r="J93" i="4"/>
  <c r="M93" i="4" s="1"/>
  <c r="Q93" i="4"/>
  <c r="P92" i="4"/>
  <c r="N92" i="4"/>
  <c r="O92" i="4"/>
  <c r="V193" i="4"/>
  <c r="T193" i="4"/>
  <c r="W193" i="4" s="1"/>
  <c r="U193" i="4"/>
  <c r="Y193" i="4" s="1"/>
  <c r="R93" i="4"/>
  <c r="G93" i="4"/>
  <c r="L93" i="4" s="1"/>
  <c r="D95" i="4"/>
  <c r="K94" i="4"/>
  <c r="H94" i="4"/>
  <c r="I94" i="4"/>
  <c r="S196" i="4" s="1"/>
  <c r="E94" i="4"/>
  <c r="F94" i="4"/>
  <c r="R196" i="4" s="1"/>
  <c r="N93" i="8" l="1" a="1"/>
  <c r="N93" i="8" s="1"/>
  <c r="U194" i="8"/>
  <c r="Y194" i="8" s="1"/>
  <c r="T194" i="8"/>
  <c r="W194" i="8" s="1"/>
  <c r="V194" i="8"/>
  <c r="P93" i="8"/>
  <c r="Q94" i="8"/>
  <c r="V92" i="8"/>
  <c r="T92" i="8"/>
  <c r="W92" i="8" s="1"/>
  <c r="U92" i="8"/>
  <c r="X92" i="8" s="1"/>
  <c r="Q195" i="8"/>
  <c r="T195" i="8" s="1" a="1"/>
  <c r="T93" i="8" a="1"/>
  <c r="S94" i="8"/>
  <c r="J94" i="8"/>
  <c r="M94" i="8" s="1"/>
  <c r="R94" i="8"/>
  <c r="G94" i="8"/>
  <c r="L94" i="8" s="1"/>
  <c r="N94" i="8" s="1" a="1"/>
  <c r="D96" i="8"/>
  <c r="K95" i="8"/>
  <c r="F95" i="8"/>
  <c r="R197" i="8" s="1"/>
  <c r="I95" i="8"/>
  <c r="S197" i="8" s="1"/>
  <c r="H95" i="8"/>
  <c r="E95" i="8"/>
  <c r="N93" i="7" a="1"/>
  <c r="N93" i="7" s="1"/>
  <c r="U194" i="7"/>
  <c r="Y194" i="7" s="1"/>
  <c r="T194" i="7"/>
  <c r="W194" i="7" s="1"/>
  <c r="V194" i="7"/>
  <c r="P93" i="7"/>
  <c r="Q94" i="7"/>
  <c r="V92" i="7"/>
  <c r="T92" i="7"/>
  <c r="W92" i="7" s="1"/>
  <c r="U92" i="7"/>
  <c r="X92" i="7" s="1"/>
  <c r="Q195" i="7"/>
  <c r="T195" i="7" s="1" a="1"/>
  <c r="T93" i="7" a="1"/>
  <c r="S94" i="7"/>
  <c r="J94" i="7"/>
  <c r="M94" i="7" s="1"/>
  <c r="R94" i="7"/>
  <c r="G94" i="7"/>
  <c r="L94" i="7" s="1"/>
  <c r="N94" i="7" s="1" a="1"/>
  <c r="D96" i="7"/>
  <c r="K95" i="7"/>
  <c r="F95" i="7"/>
  <c r="R197" i="7" s="1"/>
  <c r="I95" i="7"/>
  <c r="S197" i="7" s="1"/>
  <c r="H95" i="7"/>
  <c r="E95" i="7"/>
  <c r="P92" i="6"/>
  <c r="N93" i="6" a="1"/>
  <c r="N93" i="6" s="1"/>
  <c r="N92" i="6"/>
  <c r="R94" i="6"/>
  <c r="G94" i="6"/>
  <c r="L94" i="6" s="1"/>
  <c r="D96" i="6"/>
  <c r="K95" i="6"/>
  <c r="H95" i="6"/>
  <c r="F95" i="6"/>
  <c r="R197" i="6" s="1"/>
  <c r="E95" i="6"/>
  <c r="I95" i="6"/>
  <c r="S197" i="6" s="1"/>
  <c r="U194" i="6"/>
  <c r="Y194" i="6" s="1"/>
  <c r="T194" i="6"/>
  <c r="W194" i="6" s="1"/>
  <c r="V194" i="6"/>
  <c r="S94" i="6"/>
  <c r="J94" i="6"/>
  <c r="M94" i="6" s="1"/>
  <c r="Q94" i="6"/>
  <c r="Q195" i="6"/>
  <c r="T195" i="6" s="1" a="1"/>
  <c r="T93" i="6" a="1"/>
  <c r="V92" i="6"/>
  <c r="T92" i="6"/>
  <c r="W92" i="6" s="1"/>
  <c r="U92" i="6"/>
  <c r="X92" i="6" s="1"/>
  <c r="N92" i="5"/>
  <c r="O92" i="5"/>
  <c r="O93" i="5"/>
  <c r="N93" i="5"/>
  <c r="P93" i="5"/>
  <c r="R94" i="5"/>
  <c r="G94" i="5"/>
  <c r="L94" i="5" s="1"/>
  <c r="S94" i="5"/>
  <c r="J94" i="5"/>
  <c r="M94" i="5" s="1"/>
  <c r="D96" i="5"/>
  <c r="K95" i="5"/>
  <c r="H95" i="5"/>
  <c r="E95" i="5"/>
  <c r="F95" i="5"/>
  <c r="R197" i="5" s="1"/>
  <c r="I95" i="5"/>
  <c r="S197" i="5" s="1"/>
  <c r="U92" i="5"/>
  <c r="X92" i="5" s="1"/>
  <c r="T92" i="5"/>
  <c r="W92" i="5" s="1"/>
  <c r="V92" i="5"/>
  <c r="N94" i="5" a="1"/>
  <c r="Q94" i="5"/>
  <c r="U194" i="5"/>
  <c r="Y194" i="5" s="1"/>
  <c r="V194" i="5"/>
  <c r="T194" i="5"/>
  <c r="W194" i="5" s="1"/>
  <c r="Q195" i="5"/>
  <c r="T195" i="5" s="1" a="1"/>
  <c r="T93" i="5" a="1"/>
  <c r="N93" i="4" a="1"/>
  <c r="O93" i="4" s="1"/>
  <c r="Q94" i="4"/>
  <c r="U194" i="4"/>
  <c r="Y194" i="4" s="1"/>
  <c r="V194" i="4"/>
  <c r="T194" i="4"/>
  <c r="W194" i="4" s="1"/>
  <c r="R94" i="4"/>
  <c r="G94" i="4"/>
  <c r="L94" i="4" s="1"/>
  <c r="S94" i="4"/>
  <c r="J94" i="4"/>
  <c r="M94" i="4" s="1"/>
  <c r="D96" i="4"/>
  <c r="K95" i="4"/>
  <c r="H95" i="4"/>
  <c r="E95" i="4"/>
  <c r="F95" i="4"/>
  <c r="R197" i="4" s="1"/>
  <c r="I95" i="4"/>
  <c r="S197" i="4" s="1"/>
  <c r="Q195" i="4"/>
  <c r="T195" i="4" s="1" a="1"/>
  <c r="T93" i="4" a="1"/>
  <c r="U92" i="4"/>
  <c r="X92" i="4" s="1"/>
  <c r="T92" i="4"/>
  <c r="W92" i="4" s="1"/>
  <c r="V92" i="4"/>
  <c r="O93" i="8" l="1"/>
  <c r="S95" i="8"/>
  <c r="J95" i="8"/>
  <c r="M95" i="8" s="1"/>
  <c r="D97" i="8"/>
  <c r="K96" i="8"/>
  <c r="F96" i="8"/>
  <c r="R198" i="8" s="1"/>
  <c r="H96" i="8"/>
  <c r="I96" i="8"/>
  <c r="S198" i="8" s="1"/>
  <c r="E96" i="8"/>
  <c r="V195" i="8"/>
  <c r="T195" i="8"/>
  <c r="W195" i="8" s="1"/>
  <c r="U195" i="8"/>
  <c r="Y195" i="8" s="1"/>
  <c r="O94" i="8"/>
  <c r="N94" i="8"/>
  <c r="P94" i="8"/>
  <c r="R95" i="8"/>
  <c r="G95" i="8"/>
  <c r="L95" i="8" s="1"/>
  <c r="Q95" i="8"/>
  <c r="N95" i="8" a="1"/>
  <c r="U93" i="8"/>
  <c r="X93" i="8" s="1"/>
  <c r="T93" i="8"/>
  <c r="W93" i="8" s="1"/>
  <c r="V93" i="8"/>
  <c r="Q196" i="8"/>
  <c r="T196" i="8" s="1" a="1"/>
  <c r="T94" i="8" a="1"/>
  <c r="O93" i="7"/>
  <c r="S95" i="7"/>
  <c r="J95" i="7"/>
  <c r="M95" i="7" s="1"/>
  <c r="D97" i="7"/>
  <c r="K96" i="7"/>
  <c r="F96" i="7"/>
  <c r="R198" i="7" s="1"/>
  <c r="H96" i="7"/>
  <c r="I96" i="7"/>
  <c r="S198" i="7" s="1"/>
  <c r="E96" i="7"/>
  <c r="V195" i="7"/>
  <c r="T195" i="7"/>
  <c r="W195" i="7" s="1"/>
  <c r="U195" i="7"/>
  <c r="Y195" i="7" s="1"/>
  <c r="O94" i="7"/>
  <c r="N94" i="7"/>
  <c r="P94" i="7"/>
  <c r="R95" i="7"/>
  <c r="G95" i="7"/>
  <c r="L95" i="7" s="1"/>
  <c r="Q95" i="7"/>
  <c r="N95" i="7" a="1"/>
  <c r="U93" i="7"/>
  <c r="X93" i="7" s="1"/>
  <c r="T93" i="7"/>
  <c r="W93" i="7" s="1"/>
  <c r="V93" i="7"/>
  <c r="Q196" i="7"/>
  <c r="T196" i="7" s="1" a="1"/>
  <c r="T94" i="7" a="1"/>
  <c r="P93" i="6"/>
  <c r="N94" i="6" a="1"/>
  <c r="O94" i="6" s="1"/>
  <c r="O93" i="6"/>
  <c r="U93" i="6"/>
  <c r="X93" i="6" s="1"/>
  <c r="T93" i="6"/>
  <c r="W93" i="6" s="1"/>
  <c r="V93" i="6"/>
  <c r="R95" i="6"/>
  <c r="G95" i="6"/>
  <c r="L95" i="6" s="1"/>
  <c r="S95" i="6"/>
  <c r="J95" i="6"/>
  <c r="M95" i="6" s="1"/>
  <c r="D97" i="6"/>
  <c r="K96" i="6"/>
  <c r="F96" i="6"/>
  <c r="R198" i="6" s="1"/>
  <c r="H96" i="6"/>
  <c r="E96" i="6"/>
  <c r="I96" i="6"/>
  <c r="S198" i="6" s="1"/>
  <c r="V195" i="6"/>
  <c r="T195" i="6"/>
  <c r="W195" i="6" s="1"/>
  <c r="U195" i="6"/>
  <c r="Y195" i="6" s="1"/>
  <c r="Q196" i="6"/>
  <c r="T196" i="6" s="1" a="1"/>
  <c r="T94" i="6" a="1"/>
  <c r="Q95" i="6"/>
  <c r="N93" i="4"/>
  <c r="V195" i="5"/>
  <c r="T195" i="5"/>
  <c r="W195" i="5" s="1"/>
  <c r="U195" i="5"/>
  <c r="Y195" i="5" s="1"/>
  <c r="Q196" i="5"/>
  <c r="T196" i="5" s="1" a="1"/>
  <c r="T94" i="5" a="1"/>
  <c r="S95" i="5"/>
  <c r="J95" i="5"/>
  <c r="M95" i="5" s="1"/>
  <c r="D97" i="5"/>
  <c r="K96" i="5"/>
  <c r="F96" i="5"/>
  <c r="R198" i="5" s="1"/>
  <c r="H96" i="5"/>
  <c r="I96" i="5"/>
  <c r="S198" i="5" s="1"/>
  <c r="E96" i="5"/>
  <c r="P93" i="4"/>
  <c r="V93" i="5"/>
  <c r="T93" i="5"/>
  <c r="W93" i="5" s="1"/>
  <c r="U93" i="5"/>
  <c r="X93" i="5" s="1"/>
  <c r="P94" i="5"/>
  <c r="N94" i="5"/>
  <c r="O94" i="5"/>
  <c r="G95" i="5"/>
  <c r="L95" i="5" s="1"/>
  <c r="R95" i="5"/>
  <c r="Q95" i="5"/>
  <c r="N94" i="4" a="1"/>
  <c r="P94" i="4" s="1"/>
  <c r="V195" i="4"/>
  <c r="T195" i="4"/>
  <c r="W195" i="4" s="1"/>
  <c r="U195" i="4"/>
  <c r="Y195" i="4" s="1"/>
  <c r="S95" i="4"/>
  <c r="J95" i="4"/>
  <c r="M95" i="4" s="1"/>
  <c r="D97" i="4"/>
  <c r="K96" i="4"/>
  <c r="F96" i="4"/>
  <c r="R198" i="4" s="1"/>
  <c r="H96" i="4"/>
  <c r="I96" i="4"/>
  <c r="S198" i="4" s="1"/>
  <c r="E96" i="4"/>
  <c r="Q196" i="4"/>
  <c r="T196" i="4" s="1" a="1"/>
  <c r="T94" i="4" a="1"/>
  <c r="V93" i="4"/>
  <c r="T93" i="4"/>
  <c r="W93" i="4" s="1"/>
  <c r="U93" i="4"/>
  <c r="X93" i="4" s="1"/>
  <c r="G95" i="4"/>
  <c r="L95" i="4" s="1"/>
  <c r="N95" i="4" s="1" a="1"/>
  <c r="R95" i="4"/>
  <c r="Q95" i="4"/>
  <c r="U196" i="8" l="1"/>
  <c r="Y196" i="8" s="1"/>
  <c r="V196" i="8"/>
  <c r="T196" i="8"/>
  <c r="W196" i="8" s="1"/>
  <c r="P95" i="8"/>
  <c r="N95" i="8"/>
  <c r="O95" i="8"/>
  <c r="R96" i="8"/>
  <c r="G96" i="8"/>
  <c r="L96" i="8" s="1"/>
  <c r="S96" i="8"/>
  <c r="J96" i="8"/>
  <c r="M96" i="8" s="1"/>
  <c r="Q96" i="8"/>
  <c r="N96" i="8" a="1"/>
  <c r="V94" i="8"/>
  <c r="T94" i="8"/>
  <c r="W94" i="8" s="1"/>
  <c r="U94" i="8"/>
  <c r="X94" i="8" s="1"/>
  <c r="Q197" i="8"/>
  <c r="T197" i="8" s="1" a="1"/>
  <c r="T95" i="8" a="1"/>
  <c r="D98" i="8"/>
  <c r="K97" i="8"/>
  <c r="F97" i="8"/>
  <c r="R199" i="8" s="1"/>
  <c r="H97" i="8"/>
  <c r="E97" i="8"/>
  <c r="I97" i="8"/>
  <c r="S199" i="8" s="1"/>
  <c r="U196" i="7"/>
  <c r="Y196" i="7" s="1"/>
  <c r="V196" i="7"/>
  <c r="T196" i="7"/>
  <c r="W196" i="7" s="1"/>
  <c r="P95" i="7"/>
  <c r="N95" i="7"/>
  <c r="O95" i="7"/>
  <c r="R96" i="7"/>
  <c r="G96" i="7"/>
  <c r="L96" i="7" s="1"/>
  <c r="S96" i="7"/>
  <c r="J96" i="7"/>
  <c r="M96" i="7" s="1"/>
  <c r="Q96" i="7"/>
  <c r="N96" i="7" a="1"/>
  <c r="V94" i="7"/>
  <c r="T94" i="7"/>
  <c r="W94" i="7" s="1"/>
  <c r="U94" i="7"/>
  <c r="X94" i="7" s="1"/>
  <c r="Q197" i="7"/>
  <c r="T197" i="7" s="1" a="1"/>
  <c r="T95" i="7" a="1"/>
  <c r="D98" i="7"/>
  <c r="K97" i="7"/>
  <c r="F97" i="7"/>
  <c r="R199" i="7" s="1"/>
  <c r="H97" i="7"/>
  <c r="E97" i="7"/>
  <c r="I97" i="7"/>
  <c r="S199" i="7" s="1"/>
  <c r="N95" i="5" a="1"/>
  <c r="O95" i="5" s="1"/>
  <c r="N94" i="6"/>
  <c r="P94" i="6"/>
  <c r="N95" i="6" a="1"/>
  <c r="P95" i="6" s="1"/>
  <c r="Q197" i="6"/>
  <c r="T197" i="6" s="1" a="1"/>
  <c r="T95" i="6" a="1"/>
  <c r="U196" i="6"/>
  <c r="Y196" i="6" s="1"/>
  <c r="V196" i="6"/>
  <c r="T196" i="6"/>
  <c r="W196" i="6" s="1"/>
  <c r="S96" i="6"/>
  <c r="J96" i="6"/>
  <c r="M96" i="6" s="1"/>
  <c r="Q96" i="6"/>
  <c r="V94" i="6"/>
  <c r="T94" i="6"/>
  <c r="W94" i="6" s="1"/>
  <c r="U94" i="6"/>
  <c r="X94" i="6" s="1"/>
  <c r="R96" i="6"/>
  <c r="G96" i="6"/>
  <c r="L96" i="6" s="1"/>
  <c r="N96" i="6" s="1" a="1"/>
  <c r="D98" i="6"/>
  <c r="K97" i="6"/>
  <c r="F97" i="6"/>
  <c r="R199" i="6" s="1"/>
  <c r="E97" i="6"/>
  <c r="H97" i="6"/>
  <c r="I97" i="6"/>
  <c r="S199" i="6" s="1"/>
  <c r="N94" i="4"/>
  <c r="O94" i="4"/>
  <c r="D98" i="5"/>
  <c r="K97" i="5"/>
  <c r="E97" i="5"/>
  <c r="F97" i="5"/>
  <c r="R199" i="5" s="1"/>
  <c r="I97" i="5"/>
  <c r="S199" i="5" s="1"/>
  <c r="H97" i="5"/>
  <c r="U196" i="5"/>
  <c r="Y196" i="5" s="1"/>
  <c r="T196" i="5"/>
  <c r="W196" i="5" s="1"/>
  <c r="V196" i="5"/>
  <c r="Q197" i="5"/>
  <c r="T197" i="5" s="1" a="1"/>
  <c r="T95" i="5" a="1"/>
  <c r="R96" i="5"/>
  <c r="G96" i="5"/>
  <c r="L96" i="5" s="1"/>
  <c r="J96" i="5"/>
  <c r="M96" i="5" s="1"/>
  <c r="S96" i="5"/>
  <c r="Q96" i="5"/>
  <c r="U94" i="5"/>
  <c r="X94" i="5" s="1"/>
  <c r="V94" i="5"/>
  <c r="T94" i="5"/>
  <c r="W94" i="5" s="1"/>
  <c r="O95" i="4"/>
  <c r="P95" i="4"/>
  <c r="N95" i="4"/>
  <c r="U196" i="4"/>
  <c r="Y196" i="4" s="1"/>
  <c r="T196" i="4"/>
  <c r="W196" i="4" s="1"/>
  <c r="V196" i="4"/>
  <c r="D98" i="4"/>
  <c r="K97" i="4"/>
  <c r="E97" i="4"/>
  <c r="F97" i="4"/>
  <c r="R199" i="4" s="1"/>
  <c r="I97" i="4"/>
  <c r="S199" i="4" s="1"/>
  <c r="H97" i="4"/>
  <c r="Q197" i="4"/>
  <c r="T197" i="4" s="1" a="1"/>
  <c r="T95" i="4" a="1"/>
  <c r="U94" i="4"/>
  <c r="X94" i="4" s="1"/>
  <c r="V94" i="4"/>
  <c r="T94" i="4"/>
  <c r="W94" i="4" s="1"/>
  <c r="R96" i="4"/>
  <c r="G96" i="4"/>
  <c r="L96" i="4" s="1"/>
  <c r="J96" i="4"/>
  <c r="M96" i="4" s="1"/>
  <c r="S96" i="4"/>
  <c r="Q96" i="4"/>
  <c r="R97" i="8" l="1"/>
  <c r="G97" i="8"/>
  <c r="L97" i="8" s="1"/>
  <c r="D99" i="8"/>
  <c r="K98" i="8"/>
  <c r="E98" i="8"/>
  <c r="F98" i="8"/>
  <c r="R200" i="8" s="1"/>
  <c r="H98" i="8"/>
  <c r="I98" i="8"/>
  <c r="S200" i="8" s="1"/>
  <c r="V197" i="8"/>
  <c r="T197" i="8"/>
  <c r="W197" i="8" s="1"/>
  <c r="U197" i="8"/>
  <c r="Y197" i="8" s="1"/>
  <c r="O96" i="8"/>
  <c r="P96" i="8"/>
  <c r="N96" i="8"/>
  <c r="J97" i="8"/>
  <c r="M97" i="8" s="1"/>
  <c r="S97" i="8"/>
  <c r="Q97" i="8"/>
  <c r="U95" i="8"/>
  <c r="X95" i="8" s="1"/>
  <c r="V95" i="8"/>
  <c r="T95" i="8"/>
  <c r="W95" i="8" s="1"/>
  <c r="Q198" i="8"/>
  <c r="T198" i="8" s="1" a="1"/>
  <c r="T96" i="8" a="1"/>
  <c r="P95" i="5"/>
  <c r="R97" i="7"/>
  <c r="G97" i="7"/>
  <c r="L97" i="7" s="1"/>
  <c r="D99" i="7"/>
  <c r="K98" i="7"/>
  <c r="E98" i="7"/>
  <c r="F98" i="7"/>
  <c r="R200" i="7" s="1"/>
  <c r="H98" i="7"/>
  <c r="I98" i="7"/>
  <c r="S200" i="7" s="1"/>
  <c r="V197" i="7"/>
  <c r="T197" i="7"/>
  <c r="W197" i="7" s="1"/>
  <c r="U197" i="7"/>
  <c r="Y197" i="7" s="1"/>
  <c r="O96" i="7"/>
  <c r="P96" i="7"/>
  <c r="N96" i="7"/>
  <c r="N95" i="5"/>
  <c r="J97" i="7"/>
  <c r="M97" i="7" s="1"/>
  <c r="S97" i="7"/>
  <c r="Q97" i="7"/>
  <c r="U95" i="7"/>
  <c r="X95" i="7" s="1"/>
  <c r="V95" i="7"/>
  <c r="T95" i="7"/>
  <c r="W95" i="7" s="1"/>
  <c r="Q198" i="7"/>
  <c r="T198" i="7" s="1" a="1"/>
  <c r="T96" i="7" a="1"/>
  <c r="N95" i="6"/>
  <c r="O95" i="6"/>
  <c r="J97" i="6"/>
  <c r="M97" i="6" s="1"/>
  <c r="S97" i="6"/>
  <c r="D99" i="6"/>
  <c r="K98" i="6"/>
  <c r="E98" i="6"/>
  <c r="H98" i="6"/>
  <c r="F98" i="6"/>
  <c r="R200" i="6" s="1"/>
  <c r="I98" i="6"/>
  <c r="S200" i="6" s="1"/>
  <c r="O96" i="6"/>
  <c r="P96" i="6"/>
  <c r="N96" i="6"/>
  <c r="V197" i="6"/>
  <c r="T197" i="6"/>
  <c r="W197" i="6" s="1"/>
  <c r="U197" i="6"/>
  <c r="Y197" i="6" s="1"/>
  <c r="R97" i="6"/>
  <c r="G97" i="6"/>
  <c r="L97" i="6" s="1"/>
  <c r="Q97" i="6"/>
  <c r="Q198" i="6"/>
  <c r="T198" i="6" s="1" a="1"/>
  <c r="T96" i="6" a="1"/>
  <c r="U95" i="6"/>
  <c r="X95" i="6" s="1"/>
  <c r="V95" i="6"/>
  <c r="T95" i="6"/>
  <c r="W95" i="6" s="1"/>
  <c r="N96" i="5" a="1"/>
  <c r="P96" i="5" s="1"/>
  <c r="V95" i="5"/>
  <c r="T95" i="5"/>
  <c r="W95" i="5" s="1"/>
  <c r="U95" i="5"/>
  <c r="X95" i="5" s="1"/>
  <c r="R97" i="5"/>
  <c r="G97" i="5"/>
  <c r="L97" i="5" s="1"/>
  <c r="D99" i="5"/>
  <c r="K98" i="5"/>
  <c r="I98" i="5"/>
  <c r="S200" i="5" s="1"/>
  <c r="E98" i="5"/>
  <c r="H98" i="5"/>
  <c r="F98" i="5"/>
  <c r="R200" i="5" s="1"/>
  <c r="N96" i="4" a="1"/>
  <c r="N96" i="4" s="1"/>
  <c r="Q198" i="5"/>
  <c r="T198" i="5" s="1" a="1"/>
  <c r="T96" i="5" a="1"/>
  <c r="V197" i="5"/>
  <c r="T197" i="5"/>
  <c r="W197" i="5" s="1"/>
  <c r="U197" i="5"/>
  <c r="Y197" i="5" s="1"/>
  <c r="S97" i="5"/>
  <c r="J97" i="5"/>
  <c r="M97" i="5" s="1"/>
  <c r="Q97" i="5"/>
  <c r="N97" i="5" a="1"/>
  <c r="P96" i="4"/>
  <c r="Q198" i="4"/>
  <c r="T198" i="4" s="1" a="1"/>
  <c r="T96" i="4" a="1"/>
  <c r="V95" i="4"/>
  <c r="T95" i="4"/>
  <c r="W95" i="4" s="1"/>
  <c r="U95" i="4"/>
  <c r="X95" i="4" s="1"/>
  <c r="S97" i="4"/>
  <c r="J97" i="4"/>
  <c r="M97" i="4" s="1"/>
  <c r="Q97" i="4"/>
  <c r="V197" i="4"/>
  <c r="T197" i="4"/>
  <c r="W197" i="4" s="1"/>
  <c r="U197" i="4"/>
  <c r="Y197" i="4" s="1"/>
  <c r="R97" i="4"/>
  <c r="G97" i="4"/>
  <c r="L97" i="4" s="1"/>
  <c r="N97" i="4" s="1" a="1"/>
  <c r="D99" i="4"/>
  <c r="K98" i="4"/>
  <c r="I98" i="4"/>
  <c r="S200" i="4" s="1"/>
  <c r="E98" i="4"/>
  <c r="H98" i="4"/>
  <c r="F98" i="4"/>
  <c r="R200" i="4" s="1"/>
  <c r="N97" i="8" l="1" a="1"/>
  <c r="N97" i="8" s="1"/>
  <c r="U198" i="8"/>
  <c r="Y198" i="8" s="1"/>
  <c r="T198" i="8"/>
  <c r="W198" i="8" s="1"/>
  <c r="V198" i="8"/>
  <c r="P97" i="8"/>
  <c r="Q98" i="8"/>
  <c r="V96" i="8"/>
  <c r="T96" i="8"/>
  <c r="W96" i="8" s="1"/>
  <c r="U96" i="8"/>
  <c r="X96" i="8" s="1"/>
  <c r="Q199" i="8"/>
  <c r="T199" i="8" s="1" a="1"/>
  <c r="T97" i="8" a="1"/>
  <c r="S98" i="8"/>
  <c r="J98" i="8"/>
  <c r="M98" i="8" s="1"/>
  <c r="R98" i="8"/>
  <c r="G98" i="8"/>
  <c r="L98" i="8" s="1"/>
  <c r="N98" i="8" s="1" a="1"/>
  <c r="D100" i="8"/>
  <c r="K99" i="8"/>
  <c r="H99" i="8"/>
  <c r="I99" i="8"/>
  <c r="S201" i="8" s="1"/>
  <c r="F99" i="8"/>
  <c r="R201" i="8" s="1"/>
  <c r="E99" i="8"/>
  <c r="N97" i="7" a="1"/>
  <c r="P97" i="7" s="1"/>
  <c r="V96" i="7"/>
  <c r="T96" i="7"/>
  <c r="W96" i="7" s="1"/>
  <c r="U96" i="7"/>
  <c r="X96" i="7" s="1"/>
  <c r="Q199" i="7"/>
  <c r="T199" i="7" s="1" a="1"/>
  <c r="T97" i="7" a="1"/>
  <c r="Q98" i="7"/>
  <c r="U198" i="7"/>
  <c r="Y198" i="7" s="1"/>
  <c r="T198" i="7"/>
  <c r="W198" i="7" s="1"/>
  <c r="V198" i="7"/>
  <c r="S98" i="7"/>
  <c r="J98" i="7"/>
  <c r="M98" i="7" s="1"/>
  <c r="R98" i="7"/>
  <c r="G98" i="7"/>
  <c r="L98" i="7" s="1"/>
  <c r="N98" i="7" s="1" a="1"/>
  <c r="D100" i="7"/>
  <c r="K99" i="7"/>
  <c r="H99" i="7"/>
  <c r="I99" i="7"/>
  <c r="S201" i="7" s="1"/>
  <c r="F99" i="7"/>
  <c r="R201" i="7" s="1"/>
  <c r="E99" i="7"/>
  <c r="N97" i="6" a="1"/>
  <c r="N97" i="6" s="1"/>
  <c r="V96" i="6"/>
  <c r="T96" i="6"/>
  <c r="W96" i="6" s="1"/>
  <c r="U96" i="6"/>
  <c r="X96" i="6" s="1"/>
  <c r="S98" i="6"/>
  <c r="J98" i="6"/>
  <c r="M98" i="6" s="1"/>
  <c r="Q98" i="6"/>
  <c r="U198" i="6"/>
  <c r="Y198" i="6" s="1"/>
  <c r="T198" i="6"/>
  <c r="W198" i="6" s="1"/>
  <c r="V198" i="6"/>
  <c r="Q199" i="6"/>
  <c r="T199" i="6" s="1" a="1"/>
  <c r="T97" i="6" a="1"/>
  <c r="R98" i="6"/>
  <c r="G98" i="6"/>
  <c r="L98" i="6" s="1"/>
  <c r="N98" i="6" s="1" a="1"/>
  <c r="D100" i="6"/>
  <c r="K99" i="6"/>
  <c r="F99" i="6"/>
  <c r="R201" i="6" s="1"/>
  <c r="H99" i="6"/>
  <c r="E99" i="6"/>
  <c r="I99" i="6"/>
  <c r="S201" i="6" s="1"/>
  <c r="O96" i="4"/>
  <c r="N96" i="5"/>
  <c r="O96" i="5"/>
  <c r="O97" i="5"/>
  <c r="N97" i="5"/>
  <c r="P97" i="5"/>
  <c r="U198" i="5"/>
  <c r="Y198" i="5" s="1"/>
  <c r="V198" i="5"/>
  <c r="T198" i="5"/>
  <c r="W198" i="5" s="1"/>
  <c r="R98" i="5"/>
  <c r="G98" i="5"/>
  <c r="L98" i="5" s="1"/>
  <c r="Q98" i="5"/>
  <c r="Q199" i="5"/>
  <c r="T199" i="5" s="1" a="1"/>
  <c r="T97" i="5" a="1"/>
  <c r="U96" i="5"/>
  <c r="X96" i="5" s="1"/>
  <c r="T96" i="5"/>
  <c r="W96" i="5" s="1"/>
  <c r="V96" i="5"/>
  <c r="S98" i="5"/>
  <c r="J98" i="5"/>
  <c r="M98" i="5" s="1"/>
  <c r="N98" i="5" s="1" a="1"/>
  <c r="D100" i="5"/>
  <c r="K99" i="5"/>
  <c r="H99" i="5"/>
  <c r="I99" i="5"/>
  <c r="S201" i="5" s="1"/>
  <c r="F99" i="5"/>
  <c r="R201" i="5" s="1"/>
  <c r="E99" i="5"/>
  <c r="S98" i="4"/>
  <c r="J98" i="4"/>
  <c r="M98" i="4" s="1"/>
  <c r="D100" i="4"/>
  <c r="K99" i="4"/>
  <c r="H99" i="4"/>
  <c r="I99" i="4"/>
  <c r="S201" i="4" s="1"/>
  <c r="F99" i="4"/>
  <c r="R201" i="4" s="1"/>
  <c r="E99" i="4"/>
  <c r="O97" i="4"/>
  <c r="N97" i="4"/>
  <c r="P97" i="4"/>
  <c r="U198" i="4"/>
  <c r="Y198" i="4" s="1"/>
  <c r="V198" i="4"/>
  <c r="T198" i="4"/>
  <c r="W198" i="4" s="1"/>
  <c r="R98" i="4"/>
  <c r="G98" i="4"/>
  <c r="L98" i="4" s="1"/>
  <c r="N98" i="4" s="1" a="1"/>
  <c r="Q98" i="4"/>
  <c r="Q199" i="4"/>
  <c r="T199" i="4" s="1" a="1"/>
  <c r="T97" i="4" a="1"/>
  <c r="U96" i="4"/>
  <c r="X96" i="4" s="1"/>
  <c r="T96" i="4"/>
  <c r="W96" i="4" s="1"/>
  <c r="V96" i="4"/>
  <c r="P97" i="6" l="1"/>
  <c r="O97" i="8"/>
  <c r="S99" i="8"/>
  <c r="J99" i="8"/>
  <c r="M99" i="8" s="1"/>
  <c r="D101" i="8"/>
  <c r="K100" i="8"/>
  <c r="F100" i="8"/>
  <c r="R202" i="8" s="1"/>
  <c r="H100" i="8"/>
  <c r="I100" i="8"/>
  <c r="S202" i="8" s="1"/>
  <c r="E100" i="8"/>
  <c r="V199" i="8"/>
  <c r="T199" i="8"/>
  <c r="W199" i="8" s="1"/>
  <c r="U199" i="8"/>
  <c r="Y199" i="8" s="1"/>
  <c r="O98" i="8"/>
  <c r="N98" i="8"/>
  <c r="P98" i="8"/>
  <c r="R99" i="8"/>
  <c r="G99" i="8"/>
  <c r="L99" i="8" s="1"/>
  <c r="Q99" i="8"/>
  <c r="N99" i="8" a="1"/>
  <c r="U97" i="8"/>
  <c r="X97" i="8" s="1"/>
  <c r="T97" i="8"/>
  <c r="W97" i="8" s="1"/>
  <c r="V97" i="8"/>
  <c r="Q200" i="8"/>
  <c r="T200" i="8" s="1" a="1"/>
  <c r="T98" i="8" a="1"/>
  <c r="N97" i="7"/>
  <c r="O97" i="7"/>
  <c r="S99" i="7"/>
  <c r="J99" i="7"/>
  <c r="M99" i="7" s="1"/>
  <c r="D101" i="7"/>
  <c r="K100" i="7"/>
  <c r="F100" i="7"/>
  <c r="R202" i="7" s="1"/>
  <c r="H100" i="7"/>
  <c r="I100" i="7"/>
  <c r="S202" i="7" s="1"/>
  <c r="E100" i="7"/>
  <c r="O98" i="7"/>
  <c r="N98" i="7"/>
  <c r="P98" i="7"/>
  <c r="U97" i="7"/>
  <c r="X97" i="7" s="1"/>
  <c r="T97" i="7"/>
  <c r="W97" i="7" s="1"/>
  <c r="V97" i="7"/>
  <c r="R99" i="7"/>
  <c r="G99" i="7"/>
  <c r="L99" i="7" s="1"/>
  <c r="Q99" i="7"/>
  <c r="N99" i="7" a="1"/>
  <c r="Q200" i="7"/>
  <c r="T200" i="7" s="1" a="1"/>
  <c r="T98" i="7" a="1"/>
  <c r="V199" i="7"/>
  <c r="T199" i="7"/>
  <c r="W199" i="7" s="1"/>
  <c r="U199" i="7"/>
  <c r="Y199" i="7" s="1"/>
  <c r="O97" i="6"/>
  <c r="R99" i="6"/>
  <c r="G99" i="6"/>
  <c r="L99" i="6" s="1"/>
  <c r="D101" i="6"/>
  <c r="K100" i="6"/>
  <c r="F100" i="6"/>
  <c r="R202" i="6" s="1"/>
  <c r="H100" i="6"/>
  <c r="E100" i="6"/>
  <c r="I100" i="6"/>
  <c r="S202" i="6" s="1"/>
  <c r="V199" i="6"/>
  <c r="T199" i="6"/>
  <c r="W199" i="6" s="1"/>
  <c r="U199" i="6"/>
  <c r="Y199" i="6" s="1"/>
  <c r="O98" i="6"/>
  <c r="N98" i="6"/>
  <c r="P98" i="6"/>
  <c r="S99" i="6"/>
  <c r="J99" i="6"/>
  <c r="M99" i="6" s="1"/>
  <c r="Q99" i="6"/>
  <c r="N99" i="6" a="1"/>
  <c r="U97" i="6"/>
  <c r="X97" i="6" s="1"/>
  <c r="T97" i="6"/>
  <c r="W97" i="6" s="1"/>
  <c r="V97" i="6"/>
  <c r="Q200" i="6"/>
  <c r="T200" i="6" s="1" a="1"/>
  <c r="T98" i="6" a="1"/>
  <c r="P98" i="5"/>
  <c r="N98" i="5"/>
  <c r="O98" i="5"/>
  <c r="S99" i="5"/>
  <c r="J99" i="5"/>
  <c r="M99" i="5" s="1"/>
  <c r="D101" i="5"/>
  <c r="K100" i="5"/>
  <c r="H100" i="5"/>
  <c r="F100" i="5"/>
  <c r="R202" i="5" s="1"/>
  <c r="I100" i="5"/>
  <c r="S202" i="5" s="1"/>
  <c r="E100" i="5"/>
  <c r="V97" i="5"/>
  <c r="T97" i="5"/>
  <c r="W97" i="5" s="1"/>
  <c r="U97" i="5"/>
  <c r="X97" i="5" s="1"/>
  <c r="R99" i="5"/>
  <c r="G99" i="5"/>
  <c r="L99" i="5" s="1"/>
  <c r="Q99" i="5"/>
  <c r="V199" i="5"/>
  <c r="T199" i="5"/>
  <c r="W199" i="5" s="1"/>
  <c r="U199" i="5"/>
  <c r="Y199" i="5" s="1"/>
  <c r="Q200" i="5"/>
  <c r="T200" i="5" s="1" a="1"/>
  <c r="T98" i="5" a="1"/>
  <c r="V199" i="4"/>
  <c r="T199" i="4"/>
  <c r="W199" i="4" s="1"/>
  <c r="U199" i="4"/>
  <c r="Y199" i="4" s="1"/>
  <c r="Q200" i="4"/>
  <c r="T200" i="4" s="1" a="1"/>
  <c r="T98" i="4" a="1"/>
  <c r="S99" i="4"/>
  <c r="J99" i="4"/>
  <c r="M99" i="4" s="1"/>
  <c r="D101" i="4"/>
  <c r="K100" i="4"/>
  <c r="H100" i="4"/>
  <c r="F100" i="4"/>
  <c r="R202" i="4" s="1"/>
  <c r="I100" i="4"/>
  <c r="S202" i="4" s="1"/>
  <c r="E100" i="4"/>
  <c r="V97" i="4"/>
  <c r="T97" i="4"/>
  <c r="W97" i="4" s="1"/>
  <c r="U97" i="4"/>
  <c r="X97" i="4" s="1"/>
  <c r="P98" i="4"/>
  <c r="N98" i="4"/>
  <c r="O98" i="4"/>
  <c r="R99" i="4"/>
  <c r="G99" i="4"/>
  <c r="L99" i="4" s="1"/>
  <c r="N99" i="4" s="1" a="1"/>
  <c r="Q99" i="4"/>
  <c r="U200" i="8" l="1"/>
  <c r="Y200" i="8" s="1"/>
  <c r="V200" i="8"/>
  <c r="T200" i="8"/>
  <c r="W200" i="8" s="1"/>
  <c r="P99" i="8"/>
  <c r="N99" i="8"/>
  <c r="O99" i="8"/>
  <c r="R100" i="8"/>
  <c r="G100" i="8"/>
  <c r="L100" i="8" s="1"/>
  <c r="S100" i="8"/>
  <c r="J100" i="8"/>
  <c r="M100" i="8" s="1"/>
  <c r="Q100" i="8"/>
  <c r="N100" i="8" a="1"/>
  <c r="V98" i="8"/>
  <c r="T98" i="8"/>
  <c r="W98" i="8" s="1"/>
  <c r="U98" i="8"/>
  <c r="X98" i="8" s="1"/>
  <c r="Q201" i="8"/>
  <c r="T201" i="8" s="1" a="1"/>
  <c r="T99" i="8" a="1"/>
  <c r="D102" i="8"/>
  <c r="K101" i="8"/>
  <c r="E101" i="8"/>
  <c r="F101" i="8"/>
  <c r="R203" i="8" s="1"/>
  <c r="H101" i="8"/>
  <c r="I101" i="8"/>
  <c r="S203" i="8" s="1"/>
  <c r="V98" i="7"/>
  <c r="T98" i="7"/>
  <c r="W98" i="7" s="1"/>
  <c r="U98" i="7"/>
  <c r="X98" i="7" s="1"/>
  <c r="P99" i="7"/>
  <c r="N99" i="7"/>
  <c r="O99" i="7"/>
  <c r="R100" i="7"/>
  <c r="G100" i="7"/>
  <c r="L100" i="7" s="1"/>
  <c r="S100" i="7"/>
  <c r="J100" i="7"/>
  <c r="M100" i="7" s="1"/>
  <c r="Q100" i="7"/>
  <c r="N100" i="7" a="1"/>
  <c r="U200" i="7"/>
  <c r="Y200" i="7" s="1"/>
  <c r="V200" i="7"/>
  <c r="T200" i="7"/>
  <c r="W200" i="7" s="1"/>
  <c r="Q201" i="7"/>
  <c r="T201" i="7" s="1" a="1"/>
  <c r="T99" i="7" a="1"/>
  <c r="D102" i="7"/>
  <c r="K101" i="7"/>
  <c r="E101" i="7"/>
  <c r="F101" i="7"/>
  <c r="R203" i="7" s="1"/>
  <c r="H101" i="7"/>
  <c r="I101" i="7"/>
  <c r="S203" i="7" s="1"/>
  <c r="U200" i="6"/>
  <c r="Y200" i="6" s="1"/>
  <c r="V200" i="6"/>
  <c r="T200" i="6"/>
  <c r="W200" i="6" s="1"/>
  <c r="P99" i="6"/>
  <c r="N99" i="6"/>
  <c r="O99" i="6"/>
  <c r="S100" i="6"/>
  <c r="J100" i="6"/>
  <c r="M100" i="6" s="1"/>
  <c r="Q100" i="6"/>
  <c r="V98" i="6"/>
  <c r="T98" i="6"/>
  <c r="W98" i="6" s="1"/>
  <c r="U98" i="6"/>
  <c r="X98" i="6" s="1"/>
  <c r="Q201" i="6"/>
  <c r="T201" i="6" s="1" a="1"/>
  <c r="T99" i="6" a="1"/>
  <c r="R100" i="6"/>
  <c r="G100" i="6"/>
  <c r="L100" i="6" s="1"/>
  <c r="N100" i="6" s="1" a="1"/>
  <c r="D102" i="6"/>
  <c r="K101" i="6"/>
  <c r="H101" i="6"/>
  <c r="E101" i="6"/>
  <c r="F101" i="6"/>
  <c r="R203" i="6" s="1"/>
  <c r="I101" i="6"/>
  <c r="S203" i="6" s="1"/>
  <c r="N99" i="5" a="1"/>
  <c r="P99" i="5" s="1"/>
  <c r="U200" i="5"/>
  <c r="Y200" i="5" s="1"/>
  <c r="T200" i="5"/>
  <c r="W200" i="5" s="1"/>
  <c r="V200" i="5"/>
  <c r="J100" i="5"/>
  <c r="M100" i="5" s="1"/>
  <c r="S100" i="5"/>
  <c r="D102" i="5"/>
  <c r="K101" i="5"/>
  <c r="F101" i="5"/>
  <c r="R203" i="5" s="1"/>
  <c r="H101" i="5"/>
  <c r="E101" i="5"/>
  <c r="I101" i="5"/>
  <c r="S203" i="5" s="1"/>
  <c r="U98" i="5"/>
  <c r="X98" i="5" s="1"/>
  <c r="V98" i="5"/>
  <c r="T98" i="5"/>
  <c r="W98" i="5" s="1"/>
  <c r="Q201" i="5"/>
  <c r="T201" i="5" s="1" a="1"/>
  <c r="T99" i="5" a="1"/>
  <c r="R100" i="5"/>
  <c r="G100" i="5"/>
  <c r="L100" i="5" s="1"/>
  <c r="Q100" i="5"/>
  <c r="N100" i="5" a="1"/>
  <c r="Q201" i="4"/>
  <c r="T201" i="4" s="1" a="1"/>
  <c r="T99" i="4" a="1"/>
  <c r="J100" i="4"/>
  <c r="M100" i="4" s="1"/>
  <c r="S100" i="4"/>
  <c r="D102" i="4"/>
  <c r="K101" i="4"/>
  <c r="F101" i="4"/>
  <c r="R203" i="4" s="1"/>
  <c r="H101" i="4"/>
  <c r="E101" i="4"/>
  <c r="I101" i="4"/>
  <c r="S203" i="4" s="1"/>
  <c r="U200" i="4"/>
  <c r="Y200" i="4" s="1"/>
  <c r="T200" i="4"/>
  <c r="W200" i="4" s="1"/>
  <c r="V200" i="4"/>
  <c r="O99" i="4"/>
  <c r="P99" i="4"/>
  <c r="N99" i="4"/>
  <c r="R100" i="4"/>
  <c r="G100" i="4"/>
  <c r="L100" i="4" s="1"/>
  <c r="Q100" i="4"/>
  <c r="U98" i="4"/>
  <c r="X98" i="4" s="1"/>
  <c r="V98" i="4"/>
  <c r="T98" i="4"/>
  <c r="W98" i="4" s="1"/>
  <c r="J101" i="8" l="1"/>
  <c r="M101" i="8" s="1"/>
  <c r="S101" i="8"/>
  <c r="R101" i="8"/>
  <c r="G101" i="8"/>
  <c r="L101" i="8" s="1"/>
  <c r="D103" i="8"/>
  <c r="K102" i="8"/>
  <c r="E102" i="8"/>
  <c r="F102" i="8"/>
  <c r="R204" i="8" s="1"/>
  <c r="H102" i="8"/>
  <c r="I102" i="8"/>
  <c r="S204" i="8" s="1"/>
  <c r="V201" i="8"/>
  <c r="T201" i="8"/>
  <c r="W201" i="8" s="1"/>
  <c r="U201" i="8"/>
  <c r="Y201" i="8" s="1"/>
  <c r="O100" i="8"/>
  <c r="P100" i="8"/>
  <c r="N100" i="8"/>
  <c r="Q101" i="8"/>
  <c r="U99" i="8"/>
  <c r="X99" i="8" s="1"/>
  <c r="V99" i="8"/>
  <c r="T99" i="8"/>
  <c r="W99" i="8" s="1"/>
  <c r="Q202" i="8"/>
  <c r="T202" i="8" s="1" a="1"/>
  <c r="T100" i="8" a="1"/>
  <c r="O99" i="5"/>
  <c r="J101" i="7"/>
  <c r="M101" i="7" s="1"/>
  <c r="S101" i="7"/>
  <c r="R101" i="7"/>
  <c r="G101" i="7"/>
  <c r="L101" i="7" s="1"/>
  <c r="D103" i="7"/>
  <c r="K102" i="7"/>
  <c r="E102" i="7"/>
  <c r="F102" i="7"/>
  <c r="R204" i="7" s="1"/>
  <c r="H102" i="7"/>
  <c r="I102" i="7"/>
  <c r="S204" i="7" s="1"/>
  <c r="V201" i="7"/>
  <c r="T201" i="7"/>
  <c r="W201" i="7" s="1"/>
  <c r="U201" i="7"/>
  <c r="Y201" i="7" s="1"/>
  <c r="O100" i="7"/>
  <c r="P100" i="7"/>
  <c r="N100" i="7"/>
  <c r="Q101" i="7"/>
  <c r="U99" i="7"/>
  <c r="X99" i="7" s="1"/>
  <c r="V99" i="7"/>
  <c r="T99" i="7"/>
  <c r="W99" i="7" s="1"/>
  <c r="Q202" i="7"/>
  <c r="T202" i="7" s="1" a="1"/>
  <c r="T100" i="7" a="1"/>
  <c r="J101" i="6"/>
  <c r="M101" i="6" s="1"/>
  <c r="S101" i="6"/>
  <c r="D103" i="6"/>
  <c r="K102" i="6"/>
  <c r="E102" i="6"/>
  <c r="H102" i="6"/>
  <c r="F102" i="6"/>
  <c r="R204" i="6" s="1"/>
  <c r="I102" i="6"/>
  <c r="S204" i="6" s="1"/>
  <c r="V201" i="6"/>
  <c r="T201" i="6"/>
  <c r="W201" i="6" s="1"/>
  <c r="U201" i="6"/>
  <c r="Y201" i="6" s="1"/>
  <c r="O100" i="6"/>
  <c r="P100" i="6"/>
  <c r="N100" i="6"/>
  <c r="R101" i="6"/>
  <c r="G101" i="6"/>
  <c r="L101" i="6" s="1"/>
  <c r="Q101" i="6"/>
  <c r="U99" i="6"/>
  <c r="X99" i="6" s="1"/>
  <c r="V99" i="6"/>
  <c r="T99" i="6"/>
  <c r="W99" i="6" s="1"/>
  <c r="Q202" i="6"/>
  <c r="T202" i="6" s="1" a="1"/>
  <c r="T100" i="6" a="1"/>
  <c r="N99" i="5"/>
  <c r="T100" i="5" a="1"/>
  <c r="Q202" i="5"/>
  <c r="T202" i="5" s="1" a="1"/>
  <c r="V201" i="5"/>
  <c r="T201" i="5"/>
  <c r="W201" i="5" s="1"/>
  <c r="U201" i="5"/>
  <c r="Y201" i="5" s="1"/>
  <c r="S101" i="5"/>
  <c r="J101" i="5"/>
  <c r="M101" i="5" s="1"/>
  <c r="Q101" i="5"/>
  <c r="P100" i="5"/>
  <c r="N100" i="5"/>
  <c r="O100" i="5"/>
  <c r="V99" i="5"/>
  <c r="T99" i="5"/>
  <c r="W99" i="5" s="1"/>
  <c r="U99" i="5"/>
  <c r="X99" i="5" s="1"/>
  <c r="R101" i="5"/>
  <c r="G101" i="5"/>
  <c r="L101" i="5" s="1"/>
  <c r="D103" i="5"/>
  <c r="K102" i="5"/>
  <c r="H102" i="5"/>
  <c r="F102" i="5"/>
  <c r="R204" i="5" s="1"/>
  <c r="I102" i="5"/>
  <c r="S204" i="5" s="1"/>
  <c r="E102" i="5"/>
  <c r="N100" i="4" a="1"/>
  <c r="P100" i="4" s="1"/>
  <c r="T100" i="4" a="1"/>
  <c r="Q202" i="4"/>
  <c r="T202" i="4" s="1" a="1"/>
  <c r="R101" i="4"/>
  <c r="G101" i="4"/>
  <c r="L101" i="4" s="1"/>
  <c r="D103" i="4"/>
  <c r="K102" i="4"/>
  <c r="H102" i="4"/>
  <c r="F102" i="4"/>
  <c r="R204" i="4" s="1"/>
  <c r="I102" i="4"/>
  <c r="S204" i="4" s="1"/>
  <c r="E102" i="4"/>
  <c r="V201" i="4"/>
  <c r="T201" i="4"/>
  <c r="W201" i="4" s="1"/>
  <c r="U201" i="4"/>
  <c r="Y201" i="4" s="1"/>
  <c r="S101" i="4"/>
  <c r="J101" i="4"/>
  <c r="M101" i="4" s="1"/>
  <c r="Q101" i="4"/>
  <c r="V99" i="4"/>
  <c r="T99" i="4"/>
  <c r="W99" i="4" s="1"/>
  <c r="U99" i="4"/>
  <c r="X99" i="4" s="1"/>
  <c r="N101" i="8" l="1" a="1"/>
  <c r="N101" i="8" s="1"/>
  <c r="V202" i="8"/>
  <c r="T202" i="8"/>
  <c r="W202" i="8" s="1"/>
  <c r="U202" i="8"/>
  <c r="Y202" i="8" s="1"/>
  <c r="P101" i="8"/>
  <c r="Q102" i="8"/>
  <c r="V100" i="8"/>
  <c r="T100" i="8"/>
  <c r="W100" i="8" s="1"/>
  <c r="U100" i="8"/>
  <c r="X100" i="8" s="1"/>
  <c r="Q203" i="8"/>
  <c r="T203" i="8" s="1" a="1"/>
  <c r="T101" i="8" a="1"/>
  <c r="S102" i="8"/>
  <c r="J102" i="8"/>
  <c r="M102" i="8" s="1"/>
  <c r="R102" i="8"/>
  <c r="G102" i="8"/>
  <c r="L102" i="8" s="1"/>
  <c r="N102" i="8" s="1" a="1"/>
  <c r="D104" i="8"/>
  <c r="K103" i="8"/>
  <c r="F103" i="8"/>
  <c r="R205" i="8" s="1"/>
  <c r="I103" i="8"/>
  <c r="S205" i="8" s="1"/>
  <c r="H103" i="8"/>
  <c r="E103" i="8"/>
  <c r="N101" i="7" a="1"/>
  <c r="N101" i="7" s="1"/>
  <c r="V202" i="7"/>
  <c r="T202" i="7"/>
  <c r="W202" i="7" s="1"/>
  <c r="U202" i="7"/>
  <c r="Y202" i="7" s="1"/>
  <c r="Q102" i="7"/>
  <c r="V100" i="7"/>
  <c r="T100" i="7"/>
  <c r="W100" i="7" s="1"/>
  <c r="U100" i="7"/>
  <c r="X100" i="7" s="1"/>
  <c r="Q203" i="7"/>
  <c r="T203" i="7" s="1" a="1"/>
  <c r="T101" i="7" a="1"/>
  <c r="S102" i="7"/>
  <c r="J102" i="7"/>
  <c r="M102" i="7" s="1"/>
  <c r="R102" i="7"/>
  <c r="G102" i="7"/>
  <c r="L102" i="7" s="1"/>
  <c r="N102" i="7" s="1" a="1"/>
  <c r="D104" i="7"/>
  <c r="K103" i="7"/>
  <c r="F103" i="7"/>
  <c r="R205" i="7" s="1"/>
  <c r="I103" i="7"/>
  <c r="S205" i="7" s="1"/>
  <c r="H103" i="7"/>
  <c r="E103" i="7"/>
  <c r="N101" i="6" a="1"/>
  <c r="N101" i="6" s="1"/>
  <c r="V202" i="6"/>
  <c r="T202" i="6"/>
  <c r="W202" i="6" s="1"/>
  <c r="U202" i="6"/>
  <c r="Y202" i="6" s="1"/>
  <c r="S102" i="6"/>
  <c r="J102" i="6"/>
  <c r="M102" i="6" s="1"/>
  <c r="Q102" i="6"/>
  <c r="V100" i="6"/>
  <c r="T100" i="6"/>
  <c r="W100" i="6" s="1"/>
  <c r="U100" i="6"/>
  <c r="X100" i="6" s="1"/>
  <c r="Q203" i="6"/>
  <c r="T203" i="6" s="1" a="1"/>
  <c r="T101" i="6" a="1"/>
  <c r="R102" i="6"/>
  <c r="G102" i="6"/>
  <c r="L102" i="6" s="1"/>
  <c r="N102" i="6" s="1" a="1"/>
  <c r="D104" i="6"/>
  <c r="K103" i="6"/>
  <c r="H103" i="6"/>
  <c r="F103" i="6"/>
  <c r="R205" i="6" s="1"/>
  <c r="E103" i="6"/>
  <c r="I103" i="6"/>
  <c r="S205" i="6" s="1"/>
  <c r="N100" i="4"/>
  <c r="O100" i="4"/>
  <c r="N101" i="5" a="1"/>
  <c r="O101" i="5" s="1"/>
  <c r="S102" i="5"/>
  <c r="J102" i="5"/>
  <c r="M102" i="5" s="1"/>
  <c r="D104" i="5"/>
  <c r="K103" i="5"/>
  <c r="H103" i="5"/>
  <c r="E103" i="5"/>
  <c r="F103" i="5"/>
  <c r="R205" i="5" s="1"/>
  <c r="I103" i="5"/>
  <c r="S205" i="5" s="1"/>
  <c r="Q203" i="5"/>
  <c r="T203" i="5" s="1" a="1"/>
  <c r="T101" i="5" a="1"/>
  <c r="V202" i="5"/>
  <c r="T202" i="5"/>
  <c r="W202" i="5" s="1"/>
  <c r="U202" i="5"/>
  <c r="Y202" i="5" s="1"/>
  <c r="N101" i="4" a="1"/>
  <c r="O101" i="4" s="1"/>
  <c r="R102" i="5"/>
  <c r="G102" i="5"/>
  <c r="L102" i="5" s="1"/>
  <c r="N102" i="5" s="1" a="1"/>
  <c r="Q102" i="5"/>
  <c r="U100" i="5"/>
  <c r="X100" i="5" s="1"/>
  <c r="T100" i="5"/>
  <c r="W100" i="5" s="1"/>
  <c r="V100" i="5"/>
  <c r="Q203" i="4"/>
  <c r="T203" i="4" s="1" a="1"/>
  <c r="T101" i="4" a="1"/>
  <c r="R102" i="4"/>
  <c r="G102" i="4"/>
  <c r="L102" i="4" s="1"/>
  <c r="Q102" i="4"/>
  <c r="V202" i="4"/>
  <c r="T202" i="4"/>
  <c r="W202" i="4" s="1"/>
  <c r="U202" i="4"/>
  <c r="Y202" i="4" s="1"/>
  <c r="S102" i="4"/>
  <c r="J102" i="4"/>
  <c r="M102" i="4" s="1"/>
  <c r="D104" i="4"/>
  <c r="K103" i="4"/>
  <c r="H103" i="4"/>
  <c r="E103" i="4"/>
  <c r="F103" i="4"/>
  <c r="R205" i="4" s="1"/>
  <c r="I103" i="4"/>
  <c r="S205" i="4" s="1"/>
  <c r="U100" i="4"/>
  <c r="X100" i="4" s="1"/>
  <c r="T100" i="4"/>
  <c r="W100" i="4" s="1"/>
  <c r="V100" i="4"/>
  <c r="P101" i="6" l="1"/>
  <c r="O101" i="8"/>
  <c r="S103" i="8"/>
  <c r="J103" i="8"/>
  <c r="M103" i="8" s="1"/>
  <c r="D105" i="8"/>
  <c r="K104" i="8"/>
  <c r="F104" i="8"/>
  <c r="R206" i="8" s="1"/>
  <c r="H104" i="8"/>
  <c r="I104" i="8"/>
  <c r="S206" i="8" s="1"/>
  <c r="E104" i="8"/>
  <c r="U203" i="8"/>
  <c r="Y203" i="8" s="1"/>
  <c r="T203" i="8"/>
  <c r="W203" i="8" s="1"/>
  <c r="V203" i="8"/>
  <c r="O102" i="8"/>
  <c r="N102" i="8"/>
  <c r="P102" i="8"/>
  <c r="R103" i="8"/>
  <c r="G103" i="8"/>
  <c r="L103" i="8" s="1"/>
  <c r="Q103" i="8"/>
  <c r="N103" i="8" a="1"/>
  <c r="U101" i="8"/>
  <c r="X101" i="8" s="1"/>
  <c r="T101" i="8"/>
  <c r="W101" i="8" s="1"/>
  <c r="V101" i="8"/>
  <c r="Q204" i="8"/>
  <c r="T204" i="8" s="1" a="1"/>
  <c r="T102" i="8" a="1"/>
  <c r="P101" i="7"/>
  <c r="O101" i="7"/>
  <c r="S103" i="7"/>
  <c r="J103" i="7"/>
  <c r="M103" i="7" s="1"/>
  <c r="D105" i="7"/>
  <c r="K104" i="7"/>
  <c r="F104" i="7"/>
  <c r="R206" i="7" s="1"/>
  <c r="H104" i="7"/>
  <c r="I104" i="7"/>
  <c r="S206" i="7" s="1"/>
  <c r="E104" i="7"/>
  <c r="U203" i="7"/>
  <c r="Y203" i="7" s="1"/>
  <c r="T203" i="7"/>
  <c r="W203" i="7" s="1"/>
  <c r="V203" i="7"/>
  <c r="O102" i="7"/>
  <c r="N102" i="7"/>
  <c r="P102" i="7"/>
  <c r="R103" i="7"/>
  <c r="G103" i="7"/>
  <c r="L103" i="7" s="1"/>
  <c r="Q103" i="7"/>
  <c r="N103" i="7" a="1"/>
  <c r="U101" i="7"/>
  <c r="X101" i="7" s="1"/>
  <c r="T101" i="7"/>
  <c r="W101" i="7" s="1"/>
  <c r="V101" i="7"/>
  <c r="Q204" i="7"/>
  <c r="T204" i="7" s="1" a="1"/>
  <c r="T102" i="7" a="1"/>
  <c r="O101" i="6"/>
  <c r="R103" i="6"/>
  <c r="G103" i="6"/>
  <c r="L103" i="6" s="1"/>
  <c r="S103" i="6"/>
  <c r="J103" i="6"/>
  <c r="M103" i="6" s="1"/>
  <c r="N103" i="6" s="1" a="1"/>
  <c r="D105" i="6"/>
  <c r="K104" i="6"/>
  <c r="F104" i="6"/>
  <c r="R206" i="6" s="1"/>
  <c r="H104" i="6"/>
  <c r="E104" i="6"/>
  <c r="I104" i="6"/>
  <c r="S206" i="6" s="1"/>
  <c r="U203" i="6"/>
  <c r="Y203" i="6" s="1"/>
  <c r="T203" i="6"/>
  <c r="W203" i="6" s="1"/>
  <c r="V203" i="6"/>
  <c r="O102" i="6"/>
  <c r="N102" i="6"/>
  <c r="P102" i="6"/>
  <c r="Q103" i="6"/>
  <c r="U101" i="6"/>
  <c r="X101" i="6" s="1"/>
  <c r="T101" i="6"/>
  <c r="W101" i="6" s="1"/>
  <c r="V101" i="6"/>
  <c r="Q204" i="6"/>
  <c r="T204" i="6" s="1" a="1"/>
  <c r="T102" i="6" a="1"/>
  <c r="N101" i="4"/>
  <c r="N101" i="5"/>
  <c r="P101" i="5"/>
  <c r="P101" i="4"/>
  <c r="P102" i="5"/>
  <c r="N102" i="5"/>
  <c r="O102" i="5"/>
  <c r="U203" i="5"/>
  <c r="Y203" i="5" s="1"/>
  <c r="T203" i="5"/>
  <c r="W203" i="5" s="1"/>
  <c r="V203" i="5"/>
  <c r="S103" i="5"/>
  <c r="J103" i="5"/>
  <c r="M103" i="5" s="1"/>
  <c r="D105" i="5"/>
  <c r="K104" i="5"/>
  <c r="H104" i="5"/>
  <c r="F104" i="5"/>
  <c r="R206" i="5" s="1"/>
  <c r="I104" i="5"/>
  <c r="S206" i="5" s="1"/>
  <c r="E104" i="5"/>
  <c r="Q204" i="5"/>
  <c r="T204" i="5" s="1" a="1"/>
  <c r="T102" i="5" a="1"/>
  <c r="V101" i="5"/>
  <c r="T101" i="5"/>
  <c r="W101" i="5" s="1"/>
  <c r="U101" i="5"/>
  <c r="X101" i="5" s="1"/>
  <c r="G103" i="5"/>
  <c r="L103" i="5" s="1"/>
  <c r="N103" i="5" s="1" a="1"/>
  <c r="R103" i="5"/>
  <c r="Q103" i="5"/>
  <c r="N102" i="4" a="1"/>
  <c r="P102" i="4" s="1"/>
  <c r="S103" i="4"/>
  <c r="J103" i="4"/>
  <c r="M103" i="4" s="1"/>
  <c r="D105" i="4"/>
  <c r="K104" i="4"/>
  <c r="H104" i="4"/>
  <c r="F104" i="4"/>
  <c r="R206" i="4" s="1"/>
  <c r="I104" i="4"/>
  <c r="S206" i="4" s="1"/>
  <c r="E104" i="4"/>
  <c r="Q204" i="4"/>
  <c r="T204" i="4" s="1" a="1"/>
  <c r="T102" i="4" a="1"/>
  <c r="V101" i="4"/>
  <c r="T101" i="4"/>
  <c r="W101" i="4" s="1"/>
  <c r="U101" i="4"/>
  <c r="X101" i="4" s="1"/>
  <c r="G103" i="4"/>
  <c r="L103" i="4" s="1"/>
  <c r="N103" i="4" s="1" a="1"/>
  <c r="R103" i="4"/>
  <c r="Q103" i="4"/>
  <c r="U203" i="4"/>
  <c r="Y203" i="4" s="1"/>
  <c r="T203" i="4"/>
  <c r="W203" i="4" s="1"/>
  <c r="V203" i="4"/>
  <c r="V204" i="8" l="1"/>
  <c r="T204" i="8"/>
  <c r="W204" i="8" s="1"/>
  <c r="U204" i="8"/>
  <c r="Y204" i="8" s="1"/>
  <c r="P103" i="8"/>
  <c r="N103" i="8"/>
  <c r="O103" i="8"/>
  <c r="R104" i="8"/>
  <c r="G104" i="8"/>
  <c r="L104" i="8" s="1"/>
  <c r="S104" i="8"/>
  <c r="J104" i="8"/>
  <c r="M104" i="8" s="1"/>
  <c r="Q104" i="8"/>
  <c r="N104" i="8" a="1"/>
  <c r="V102" i="8"/>
  <c r="T102" i="8"/>
  <c r="W102" i="8" s="1"/>
  <c r="U102" i="8"/>
  <c r="X102" i="8" s="1"/>
  <c r="T103" i="8" a="1"/>
  <c r="Q205" i="8"/>
  <c r="T205" i="8" s="1" a="1"/>
  <c r="D106" i="8"/>
  <c r="K105" i="8"/>
  <c r="F105" i="8"/>
  <c r="R207" i="8" s="1"/>
  <c r="H105" i="8"/>
  <c r="E105" i="8"/>
  <c r="I105" i="8"/>
  <c r="S207" i="8" s="1"/>
  <c r="V204" i="7"/>
  <c r="T204" i="7"/>
  <c r="W204" i="7" s="1"/>
  <c r="U204" i="7"/>
  <c r="Y204" i="7" s="1"/>
  <c r="P103" i="7"/>
  <c r="N103" i="7"/>
  <c r="O103" i="7"/>
  <c r="R104" i="7"/>
  <c r="G104" i="7"/>
  <c r="L104" i="7" s="1"/>
  <c r="S104" i="7"/>
  <c r="J104" i="7"/>
  <c r="M104" i="7" s="1"/>
  <c r="Q104" i="7"/>
  <c r="N104" i="7" a="1"/>
  <c r="V102" i="7"/>
  <c r="T102" i="7"/>
  <c r="W102" i="7" s="1"/>
  <c r="U102" i="7"/>
  <c r="X102" i="7" s="1"/>
  <c r="T103" i="7" a="1"/>
  <c r="Q205" i="7"/>
  <c r="T205" i="7" s="1" a="1"/>
  <c r="D106" i="7"/>
  <c r="K105" i="7"/>
  <c r="F105" i="7"/>
  <c r="R207" i="7" s="1"/>
  <c r="H105" i="7"/>
  <c r="E105" i="7"/>
  <c r="I105" i="7"/>
  <c r="S207" i="7" s="1"/>
  <c r="V204" i="6"/>
  <c r="T204" i="6"/>
  <c r="W204" i="6" s="1"/>
  <c r="U204" i="6"/>
  <c r="Y204" i="6" s="1"/>
  <c r="P103" i="6"/>
  <c r="N103" i="6"/>
  <c r="O103" i="6"/>
  <c r="S104" i="6"/>
  <c r="J104" i="6"/>
  <c r="M104" i="6" s="1"/>
  <c r="Q104" i="6"/>
  <c r="N102" i="4"/>
  <c r="V102" i="6"/>
  <c r="T102" i="6"/>
  <c r="W102" i="6" s="1"/>
  <c r="U102" i="6"/>
  <c r="X102" i="6" s="1"/>
  <c r="T103" i="6" a="1"/>
  <c r="Q205" i="6"/>
  <c r="T205" i="6" s="1" a="1"/>
  <c r="R104" i="6"/>
  <c r="G104" i="6"/>
  <c r="L104" i="6" s="1"/>
  <c r="D106" i="6"/>
  <c r="K105" i="6"/>
  <c r="F105" i="6"/>
  <c r="R207" i="6" s="1"/>
  <c r="E105" i="6"/>
  <c r="H105" i="6"/>
  <c r="I105" i="6"/>
  <c r="S207" i="6" s="1"/>
  <c r="O103" i="5"/>
  <c r="P103" i="5"/>
  <c r="N103" i="5"/>
  <c r="Q205" i="5"/>
  <c r="T205" i="5" s="1" a="1"/>
  <c r="T103" i="5" a="1"/>
  <c r="U102" i="5"/>
  <c r="X102" i="5" s="1"/>
  <c r="V102" i="5"/>
  <c r="T102" i="5"/>
  <c r="W102" i="5" s="1"/>
  <c r="R104" i="5"/>
  <c r="G104" i="5"/>
  <c r="L104" i="5" s="1"/>
  <c r="Q104" i="5"/>
  <c r="O102" i="4"/>
  <c r="V204" i="5"/>
  <c r="T204" i="5"/>
  <c r="W204" i="5" s="1"/>
  <c r="U204" i="5"/>
  <c r="Y204" i="5" s="1"/>
  <c r="J104" i="5"/>
  <c r="M104" i="5" s="1"/>
  <c r="N104" i="5" s="1" a="1"/>
  <c r="S104" i="5"/>
  <c r="D106" i="5"/>
  <c r="K105" i="5"/>
  <c r="E105" i="5"/>
  <c r="F105" i="5"/>
  <c r="R207" i="5" s="1"/>
  <c r="I105" i="5"/>
  <c r="S207" i="5" s="1"/>
  <c r="H105" i="5"/>
  <c r="O103" i="4"/>
  <c r="P103" i="4"/>
  <c r="N103" i="4"/>
  <c r="Q205" i="4"/>
  <c r="T205" i="4" s="1" a="1"/>
  <c r="T103" i="4" a="1"/>
  <c r="U102" i="4"/>
  <c r="X102" i="4" s="1"/>
  <c r="V102" i="4"/>
  <c r="T102" i="4"/>
  <c r="W102" i="4" s="1"/>
  <c r="R104" i="4"/>
  <c r="G104" i="4"/>
  <c r="L104" i="4" s="1"/>
  <c r="Q104" i="4"/>
  <c r="V204" i="4"/>
  <c r="T204" i="4"/>
  <c r="W204" i="4" s="1"/>
  <c r="U204" i="4"/>
  <c r="Y204" i="4" s="1"/>
  <c r="J104" i="4"/>
  <c r="M104" i="4" s="1"/>
  <c r="S104" i="4"/>
  <c r="D106" i="4"/>
  <c r="K105" i="4"/>
  <c r="E105" i="4"/>
  <c r="F105" i="4"/>
  <c r="R207" i="4" s="1"/>
  <c r="I105" i="4"/>
  <c r="S207" i="4" s="1"/>
  <c r="H105" i="4"/>
  <c r="R105" i="8" l="1"/>
  <c r="G105" i="8"/>
  <c r="L105" i="8" s="1"/>
  <c r="D107" i="8"/>
  <c r="K106" i="8"/>
  <c r="E106" i="8"/>
  <c r="F106" i="8"/>
  <c r="R208" i="8" s="1"/>
  <c r="H106" i="8"/>
  <c r="I106" i="8"/>
  <c r="S208" i="8" s="1"/>
  <c r="U103" i="8"/>
  <c r="X103" i="8" s="1"/>
  <c r="V103" i="8"/>
  <c r="T103" i="8"/>
  <c r="W103" i="8" s="1"/>
  <c r="O104" i="8"/>
  <c r="P104" i="8"/>
  <c r="N104" i="8"/>
  <c r="J105" i="8"/>
  <c r="M105" i="8" s="1"/>
  <c r="S105" i="8"/>
  <c r="Q105" i="8"/>
  <c r="U205" i="8"/>
  <c r="Y205" i="8" s="1"/>
  <c r="V205" i="8"/>
  <c r="T205" i="8"/>
  <c r="W205" i="8" s="1"/>
  <c r="Q206" i="8"/>
  <c r="T206" i="8" s="1" a="1"/>
  <c r="T104" i="8" a="1"/>
  <c r="R105" i="7"/>
  <c r="G105" i="7"/>
  <c r="L105" i="7" s="1"/>
  <c r="D107" i="7"/>
  <c r="K106" i="7"/>
  <c r="E106" i="7"/>
  <c r="F106" i="7"/>
  <c r="R208" i="7" s="1"/>
  <c r="H106" i="7"/>
  <c r="I106" i="7"/>
  <c r="S208" i="7" s="1"/>
  <c r="U103" i="7"/>
  <c r="X103" i="7" s="1"/>
  <c r="V103" i="7"/>
  <c r="T103" i="7"/>
  <c r="W103" i="7" s="1"/>
  <c r="O104" i="7"/>
  <c r="P104" i="7"/>
  <c r="N104" i="7"/>
  <c r="J105" i="7"/>
  <c r="M105" i="7" s="1"/>
  <c r="S105" i="7"/>
  <c r="Q105" i="7"/>
  <c r="U205" i="7"/>
  <c r="Y205" i="7" s="1"/>
  <c r="V205" i="7"/>
  <c r="T205" i="7"/>
  <c r="W205" i="7" s="1"/>
  <c r="Q206" i="7"/>
  <c r="T206" i="7" s="1" a="1"/>
  <c r="T104" i="7" a="1"/>
  <c r="N104" i="6" a="1"/>
  <c r="O104" i="6" s="1"/>
  <c r="R105" i="6"/>
  <c r="G105" i="6"/>
  <c r="L105" i="6" s="1"/>
  <c r="Q105" i="6"/>
  <c r="U205" i="6"/>
  <c r="Y205" i="6" s="1"/>
  <c r="V205" i="6"/>
  <c r="T205" i="6"/>
  <c r="W205" i="6" s="1"/>
  <c r="J105" i="6"/>
  <c r="M105" i="6" s="1"/>
  <c r="S105" i="6"/>
  <c r="D107" i="6"/>
  <c r="K106" i="6"/>
  <c r="E106" i="6"/>
  <c r="H106" i="6"/>
  <c r="F106" i="6"/>
  <c r="R208" i="6" s="1"/>
  <c r="I106" i="6"/>
  <c r="S208" i="6" s="1"/>
  <c r="U103" i="6"/>
  <c r="X103" i="6" s="1"/>
  <c r="V103" i="6"/>
  <c r="T103" i="6"/>
  <c r="W103" i="6" s="1"/>
  <c r="Q206" i="6"/>
  <c r="T206" i="6" s="1" a="1"/>
  <c r="T104" i="6" a="1"/>
  <c r="S105" i="5"/>
  <c r="J105" i="5"/>
  <c r="M105" i="5" s="1"/>
  <c r="Q105" i="5"/>
  <c r="P104" i="5"/>
  <c r="N104" i="5"/>
  <c r="O104" i="5"/>
  <c r="U205" i="5"/>
  <c r="Y205" i="5" s="1"/>
  <c r="V205" i="5"/>
  <c r="T205" i="5"/>
  <c r="W205" i="5" s="1"/>
  <c r="R105" i="5"/>
  <c r="G105" i="5"/>
  <c r="L105" i="5" s="1"/>
  <c r="D107" i="5"/>
  <c r="K106" i="5"/>
  <c r="F106" i="5"/>
  <c r="R208" i="5" s="1"/>
  <c r="I106" i="5"/>
  <c r="S208" i="5" s="1"/>
  <c r="E106" i="5"/>
  <c r="H106" i="5"/>
  <c r="Q206" i="5"/>
  <c r="T206" i="5" s="1" a="1"/>
  <c r="T104" i="5" a="1"/>
  <c r="V103" i="5"/>
  <c r="T103" i="5"/>
  <c r="W103" i="5" s="1"/>
  <c r="U103" i="5"/>
  <c r="X103" i="5" s="1"/>
  <c r="N104" i="4" a="1"/>
  <c r="P104" i="4" s="1"/>
  <c r="S105" i="4"/>
  <c r="J105" i="4"/>
  <c r="M105" i="4" s="1"/>
  <c r="Q105" i="4"/>
  <c r="Q206" i="4"/>
  <c r="T206" i="4" s="1" a="1"/>
  <c r="T104" i="4" a="1"/>
  <c r="V103" i="4"/>
  <c r="T103" i="4"/>
  <c r="W103" i="4" s="1"/>
  <c r="U103" i="4"/>
  <c r="X103" i="4" s="1"/>
  <c r="R105" i="4"/>
  <c r="G105" i="4"/>
  <c r="L105" i="4" s="1"/>
  <c r="N105" i="4" s="1" a="1"/>
  <c r="D107" i="4"/>
  <c r="K106" i="4"/>
  <c r="F106" i="4"/>
  <c r="R208" i="4" s="1"/>
  <c r="I106" i="4"/>
  <c r="S208" i="4" s="1"/>
  <c r="E106" i="4"/>
  <c r="H106" i="4"/>
  <c r="U205" i="4"/>
  <c r="Y205" i="4" s="1"/>
  <c r="V205" i="4"/>
  <c r="T205" i="4"/>
  <c r="W205" i="4" s="1"/>
  <c r="N105" i="8" l="1" a="1"/>
  <c r="N105" i="8" s="1"/>
  <c r="V206" i="8"/>
  <c r="T206" i="8"/>
  <c r="W206" i="8" s="1"/>
  <c r="U206" i="8"/>
  <c r="Y206" i="8" s="1"/>
  <c r="P105" i="8"/>
  <c r="Q106" i="8"/>
  <c r="V104" i="8"/>
  <c r="T104" i="8"/>
  <c r="W104" i="8" s="1"/>
  <c r="U104" i="8"/>
  <c r="X104" i="8" s="1"/>
  <c r="Q207" i="8"/>
  <c r="T207" i="8" s="1" a="1"/>
  <c r="T105" i="8" a="1"/>
  <c r="S106" i="8"/>
  <c r="J106" i="8"/>
  <c r="M106" i="8" s="1"/>
  <c r="R106" i="8"/>
  <c r="G106" i="8"/>
  <c r="L106" i="8" s="1"/>
  <c r="N106" i="8" s="1" a="1"/>
  <c r="D108" i="8"/>
  <c r="K107" i="8"/>
  <c r="H107" i="8"/>
  <c r="I107" i="8"/>
  <c r="S209" i="8" s="1"/>
  <c r="F107" i="8"/>
  <c r="R209" i="8" s="1"/>
  <c r="E107" i="8"/>
  <c r="N105" i="7" a="1"/>
  <c r="N105" i="7" s="1"/>
  <c r="V206" i="7"/>
  <c r="T206" i="7"/>
  <c r="W206" i="7" s="1"/>
  <c r="U206" i="7"/>
  <c r="Y206" i="7" s="1"/>
  <c r="Q106" i="7"/>
  <c r="V104" i="7"/>
  <c r="T104" i="7"/>
  <c r="W104" i="7" s="1"/>
  <c r="U104" i="7"/>
  <c r="X104" i="7" s="1"/>
  <c r="Q207" i="7"/>
  <c r="T207" i="7" s="1" a="1"/>
  <c r="T105" i="7" a="1"/>
  <c r="S106" i="7"/>
  <c r="J106" i="7"/>
  <c r="M106" i="7" s="1"/>
  <c r="R106" i="7"/>
  <c r="G106" i="7"/>
  <c r="L106" i="7" s="1"/>
  <c r="N106" i="7" s="1" a="1"/>
  <c r="D108" i="7"/>
  <c r="K107" i="7"/>
  <c r="H107" i="7"/>
  <c r="I107" i="7"/>
  <c r="S209" i="7" s="1"/>
  <c r="F107" i="7"/>
  <c r="R209" i="7" s="1"/>
  <c r="E107" i="7"/>
  <c r="P104" i="6"/>
  <c r="N104" i="6"/>
  <c r="N105" i="6" a="1"/>
  <c r="P105" i="6" s="1"/>
  <c r="V206" i="6"/>
  <c r="T206" i="6"/>
  <c r="W206" i="6" s="1"/>
  <c r="U206" i="6"/>
  <c r="Y206" i="6" s="1"/>
  <c r="S106" i="6"/>
  <c r="J106" i="6"/>
  <c r="M106" i="6" s="1"/>
  <c r="Q106" i="6"/>
  <c r="Q207" i="6"/>
  <c r="T207" i="6" s="1" a="1"/>
  <c r="T105" i="6" a="1"/>
  <c r="V104" i="6"/>
  <c r="T104" i="6"/>
  <c r="W104" i="6" s="1"/>
  <c r="U104" i="6"/>
  <c r="X104" i="6" s="1"/>
  <c r="R106" i="6"/>
  <c r="G106" i="6"/>
  <c r="L106" i="6" s="1"/>
  <c r="N106" i="6" s="1" a="1"/>
  <c r="D108" i="6"/>
  <c r="K107" i="6"/>
  <c r="F107" i="6"/>
  <c r="R209" i="6" s="1"/>
  <c r="H107" i="6"/>
  <c r="E107" i="6"/>
  <c r="I107" i="6"/>
  <c r="S209" i="6" s="1"/>
  <c r="N104" i="4"/>
  <c r="N105" i="5" a="1"/>
  <c r="O105" i="5" s="1"/>
  <c r="U104" i="5"/>
  <c r="X104" i="5" s="1"/>
  <c r="T104" i="5"/>
  <c r="W104" i="5" s="1"/>
  <c r="V104" i="5"/>
  <c r="S106" i="5"/>
  <c r="J106" i="5"/>
  <c r="M106" i="5" s="1"/>
  <c r="Q106" i="5"/>
  <c r="O104" i="4"/>
  <c r="V206" i="5"/>
  <c r="T206" i="5"/>
  <c r="W206" i="5" s="1"/>
  <c r="U206" i="5"/>
  <c r="Y206" i="5" s="1"/>
  <c r="R106" i="5"/>
  <c r="G106" i="5"/>
  <c r="L106" i="5" s="1"/>
  <c r="D108" i="5"/>
  <c r="K107" i="5"/>
  <c r="H107" i="5"/>
  <c r="I107" i="5"/>
  <c r="S209" i="5" s="1"/>
  <c r="F107" i="5"/>
  <c r="R209" i="5" s="1"/>
  <c r="E107" i="5"/>
  <c r="Q207" i="5"/>
  <c r="T207" i="5" s="1" a="1"/>
  <c r="T105" i="5" a="1"/>
  <c r="R106" i="4"/>
  <c r="G106" i="4"/>
  <c r="L106" i="4" s="1"/>
  <c r="D108" i="4"/>
  <c r="K107" i="4"/>
  <c r="H107" i="4"/>
  <c r="I107" i="4"/>
  <c r="S209" i="4" s="1"/>
  <c r="F107" i="4"/>
  <c r="R209" i="4" s="1"/>
  <c r="E107" i="4"/>
  <c r="U104" i="4"/>
  <c r="X104" i="4" s="1"/>
  <c r="T104" i="4"/>
  <c r="W104" i="4" s="1"/>
  <c r="V104" i="4"/>
  <c r="O105" i="4"/>
  <c r="N105" i="4"/>
  <c r="P105" i="4"/>
  <c r="S106" i="4"/>
  <c r="J106" i="4"/>
  <c r="M106" i="4" s="1"/>
  <c r="N106" i="4" s="1" a="1"/>
  <c r="Q106" i="4"/>
  <c r="V206" i="4"/>
  <c r="T206" i="4"/>
  <c r="W206" i="4" s="1"/>
  <c r="U206" i="4"/>
  <c r="Y206" i="4" s="1"/>
  <c r="Q207" i="4"/>
  <c r="T207" i="4" s="1" a="1"/>
  <c r="T105" i="4" a="1"/>
  <c r="P105" i="7" l="1"/>
  <c r="O105" i="8"/>
  <c r="S107" i="8"/>
  <c r="J107" i="8"/>
  <c r="M107" i="8" s="1"/>
  <c r="D109" i="8"/>
  <c r="K108" i="8"/>
  <c r="F108" i="8"/>
  <c r="R210" i="8" s="1"/>
  <c r="H108" i="8"/>
  <c r="I108" i="8"/>
  <c r="S210" i="8" s="1"/>
  <c r="E108" i="8"/>
  <c r="U207" i="8"/>
  <c r="Y207" i="8" s="1"/>
  <c r="T207" i="8"/>
  <c r="W207" i="8" s="1"/>
  <c r="V207" i="8"/>
  <c r="O106" i="8"/>
  <c r="N106" i="8"/>
  <c r="P106" i="8"/>
  <c r="R107" i="8"/>
  <c r="G107" i="8"/>
  <c r="L107" i="8" s="1"/>
  <c r="Q107" i="8"/>
  <c r="N107" i="8" a="1"/>
  <c r="U105" i="8"/>
  <c r="X105" i="8" s="1"/>
  <c r="T105" i="8"/>
  <c r="W105" i="8" s="1"/>
  <c r="V105" i="8"/>
  <c r="Q208" i="8"/>
  <c r="T208" i="8" s="1" a="1"/>
  <c r="T106" i="8" a="1"/>
  <c r="O105" i="7"/>
  <c r="S107" i="7"/>
  <c r="J107" i="7"/>
  <c r="M107" i="7" s="1"/>
  <c r="D109" i="7"/>
  <c r="K108" i="7"/>
  <c r="F108" i="7"/>
  <c r="R210" i="7" s="1"/>
  <c r="H108" i="7"/>
  <c r="I108" i="7"/>
  <c r="S210" i="7" s="1"/>
  <c r="E108" i="7"/>
  <c r="U207" i="7"/>
  <c r="Y207" i="7" s="1"/>
  <c r="T207" i="7"/>
  <c r="W207" i="7" s="1"/>
  <c r="V207" i="7"/>
  <c r="O106" i="7"/>
  <c r="N106" i="7"/>
  <c r="P106" i="7"/>
  <c r="R107" i="7"/>
  <c r="G107" i="7"/>
  <c r="L107" i="7" s="1"/>
  <c r="Q107" i="7"/>
  <c r="N107" i="7" a="1"/>
  <c r="U105" i="7"/>
  <c r="X105" i="7" s="1"/>
  <c r="T105" i="7"/>
  <c r="W105" i="7" s="1"/>
  <c r="V105" i="7"/>
  <c r="Q208" i="7"/>
  <c r="T208" i="7" s="1" a="1"/>
  <c r="T106" i="7" a="1"/>
  <c r="N105" i="6"/>
  <c r="O105" i="6"/>
  <c r="R107" i="6"/>
  <c r="G107" i="6"/>
  <c r="L107" i="6" s="1"/>
  <c r="D109" i="6"/>
  <c r="K108" i="6"/>
  <c r="F108" i="6"/>
  <c r="R210" i="6" s="1"/>
  <c r="H108" i="6"/>
  <c r="E108" i="6"/>
  <c r="I108" i="6"/>
  <c r="S210" i="6" s="1"/>
  <c r="U105" i="6"/>
  <c r="X105" i="6" s="1"/>
  <c r="T105" i="6"/>
  <c r="W105" i="6" s="1"/>
  <c r="V105" i="6"/>
  <c r="O106" i="6"/>
  <c r="N106" i="6"/>
  <c r="P106" i="6"/>
  <c r="S107" i="6"/>
  <c r="J107" i="6"/>
  <c r="M107" i="6" s="1"/>
  <c r="Q107" i="6"/>
  <c r="N107" i="6" a="1"/>
  <c r="U207" i="6"/>
  <c r="Y207" i="6" s="1"/>
  <c r="T207" i="6"/>
  <c r="W207" i="6" s="1"/>
  <c r="V207" i="6"/>
  <c r="Q208" i="6"/>
  <c r="T208" i="6" s="1" a="1"/>
  <c r="T106" i="6" a="1"/>
  <c r="N105" i="5"/>
  <c r="N106" i="5" a="1"/>
  <c r="N106" i="5" s="1"/>
  <c r="P105" i="5"/>
  <c r="V105" i="5"/>
  <c r="T105" i="5"/>
  <c r="W105" i="5" s="1"/>
  <c r="U105" i="5"/>
  <c r="X105" i="5" s="1"/>
  <c r="R107" i="5"/>
  <c r="G107" i="5"/>
  <c r="L107" i="5" s="1"/>
  <c r="Q107" i="5"/>
  <c r="U207" i="5"/>
  <c r="Y207" i="5" s="1"/>
  <c r="T207" i="5"/>
  <c r="W207" i="5" s="1"/>
  <c r="V207" i="5"/>
  <c r="S107" i="5"/>
  <c r="J107" i="5"/>
  <c r="M107" i="5" s="1"/>
  <c r="D109" i="5"/>
  <c r="K108" i="5"/>
  <c r="H108" i="5"/>
  <c r="F108" i="5"/>
  <c r="R210" i="5" s="1"/>
  <c r="I108" i="5"/>
  <c r="S210" i="5" s="1"/>
  <c r="E108" i="5"/>
  <c r="Q208" i="5"/>
  <c r="T208" i="5" s="1" a="1"/>
  <c r="T106" i="5" a="1"/>
  <c r="U207" i="4"/>
  <c r="Y207" i="4" s="1"/>
  <c r="T207" i="4"/>
  <c r="W207" i="4" s="1"/>
  <c r="V207" i="4"/>
  <c r="P106" i="4"/>
  <c r="N106" i="4"/>
  <c r="O106" i="4"/>
  <c r="R107" i="4"/>
  <c r="G107" i="4"/>
  <c r="L107" i="4" s="1"/>
  <c r="Q107" i="4"/>
  <c r="V105" i="4"/>
  <c r="T105" i="4"/>
  <c r="W105" i="4" s="1"/>
  <c r="U105" i="4"/>
  <c r="X105" i="4" s="1"/>
  <c r="Q208" i="4"/>
  <c r="T208" i="4" s="1" a="1"/>
  <c r="T106" i="4" a="1"/>
  <c r="S107" i="4"/>
  <c r="J107" i="4"/>
  <c r="M107" i="4" s="1"/>
  <c r="N107" i="4" s="1" a="1"/>
  <c r="D109" i="4"/>
  <c r="K108" i="4"/>
  <c r="H108" i="4"/>
  <c r="F108" i="4"/>
  <c r="R210" i="4" s="1"/>
  <c r="I108" i="4"/>
  <c r="S210" i="4" s="1"/>
  <c r="E108" i="4"/>
  <c r="V208" i="8" l="1"/>
  <c r="T208" i="8"/>
  <c r="W208" i="8" s="1"/>
  <c r="U208" i="8"/>
  <c r="Y208" i="8" s="1"/>
  <c r="P107" i="8"/>
  <c r="N107" i="8"/>
  <c r="O107" i="8"/>
  <c r="R108" i="8"/>
  <c r="G108" i="8"/>
  <c r="L108" i="8" s="1"/>
  <c r="S108" i="8"/>
  <c r="J108" i="8"/>
  <c r="M108" i="8" s="1"/>
  <c r="Q108" i="8"/>
  <c r="N108" i="8" a="1"/>
  <c r="V106" i="8"/>
  <c r="T106" i="8"/>
  <c r="W106" i="8" s="1"/>
  <c r="U106" i="8"/>
  <c r="X106" i="8" s="1"/>
  <c r="Q209" i="8"/>
  <c r="T209" i="8" s="1" a="1"/>
  <c r="T107" i="8" a="1"/>
  <c r="D110" i="8"/>
  <c r="K109" i="8"/>
  <c r="E109" i="8"/>
  <c r="F109" i="8"/>
  <c r="R211" i="8" s="1"/>
  <c r="H109" i="8"/>
  <c r="I109" i="8"/>
  <c r="S211" i="8" s="1"/>
  <c r="V208" i="7"/>
  <c r="T208" i="7"/>
  <c r="W208" i="7" s="1"/>
  <c r="U208" i="7"/>
  <c r="Y208" i="7" s="1"/>
  <c r="P107" i="7"/>
  <c r="N107" i="7"/>
  <c r="O107" i="7"/>
  <c r="R108" i="7"/>
  <c r="G108" i="7"/>
  <c r="L108" i="7" s="1"/>
  <c r="S108" i="7"/>
  <c r="J108" i="7"/>
  <c r="M108" i="7" s="1"/>
  <c r="Q108" i="7"/>
  <c r="N108" i="7" a="1"/>
  <c r="V106" i="7"/>
  <c r="T106" i="7"/>
  <c r="W106" i="7" s="1"/>
  <c r="U106" i="7"/>
  <c r="X106" i="7" s="1"/>
  <c r="Q209" i="7"/>
  <c r="T209" i="7" s="1" a="1"/>
  <c r="T107" i="7" a="1"/>
  <c r="D110" i="7"/>
  <c r="K109" i="7"/>
  <c r="E109" i="7"/>
  <c r="F109" i="7"/>
  <c r="R211" i="7" s="1"/>
  <c r="H109" i="7"/>
  <c r="I109" i="7"/>
  <c r="S211" i="7" s="1"/>
  <c r="P106" i="5"/>
  <c r="N107" i="5" a="1"/>
  <c r="O107" i="5" s="1"/>
  <c r="V208" i="6"/>
  <c r="T208" i="6"/>
  <c r="W208" i="6" s="1"/>
  <c r="U208" i="6"/>
  <c r="Y208" i="6" s="1"/>
  <c r="P107" i="6"/>
  <c r="N107" i="6"/>
  <c r="O107" i="6"/>
  <c r="S108" i="6"/>
  <c r="J108" i="6"/>
  <c r="M108" i="6" s="1"/>
  <c r="Q108" i="6"/>
  <c r="V106" i="6"/>
  <c r="T106" i="6"/>
  <c r="W106" i="6" s="1"/>
  <c r="U106" i="6"/>
  <c r="X106" i="6" s="1"/>
  <c r="Q209" i="6"/>
  <c r="T209" i="6" s="1" a="1"/>
  <c r="T107" i="6" a="1"/>
  <c r="R108" i="6"/>
  <c r="G108" i="6"/>
  <c r="L108" i="6" s="1"/>
  <c r="N108" i="6" s="1" a="1"/>
  <c r="D110" i="6"/>
  <c r="K109" i="6"/>
  <c r="H109" i="6"/>
  <c r="E109" i="6"/>
  <c r="F109" i="6"/>
  <c r="R211" i="6" s="1"/>
  <c r="I109" i="6"/>
  <c r="S211" i="6" s="1"/>
  <c r="O106" i="5"/>
  <c r="V208" i="5"/>
  <c r="T208" i="5"/>
  <c r="W208" i="5" s="1"/>
  <c r="U208" i="5"/>
  <c r="Y208" i="5" s="1"/>
  <c r="J108" i="5"/>
  <c r="M108" i="5" s="1"/>
  <c r="S108" i="5"/>
  <c r="D110" i="5"/>
  <c r="K109" i="5"/>
  <c r="F109" i="5"/>
  <c r="R211" i="5" s="1"/>
  <c r="H109" i="5"/>
  <c r="E109" i="5"/>
  <c r="I109" i="5"/>
  <c r="S211" i="5" s="1"/>
  <c r="U106" i="5"/>
  <c r="X106" i="5" s="1"/>
  <c r="V106" i="5"/>
  <c r="T106" i="5"/>
  <c r="W106" i="5" s="1"/>
  <c r="R108" i="5"/>
  <c r="G108" i="5"/>
  <c r="L108" i="5" s="1"/>
  <c r="Q108" i="5"/>
  <c r="Q209" i="5"/>
  <c r="T209" i="5" s="1" a="1"/>
  <c r="T107" i="5" a="1"/>
  <c r="O107" i="4"/>
  <c r="P107" i="4"/>
  <c r="N107" i="4"/>
  <c r="R108" i="4"/>
  <c r="G108" i="4"/>
  <c r="L108" i="4" s="1"/>
  <c r="Q108" i="4"/>
  <c r="U106" i="4"/>
  <c r="X106" i="4" s="1"/>
  <c r="V106" i="4"/>
  <c r="T106" i="4"/>
  <c r="W106" i="4" s="1"/>
  <c r="Q209" i="4"/>
  <c r="T209" i="4" s="1" a="1"/>
  <c r="T107" i="4" a="1"/>
  <c r="J108" i="4"/>
  <c r="M108" i="4" s="1"/>
  <c r="S108" i="4"/>
  <c r="D110" i="4"/>
  <c r="K109" i="4"/>
  <c r="F109" i="4"/>
  <c r="R211" i="4" s="1"/>
  <c r="H109" i="4"/>
  <c r="E109" i="4"/>
  <c r="I109" i="4"/>
  <c r="S211" i="4" s="1"/>
  <c r="V208" i="4"/>
  <c r="T208" i="4"/>
  <c r="W208" i="4" s="1"/>
  <c r="U208" i="4"/>
  <c r="Y208" i="4" s="1"/>
  <c r="J109" i="8" l="1"/>
  <c r="M109" i="8" s="1"/>
  <c r="S109" i="8"/>
  <c r="R109" i="8"/>
  <c r="G109" i="8"/>
  <c r="L109" i="8" s="1"/>
  <c r="D111" i="8"/>
  <c r="K110" i="8"/>
  <c r="E110" i="8"/>
  <c r="F110" i="8"/>
  <c r="R212" i="8" s="1"/>
  <c r="H110" i="8"/>
  <c r="I110" i="8"/>
  <c r="S212" i="8" s="1"/>
  <c r="U209" i="8"/>
  <c r="Y209" i="8" s="1"/>
  <c r="V209" i="8"/>
  <c r="T209" i="8"/>
  <c r="W209" i="8" s="1"/>
  <c r="O108" i="8"/>
  <c r="P108" i="8"/>
  <c r="N108" i="8"/>
  <c r="Q109" i="8"/>
  <c r="U107" i="8"/>
  <c r="X107" i="8" s="1"/>
  <c r="V107" i="8"/>
  <c r="T107" i="8"/>
  <c r="W107" i="8" s="1"/>
  <c r="Q210" i="8"/>
  <c r="T210" i="8" s="1" a="1"/>
  <c r="T108" i="8" a="1"/>
  <c r="J109" i="7"/>
  <c r="M109" i="7" s="1"/>
  <c r="S109" i="7"/>
  <c r="R109" i="7"/>
  <c r="G109" i="7"/>
  <c r="L109" i="7" s="1"/>
  <c r="D111" i="7"/>
  <c r="K110" i="7"/>
  <c r="E110" i="7"/>
  <c r="F110" i="7"/>
  <c r="R212" i="7" s="1"/>
  <c r="H110" i="7"/>
  <c r="I110" i="7"/>
  <c r="S212" i="7" s="1"/>
  <c r="U209" i="7"/>
  <c r="Y209" i="7" s="1"/>
  <c r="V209" i="7"/>
  <c r="T209" i="7"/>
  <c r="W209" i="7" s="1"/>
  <c r="O108" i="7"/>
  <c r="P108" i="7"/>
  <c r="N108" i="7"/>
  <c r="Q109" i="7"/>
  <c r="U107" i="7"/>
  <c r="X107" i="7" s="1"/>
  <c r="V107" i="7"/>
  <c r="T107" i="7"/>
  <c r="W107" i="7" s="1"/>
  <c r="Q210" i="7"/>
  <c r="T210" i="7" s="1" a="1"/>
  <c r="T108" i="7" a="1"/>
  <c r="P107" i="5"/>
  <c r="N107" i="5"/>
  <c r="J109" i="6"/>
  <c r="M109" i="6" s="1"/>
  <c r="S109" i="6"/>
  <c r="D111" i="6"/>
  <c r="K110" i="6"/>
  <c r="E110" i="6"/>
  <c r="H110" i="6"/>
  <c r="F110" i="6"/>
  <c r="R212" i="6" s="1"/>
  <c r="I110" i="6"/>
  <c r="S212" i="6" s="1"/>
  <c r="U209" i="6"/>
  <c r="Y209" i="6" s="1"/>
  <c r="V209" i="6"/>
  <c r="T209" i="6"/>
  <c r="W209" i="6" s="1"/>
  <c r="O108" i="6"/>
  <c r="P108" i="6"/>
  <c r="N108" i="6"/>
  <c r="R109" i="6"/>
  <c r="G109" i="6"/>
  <c r="L109" i="6" s="1"/>
  <c r="Q109" i="6"/>
  <c r="U107" i="6"/>
  <c r="X107" i="6" s="1"/>
  <c r="V107" i="6"/>
  <c r="T107" i="6"/>
  <c r="W107" i="6" s="1"/>
  <c r="Q210" i="6"/>
  <c r="T210" i="6" s="1" a="1"/>
  <c r="T108" i="6" a="1"/>
  <c r="N108" i="5" a="1"/>
  <c r="N108" i="5" s="1"/>
  <c r="N108" i="4" a="1"/>
  <c r="N108" i="4" s="1"/>
  <c r="U209" i="5"/>
  <c r="Y209" i="5" s="1"/>
  <c r="V209" i="5"/>
  <c r="T209" i="5"/>
  <c r="W209" i="5" s="1"/>
  <c r="Q210" i="5"/>
  <c r="T210" i="5" s="1" a="1"/>
  <c r="T108" i="5" a="1"/>
  <c r="R109" i="5"/>
  <c r="G109" i="5"/>
  <c r="L109" i="5" s="1"/>
  <c r="D111" i="5"/>
  <c r="K110" i="5"/>
  <c r="H110" i="5"/>
  <c r="I110" i="5"/>
  <c r="S212" i="5" s="1"/>
  <c r="E110" i="5"/>
  <c r="F110" i="5"/>
  <c r="R212" i="5" s="1"/>
  <c r="V107" i="5"/>
  <c r="T107" i="5"/>
  <c r="W107" i="5" s="1"/>
  <c r="U107" i="5"/>
  <c r="X107" i="5" s="1"/>
  <c r="P108" i="5"/>
  <c r="S109" i="5"/>
  <c r="J109" i="5"/>
  <c r="M109" i="5" s="1"/>
  <c r="Q109" i="5"/>
  <c r="R109" i="4"/>
  <c r="G109" i="4"/>
  <c r="L109" i="4" s="1"/>
  <c r="D111" i="4"/>
  <c r="K110" i="4"/>
  <c r="H110" i="4"/>
  <c r="I110" i="4"/>
  <c r="S212" i="4" s="1"/>
  <c r="E110" i="4"/>
  <c r="F110" i="4"/>
  <c r="R212" i="4" s="1"/>
  <c r="U209" i="4"/>
  <c r="Y209" i="4" s="1"/>
  <c r="V209" i="4"/>
  <c r="T209" i="4"/>
  <c r="W209" i="4" s="1"/>
  <c r="S109" i="4"/>
  <c r="J109" i="4"/>
  <c r="M109" i="4" s="1"/>
  <c r="Q109" i="4"/>
  <c r="V107" i="4"/>
  <c r="T107" i="4"/>
  <c r="W107" i="4" s="1"/>
  <c r="U107" i="4"/>
  <c r="X107" i="4" s="1"/>
  <c r="Q210" i="4"/>
  <c r="T210" i="4" s="1" a="1"/>
  <c r="T108" i="4" a="1"/>
  <c r="N109" i="8" l="1" a="1"/>
  <c r="N109" i="8" s="1"/>
  <c r="V210" i="8"/>
  <c r="T210" i="8"/>
  <c r="W210" i="8" s="1"/>
  <c r="U210" i="8"/>
  <c r="Y210" i="8" s="1"/>
  <c r="P109" i="8"/>
  <c r="Q110" i="8"/>
  <c r="V108" i="8"/>
  <c r="T108" i="8"/>
  <c r="W108" i="8" s="1"/>
  <c r="U108" i="8"/>
  <c r="X108" i="8" s="1"/>
  <c r="Q211" i="8"/>
  <c r="T211" i="8" s="1" a="1"/>
  <c r="T109" i="8" a="1"/>
  <c r="S110" i="8"/>
  <c r="J110" i="8"/>
  <c r="M110" i="8" s="1"/>
  <c r="R110" i="8"/>
  <c r="G110" i="8"/>
  <c r="L110" i="8" s="1"/>
  <c r="N110" i="8" s="1" a="1"/>
  <c r="D112" i="8"/>
  <c r="K111" i="8"/>
  <c r="F111" i="8"/>
  <c r="R213" i="8" s="1"/>
  <c r="I111" i="8"/>
  <c r="S213" i="8" s="1"/>
  <c r="H111" i="8"/>
  <c r="E111" i="8"/>
  <c r="N109" i="7" a="1"/>
  <c r="N109" i="7" s="1"/>
  <c r="V210" i="7"/>
  <c r="T210" i="7"/>
  <c r="W210" i="7" s="1"/>
  <c r="U210" i="7"/>
  <c r="Y210" i="7" s="1"/>
  <c r="P109" i="7"/>
  <c r="Q110" i="7"/>
  <c r="V108" i="7"/>
  <c r="T108" i="7"/>
  <c r="W108" i="7" s="1"/>
  <c r="U108" i="7"/>
  <c r="X108" i="7" s="1"/>
  <c r="Q211" i="7"/>
  <c r="T211" i="7" s="1" a="1"/>
  <c r="T109" i="7" a="1"/>
  <c r="S110" i="7"/>
  <c r="J110" i="7"/>
  <c r="M110" i="7" s="1"/>
  <c r="R110" i="7"/>
  <c r="G110" i="7"/>
  <c r="L110" i="7" s="1"/>
  <c r="N110" i="7" s="1" a="1"/>
  <c r="D112" i="7"/>
  <c r="K111" i="7"/>
  <c r="F111" i="7"/>
  <c r="R213" i="7" s="1"/>
  <c r="I111" i="7"/>
  <c r="S213" i="7" s="1"/>
  <c r="H111" i="7"/>
  <c r="E111" i="7"/>
  <c r="N109" i="6" a="1"/>
  <c r="N109" i="6" s="1"/>
  <c r="V210" i="6"/>
  <c r="T210" i="6"/>
  <c r="W210" i="6" s="1"/>
  <c r="U210" i="6"/>
  <c r="Y210" i="6" s="1"/>
  <c r="S110" i="6"/>
  <c r="J110" i="6"/>
  <c r="M110" i="6" s="1"/>
  <c r="Q110" i="6"/>
  <c r="V108" i="6"/>
  <c r="T108" i="6"/>
  <c r="W108" i="6" s="1"/>
  <c r="U108" i="6"/>
  <c r="X108" i="6" s="1"/>
  <c r="Q211" i="6"/>
  <c r="T211" i="6" s="1" a="1"/>
  <c r="T109" i="6" a="1"/>
  <c r="R110" i="6"/>
  <c r="G110" i="6"/>
  <c r="L110" i="6" s="1"/>
  <c r="N110" i="6" s="1" a="1"/>
  <c r="D112" i="6"/>
  <c r="K111" i="6"/>
  <c r="H111" i="6"/>
  <c r="F111" i="6"/>
  <c r="R213" i="6" s="1"/>
  <c r="E111" i="6"/>
  <c r="I111" i="6"/>
  <c r="S213" i="6" s="1"/>
  <c r="P108" i="4"/>
  <c r="N109" i="5" a="1"/>
  <c r="O109" i="5" s="1"/>
  <c r="O108" i="5"/>
  <c r="O108" i="4"/>
  <c r="N109" i="4" a="1"/>
  <c r="O109" i="4" s="1"/>
  <c r="Q211" i="5"/>
  <c r="T211" i="5" s="1" a="1"/>
  <c r="T109" i="5" a="1"/>
  <c r="R110" i="5"/>
  <c r="G110" i="5"/>
  <c r="L110" i="5" s="1"/>
  <c r="S110" i="5"/>
  <c r="J110" i="5"/>
  <c r="M110" i="5" s="1"/>
  <c r="D112" i="5"/>
  <c r="K111" i="5"/>
  <c r="H111" i="5"/>
  <c r="E111" i="5"/>
  <c r="F111" i="5"/>
  <c r="R213" i="5" s="1"/>
  <c r="I111" i="5"/>
  <c r="S213" i="5" s="1"/>
  <c r="V210" i="5"/>
  <c r="T210" i="5"/>
  <c r="W210" i="5" s="1"/>
  <c r="U210" i="5"/>
  <c r="Y210" i="5" s="1"/>
  <c r="Q110" i="5"/>
  <c r="U108" i="5"/>
  <c r="X108" i="5" s="1"/>
  <c r="T108" i="5"/>
  <c r="W108" i="5" s="1"/>
  <c r="V108" i="5"/>
  <c r="V210" i="4"/>
  <c r="T210" i="4"/>
  <c r="W210" i="4" s="1"/>
  <c r="U210" i="4"/>
  <c r="Y210" i="4" s="1"/>
  <c r="R110" i="4"/>
  <c r="G110" i="4"/>
  <c r="L110" i="4" s="1"/>
  <c r="S110" i="4"/>
  <c r="J110" i="4"/>
  <c r="M110" i="4" s="1"/>
  <c r="D112" i="4"/>
  <c r="K111" i="4"/>
  <c r="H111" i="4"/>
  <c r="E111" i="4"/>
  <c r="F111" i="4"/>
  <c r="R213" i="4" s="1"/>
  <c r="I111" i="4"/>
  <c r="S213" i="4" s="1"/>
  <c r="U108" i="4"/>
  <c r="X108" i="4" s="1"/>
  <c r="T108" i="4"/>
  <c r="W108" i="4" s="1"/>
  <c r="V108" i="4"/>
  <c r="Q211" i="4"/>
  <c r="T211" i="4" s="1" a="1"/>
  <c r="T109" i="4" a="1"/>
  <c r="N110" i="4" a="1"/>
  <c r="Q110" i="4"/>
  <c r="O109" i="8" l="1"/>
  <c r="S111" i="8"/>
  <c r="J111" i="8"/>
  <c r="M111" i="8" s="1"/>
  <c r="D113" i="8"/>
  <c r="K112" i="8"/>
  <c r="F112" i="8"/>
  <c r="R214" i="8" s="1"/>
  <c r="H112" i="8"/>
  <c r="I112" i="8"/>
  <c r="S214" i="8" s="1"/>
  <c r="E112" i="8"/>
  <c r="U211" i="8"/>
  <c r="Y211" i="8" s="1"/>
  <c r="T211" i="8"/>
  <c r="W211" i="8" s="1"/>
  <c r="V211" i="8"/>
  <c r="O110" i="8"/>
  <c r="N110" i="8"/>
  <c r="P110" i="8"/>
  <c r="R111" i="8"/>
  <c r="G111" i="8"/>
  <c r="L111" i="8" s="1"/>
  <c r="Q111" i="8"/>
  <c r="N111" i="8" a="1"/>
  <c r="U109" i="8"/>
  <c r="X109" i="8" s="1"/>
  <c r="T109" i="8"/>
  <c r="W109" i="8" s="1"/>
  <c r="V109" i="8"/>
  <c r="Q212" i="8"/>
  <c r="T212" i="8" s="1" a="1"/>
  <c r="T110" i="8" a="1"/>
  <c r="O109" i="7"/>
  <c r="S111" i="7"/>
  <c r="J111" i="7"/>
  <c r="M111" i="7" s="1"/>
  <c r="D113" i="7"/>
  <c r="K112" i="7"/>
  <c r="F112" i="7"/>
  <c r="R214" i="7" s="1"/>
  <c r="H112" i="7"/>
  <c r="I112" i="7"/>
  <c r="S214" i="7" s="1"/>
  <c r="E112" i="7"/>
  <c r="U211" i="7"/>
  <c r="Y211" i="7" s="1"/>
  <c r="T211" i="7"/>
  <c r="W211" i="7" s="1"/>
  <c r="V211" i="7"/>
  <c r="O110" i="7"/>
  <c r="N110" i="7"/>
  <c r="P110" i="7"/>
  <c r="R111" i="7"/>
  <c r="G111" i="7"/>
  <c r="L111" i="7" s="1"/>
  <c r="Q111" i="7"/>
  <c r="N111" i="7" a="1"/>
  <c r="U109" i="7"/>
  <c r="X109" i="7" s="1"/>
  <c r="T109" i="7"/>
  <c r="W109" i="7" s="1"/>
  <c r="V109" i="7"/>
  <c r="Q212" i="7"/>
  <c r="T212" i="7" s="1" a="1"/>
  <c r="T110" i="7" a="1"/>
  <c r="P109" i="6"/>
  <c r="O109" i="6"/>
  <c r="R111" i="6"/>
  <c r="G111" i="6"/>
  <c r="L111" i="6" s="1"/>
  <c r="S111" i="6"/>
  <c r="J111" i="6"/>
  <c r="M111" i="6" s="1"/>
  <c r="D113" i="6"/>
  <c r="K112" i="6"/>
  <c r="F112" i="6"/>
  <c r="R214" i="6" s="1"/>
  <c r="H112" i="6"/>
  <c r="E112" i="6"/>
  <c r="I112" i="6"/>
  <c r="S214" i="6" s="1"/>
  <c r="U211" i="6"/>
  <c r="Y211" i="6" s="1"/>
  <c r="T211" i="6"/>
  <c r="W211" i="6" s="1"/>
  <c r="V211" i="6"/>
  <c r="O110" i="6"/>
  <c r="N110" i="6"/>
  <c r="P110" i="6"/>
  <c r="N109" i="4"/>
  <c r="Q111" i="6"/>
  <c r="U109" i="6"/>
  <c r="X109" i="6" s="1"/>
  <c r="T109" i="6"/>
  <c r="W109" i="6" s="1"/>
  <c r="V109" i="6"/>
  <c r="Q212" i="6"/>
  <c r="T212" i="6" s="1" a="1"/>
  <c r="T110" i="6" a="1"/>
  <c r="P109" i="5"/>
  <c r="N109" i="5"/>
  <c r="N110" i="5" a="1"/>
  <c r="N110" i="5" s="1"/>
  <c r="P109" i="4"/>
  <c r="Q212" i="5"/>
  <c r="T212" i="5" s="1" a="1"/>
  <c r="T110" i="5" a="1"/>
  <c r="G111" i="5"/>
  <c r="L111" i="5" s="1"/>
  <c r="R111" i="5"/>
  <c r="Q111" i="5"/>
  <c r="V109" i="5"/>
  <c r="T109" i="5"/>
  <c r="W109" i="5" s="1"/>
  <c r="U109" i="5"/>
  <c r="X109" i="5" s="1"/>
  <c r="S111" i="5"/>
  <c r="J111" i="5"/>
  <c r="M111" i="5" s="1"/>
  <c r="K112" i="5"/>
  <c r="D113" i="5"/>
  <c r="F112" i="5"/>
  <c r="R214" i="5" s="1"/>
  <c r="H112" i="5"/>
  <c r="I112" i="5"/>
  <c r="S214" i="5" s="1"/>
  <c r="E112" i="5"/>
  <c r="U211" i="5"/>
  <c r="Y211" i="5" s="1"/>
  <c r="T211" i="5"/>
  <c r="W211" i="5" s="1"/>
  <c r="V211" i="5"/>
  <c r="P110" i="4"/>
  <c r="N110" i="4"/>
  <c r="O110" i="4"/>
  <c r="U211" i="4"/>
  <c r="Y211" i="4" s="1"/>
  <c r="T211" i="4"/>
  <c r="W211" i="4" s="1"/>
  <c r="V211" i="4"/>
  <c r="G111" i="4"/>
  <c r="L111" i="4" s="1"/>
  <c r="R111" i="4"/>
  <c r="Q111" i="4"/>
  <c r="Q212" i="4"/>
  <c r="T212" i="4" s="1" a="1"/>
  <c r="T110" i="4" a="1"/>
  <c r="V109" i="4"/>
  <c r="T109" i="4"/>
  <c r="W109" i="4" s="1"/>
  <c r="U109" i="4"/>
  <c r="X109" i="4" s="1"/>
  <c r="S111" i="4"/>
  <c r="J111" i="4"/>
  <c r="M111" i="4" s="1"/>
  <c r="K112" i="4"/>
  <c r="D113" i="4"/>
  <c r="F112" i="4"/>
  <c r="R214" i="4" s="1"/>
  <c r="H112" i="4"/>
  <c r="I112" i="4"/>
  <c r="S214" i="4" s="1"/>
  <c r="E112" i="4"/>
  <c r="V212" i="8" l="1"/>
  <c r="T212" i="8"/>
  <c r="W212" i="8" s="1"/>
  <c r="U212" i="8"/>
  <c r="Y212" i="8" s="1"/>
  <c r="P111" i="8"/>
  <c r="N111" i="8"/>
  <c r="O111" i="8"/>
  <c r="R112" i="8"/>
  <c r="G112" i="8"/>
  <c r="L112" i="8" s="1"/>
  <c r="S112" i="8"/>
  <c r="J112" i="8"/>
  <c r="M112" i="8" s="1"/>
  <c r="Q112" i="8"/>
  <c r="N112" i="8" a="1"/>
  <c r="V110" i="8"/>
  <c r="T110" i="8"/>
  <c r="W110" i="8" s="1"/>
  <c r="U110" i="8"/>
  <c r="X110" i="8" s="1"/>
  <c r="Q213" i="8"/>
  <c r="T213" i="8" s="1" a="1"/>
  <c r="T111" i="8" a="1"/>
  <c r="D114" i="8"/>
  <c r="K113" i="8"/>
  <c r="F113" i="8"/>
  <c r="R215" i="8" s="1"/>
  <c r="H113" i="8"/>
  <c r="E113" i="8"/>
  <c r="I113" i="8"/>
  <c r="S215" i="8" s="1"/>
  <c r="V212" i="7"/>
  <c r="T212" i="7"/>
  <c r="W212" i="7" s="1"/>
  <c r="U212" i="7"/>
  <c r="Y212" i="7" s="1"/>
  <c r="P111" i="7"/>
  <c r="N111" i="7"/>
  <c r="O111" i="7"/>
  <c r="R112" i="7"/>
  <c r="G112" i="7"/>
  <c r="L112" i="7" s="1"/>
  <c r="S112" i="7"/>
  <c r="J112" i="7"/>
  <c r="M112" i="7" s="1"/>
  <c r="Q112" i="7"/>
  <c r="N112" i="7" a="1"/>
  <c r="V110" i="7"/>
  <c r="T110" i="7"/>
  <c r="W110" i="7" s="1"/>
  <c r="U110" i="7"/>
  <c r="X110" i="7" s="1"/>
  <c r="Q213" i="7"/>
  <c r="T213" i="7" s="1" a="1"/>
  <c r="T111" i="7" a="1"/>
  <c r="D114" i="7"/>
  <c r="K113" i="7"/>
  <c r="F113" i="7"/>
  <c r="R215" i="7" s="1"/>
  <c r="H113" i="7"/>
  <c r="E113" i="7"/>
  <c r="I113" i="7"/>
  <c r="S215" i="7" s="1"/>
  <c r="P110" i="5"/>
  <c r="N111" i="6" a="1"/>
  <c r="P111" i="6" s="1"/>
  <c r="V110" i="6"/>
  <c r="T110" i="6"/>
  <c r="W110" i="6" s="1"/>
  <c r="U110" i="6"/>
  <c r="X110" i="6" s="1"/>
  <c r="Q213" i="6"/>
  <c r="T213" i="6" s="1" a="1"/>
  <c r="T111" i="6" a="1"/>
  <c r="S112" i="6"/>
  <c r="J112" i="6"/>
  <c r="M112" i="6" s="1"/>
  <c r="Q112" i="6"/>
  <c r="V212" i="6"/>
  <c r="T212" i="6"/>
  <c r="W212" i="6" s="1"/>
  <c r="U212" i="6"/>
  <c r="Y212" i="6" s="1"/>
  <c r="R112" i="6"/>
  <c r="G112" i="6"/>
  <c r="L112" i="6" s="1"/>
  <c r="D114" i="6"/>
  <c r="K113" i="6"/>
  <c r="F113" i="6"/>
  <c r="R215" i="6" s="1"/>
  <c r="E113" i="6"/>
  <c r="H113" i="6"/>
  <c r="I113" i="6"/>
  <c r="S215" i="6" s="1"/>
  <c r="O110" i="5"/>
  <c r="N111" i="5" a="1"/>
  <c r="O111" i="5" s="1"/>
  <c r="R112" i="5"/>
  <c r="G112" i="5"/>
  <c r="L112" i="5" s="1"/>
  <c r="J112" i="5"/>
  <c r="M112" i="5" s="1"/>
  <c r="S112" i="5"/>
  <c r="D114" i="5"/>
  <c r="K113" i="5"/>
  <c r="F113" i="5"/>
  <c r="R215" i="5" s="1"/>
  <c r="E113" i="5"/>
  <c r="H113" i="5"/>
  <c r="I113" i="5"/>
  <c r="S215" i="5" s="1"/>
  <c r="U110" i="5"/>
  <c r="X110" i="5" s="1"/>
  <c r="V110" i="5"/>
  <c r="T110" i="5"/>
  <c r="W110" i="5" s="1"/>
  <c r="Q112" i="5"/>
  <c r="Q213" i="5"/>
  <c r="T213" i="5" s="1" a="1"/>
  <c r="T111" i="5" a="1"/>
  <c r="V212" i="5"/>
  <c r="T212" i="5"/>
  <c r="W212" i="5" s="1"/>
  <c r="U212" i="5"/>
  <c r="Y212" i="5" s="1"/>
  <c r="N111" i="4" a="1"/>
  <c r="O111" i="4" s="1"/>
  <c r="R112" i="4"/>
  <c r="G112" i="4"/>
  <c r="L112" i="4" s="1"/>
  <c r="J112" i="4"/>
  <c r="M112" i="4" s="1"/>
  <c r="S112" i="4"/>
  <c r="D114" i="4"/>
  <c r="K113" i="4"/>
  <c r="F113" i="4"/>
  <c r="R215" i="4" s="1"/>
  <c r="E113" i="4"/>
  <c r="H113" i="4"/>
  <c r="I113" i="4"/>
  <c r="S215" i="4" s="1"/>
  <c r="V212" i="4"/>
  <c r="T212" i="4"/>
  <c r="W212" i="4" s="1"/>
  <c r="U212" i="4"/>
  <c r="Y212" i="4" s="1"/>
  <c r="Q213" i="4"/>
  <c r="T213" i="4" s="1" a="1"/>
  <c r="T111" i="4" a="1"/>
  <c r="Q112" i="4"/>
  <c r="U110" i="4"/>
  <c r="X110" i="4" s="1"/>
  <c r="V110" i="4"/>
  <c r="T110" i="4"/>
  <c r="W110" i="4" s="1"/>
  <c r="N112" i="6" l="1" a="1"/>
  <c r="P112" i="6" s="1"/>
  <c r="R113" i="8"/>
  <c r="G113" i="8"/>
  <c r="L113" i="8" s="1"/>
  <c r="K114" i="8"/>
  <c r="E114" i="8"/>
  <c r="F114" i="8"/>
  <c r="R216" i="8" s="1"/>
  <c r="H114" i="8"/>
  <c r="I114" i="8"/>
  <c r="S216" i="8" s="1"/>
  <c r="U213" i="8"/>
  <c r="Y213" i="8" s="1"/>
  <c r="V213" i="8"/>
  <c r="T213" i="8"/>
  <c r="W213" i="8" s="1"/>
  <c r="O112" i="8"/>
  <c r="P112" i="8"/>
  <c r="N112" i="8"/>
  <c r="J113" i="8"/>
  <c r="M113" i="8" s="1"/>
  <c r="S113" i="8"/>
  <c r="Q113" i="8"/>
  <c r="U111" i="8"/>
  <c r="X111" i="8" s="1"/>
  <c r="V111" i="8"/>
  <c r="T111" i="8"/>
  <c r="W111" i="8" s="1"/>
  <c r="Q214" i="8"/>
  <c r="T214" i="8" s="1" a="1"/>
  <c r="T112" i="8" a="1"/>
  <c r="R113" i="7"/>
  <c r="G113" i="7"/>
  <c r="L113" i="7" s="1"/>
  <c r="K114" i="7"/>
  <c r="E114" i="7"/>
  <c r="F114" i="7"/>
  <c r="R216" i="7" s="1"/>
  <c r="H114" i="7"/>
  <c r="I114" i="7"/>
  <c r="S216" i="7" s="1"/>
  <c r="U213" i="7"/>
  <c r="Y213" i="7" s="1"/>
  <c r="V213" i="7"/>
  <c r="T213" i="7"/>
  <c r="W213" i="7" s="1"/>
  <c r="O112" i="7"/>
  <c r="P112" i="7"/>
  <c r="N112" i="7"/>
  <c r="J113" i="7"/>
  <c r="M113" i="7" s="1"/>
  <c r="S113" i="7"/>
  <c r="Q113" i="7"/>
  <c r="U111" i="7"/>
  <c r="X111" i="7" s="1"/>
  <c r="V111" i="7"/>
  <c r="T111" i="7"/>
  <c r="W111" i="7" s="1"/>
  <c r="Q214" i="7"/>
  <c r="T214" i="7" s="1" a="1"/>
  <c r="T112" i="7" a="1"/>
  <c r="N111" i="6"/>
  <c r="O111" i="6"/>
  <c r="J113" i="6"/>
  <c r="M113" i="6" s="1"/>
  <c r="S113" i="6"/>
  <c r="K114" i="6"/>
  <c r="E114" i="6"/>
  <c r="H114" i="6"/>
  <c r="F114" i="6"/>
  <c r="R216" i="6" s="1"/>
  <c r="I114" i="6"/>
  <c r="S216" i="6" s="1"/>
  <c r="O112" i="6"/>
  <c r="U111" i="6"/>
  <c r="X111" i="6" s="1"/>
  <c r="V111" i="6"/>
  <c r="T111" i="6"/>
  <c r="W111" i="6" s="1"/>
  <c r="R113" i="6"/>
  <c r="G113" i="6"/>
  <c r="L113" i="6" s="1"/>
  <c r="Q113" i="6"/>
  <c r="Q214" i="6"/>
  <c r="T214" i="6" s="1" a="1"/>
  <c r="T112" i="6" a="1"/>
  <c r="U213" i="6"/>
  <c r="Y213" i="6" s="1"/>
  <c r="V213" i="6"/>
  <c r="T213" i="6"/>
  <c r="W213" i="6" s="1"/>
  <c r="P111" i="5"/>
  <c r="N111" i="5"/>
  <c r="N112" i="5" a="1"/>
  <c r="N112" i="5" s="1"/>
  <c r="V111" i="5"/>
  <c r="T111" i="5"/>
  <c r="W111" i="5" s="1"/>
  <c r="U111" i="5"/>
  <c r="X111" i="5" s="1"/>
  <c r="J113" i="5"/>
  <c r="M113" i="5" s="1"/>
  <c r="S113" i="5"/>
  <c r="K114" i="5"/>
  <c r="H114" i="5"/>
  <c r="I114" i="5"/>
  <c r="S216" i="5" s="1"/>
  <c r="F114" i="5"/>
  <c r="R216" i="5" s="1"/>
  <c r="E114" i="5"/>
  <c r="P111" i="4"/>
  <c r="U213" i="5"/>
  <c r="Y213" i="5" s="1"/>
  <c r="V213" i="5"/>
  <c r="T213" i="5"/>
  <c r="W213" i="5" s="1"/>
  <c r="Q214" i="5"/>
  <c r="T214" i="5" s="1" a="1"/>
  <c r="T112" i="5" a="1"/>
  <c r="R113" i="5"/>
  <c r="G113" i="5"/>
  <c r="L113" i="5" s="1"/>
  <c r="Q113" i="5"/>
  <c r="N113" i="5" a="1"/>
  <c r="N112" i="4" a="1"/>
  <c r="N112" i="4" s="1"/>
  <c r="N111" i="4"/>
  <c r="Q214" i="4"/>
  <c r="T214" i="4" s="1" a="1"/>
  <c r="T112" i="4" a="1"/>
  <c r="U213" i="4"/>
  <c r="Y213" i="4" s="1"/>
  <c r="V213" i="4"/>
  <c r="T213" i="4"/>
  <c r="W213" i="4" s="1"/>
  <c r="R113" i="4"/>
  <c r="G113" i="4"/>
  <c r="L113" i="4" s="1"/>
  <c r="Q113" i="4"/>
  <c r="V111" i="4"/>
  <c r="T111" i="4"/>
  <c r="W111" i="4" s="1"/>
  <c r="U111" i="4"/>
  <c r="X111" i="4" s="1"/>
  <c r="J113" i="4"/>
  <c r="M113" i="4" s="1"/>
  <c r="S113" i="4"/>
  <c r="K114" i="4"/>
  <c r="H114" i="4"/>
  <c r="I114" i="4"/>
  <c r="S216" i="4" s="1"/>
  <c r="F114" i="4"/>
  <c r="R216" i="4" s="1"/>
  <c r="E114" i="4"/>
  <c r="N112" i="6" l="1"/>
  <c r="N113" i="8" a="1"/>
  <c r="P113" i="8" s="1"/>
  <c r="V112" i="8"/>
  <c r="T112" i="8"/>
  <c r="W112" i="8" s="1"/>
  <c r="U112" i="8"/>
  <c r="X112" i="8" s="1"/>
  <c r="Q215" i="8"/>
  <c r="T215" i="8" s="1" a="1"/>
  <c r="T113" i="8" a="1"/>
  <c r="S114" i="8"/>
  <c r="J114" i="8"/>
  <c r="M114" i="8" s="1"/>
  <c r="R114" i="8"/>
  <c r="G114" i="8"/>
  <c r="L114" i="8" s="1"/>
  <c r="N114" i="8" s="1" a="1"/>
  <c r="V214" i="8"/>
  <c r="T214" i="8"/>
  <c r="W214" i="8" s="1"/>
  <c r="U214" i="8"/>
  <c r="Y214" i="8" s="1"/>
  <c r="Q114" i="8"/>
  <c r="N113" i="7" a="1"/>
  <c r="P113" i="7" s="1"/>
  <c r="V112" i="7"/>
  <c r="T112" i="7"/>
  <c r="W112" i="7" s="1"/>
  <c r="U112" i="7"/>
  <c r="X112" i="7" s="1"/>
  <c r="Q215" i="7"/>
  <c r="T215" i="7" s="1" a="1"/>
  <c r="T113" i="7" a="1"/>
  <c r="S114" i="7"/>
  <c r="J114" i="7"/>
  <c r="M114" i="7" s="1"/>
  <c r="R114" i="7"/>
  <c r="G114" i="7"/>
  <c r="L114" i="7" s="1"/>
  <c r="N114" i="7" s="1" a="1"/>
  <c r="V214" i="7"/>
  <c r="T214" i="7"/>
  <c r="W214" i="7" s="1"/>
  <c r="U214" i="7"/>
  <c r="Y214" i="7" s="1"/>
  <c r="Q114" i="7"/>
  <c r="N113" i="6" a="1"/>
  <c r="P113" i="6" s="1"/>
  <c r="P112" i="5"/>
  <c r="P112" i="4"/>
  <c r="V214" i="6"/>
  <c r="T214" i="6"/>
  <c r="W214" i="6" s="1"/>
  <c r="U214" i="6"/>
  <c r="Y214" i="6" s="1"/>
  <c r="Q215" i="6"/>
  <c r="T215" i="6" s="1" a="1"/>
  <c r="T113" i="6" a="1"/>
  <c r="R114" i="6"/>
  <c r="G114" i="6"/>
  <c r="L114" i="6" s="1"/>
  <c r="V112" i="6"/>
  <c r="T112" i="6"/>
  <c r="W112" i="6" s="1"/>
  <c r="U112" i="6"/>
  <c r="X112" i="6" s="1"/>
  <c r="S114" i="6"/>
  <c r="J114" i="6"/>
  <c r="M114" i="6" s="1"/>
  <c r="Q114" i="6"/>
  <c r="O112" i="5"/>
  <c r="O112" i="4"/>
  <c r="Q215" i="5"/>
  <c r="T215" i="5" s="1" a="1"/>
  <c r="T113" i="5" a="1"/>
  <c r="V214" i="5"/>
  <c r="T214" i="5"/>
  <c r="W214" i="5" s="1"/>
  <c r="U214" i="5"/>
  <c r="Y214" i="5" s="1"/>
  <c r="S114" i="5"/>
  <c r="J114" i="5"/>
  <c r="M114" i="5" s="1"/>
  <c r="P113" i="5"/>
  <c r="N113" i="5"/>
  <c r="O113" i="5"/>
  <c r="V112" i="5"/>
  <c r="U112" i="5"/>
  <c r="X112" i="5" s="1"/>
  <c r="T112" i="5"/>
  <c r="W112" i="5" s="1"/>
  <c r="R114" i="5"/>
  <c r="G114" i="5"/>
  <c r="L114" i="5" s="1"/>
  <c r="Q114" i="5"/>
  <c r="N113" i="4" a="1"/>
  <c r="P113" i="4" s="1"/>
  <c r="S114" i="4"/>
  <c r="J114" i="4"/>
  <c r="M114" i="4" s="1"/>
  <c r="Q215" i="4"/>
  <c r="T215" i="4" s="1" a="1"/>
  <c r="T113" i="4" a="1"/>
  <c r="V112" i="4"/>
  <c r="U112" i="4"/>
  <c r="X112" i="4" s="1"/>
  <c r="T112" i="4"/>
  <c r="W112" i="4" s="1"/>
  <c r="R114" i="4"/>
  <c r="G114" i="4"/>
  <c r="L114" i="4" s="1"/>
  <c r="Q114" i="4"/>
  <c r="V214" i="4"/>
  <c r="T214" i="4"/>
  <c r="W214" i="4" s="1"/>
  <c r="U214" i="4"/>
  <c r="Y214" i="4" s="1"/>
  <c r="N113" i="8" l="1"/>
  <c r="O113" i="8"/>
  <c r="O114" i="8"/>
  <c r="N114" i="8"/>
  <c r="P114" i="8"/>
  <c r="Q216" i="8"/>
  <c r="T216" i="8" s="1" a="1"/>
  <c r="T114" i="8" a="1"/>
  <c r="U113" i="8"/>
  <c r="X113" i="8" s="1"/>
  <c r="T113" i="8"/>
  <c r="W113" i="8" s="1"/>
  <c r="V113" i="8"/>
  <c r="U215" i="8"/>
  <c r="Y215" i="8" s="1"/>
  <c r="T215" i="8"/>
  <c r="W215" i="8" s="1"/>
  <c r="V215" i="8"/>
  <c r="N114" i="6" a="1"/>
  <c r="N114" i="6" s="1"/>
  <c r="N113" i="7"/>
  <c r="N113" i="6"/>
  <c r="O113" i="7"/>
  <c r="O114" i="7"/>
  <c r="N114" i="7"/>
  <c r="P114" i="7"/>
  <c r="Q216" i="7"/>
  <c r="T216" i="7" s="1" a="1"/>
  <c r="T114" i="7" a="1"/>
  <c r="U113" i="7"/>
  <c r="X113" i="7" s="1"/>
  <c r="T113" i="7"/>
  <c r="W113" i="7" s="1"/>
  <c r="V113" i="7"/>
  <c r="O113" i="6"/>
  <c r="U215" i="7"/>
  <c r="Y215" i="7" s="1"/>
  <c r="T215" i="7"/>
  <c r="W215" i="7" s="1"/>
  <c r="V215" i="7"/>
  <c r="N114" i="5" a="1"/>
  <c r="N114" i="5" s="1"/>
  <c r="Q216" i="6"/>
  <c r="T216" i="6" s="1" a="1"/>
  <c r="T114" i="6" a="1"/>
  <c r="U215" i="6"/>
  <c r="Y215" i="6" s="1"/>
  <c r="T215" i="6"/>
  <c r="W215" i="6" s="1"/>
  <c r="V215" i="6"/>
  <c r="O114" i="6"/>
  <c r="U113" i="6"/>
  <c r="X113" i="6" s="1"/>
  <c r="T113" i="6"/>
  <c r="W113" i="6" s="1"/>
  <c r="V113" i="6"/>
  <c r="N113" i="4"/>
  <c r="Q216" i="5"/>
  <c r="T216" i="5" s="1" a="1"/>
  <c r="T114" i="5" a="1"/>
  <c r="U113" i="5"/>
  <c r="X113" i="5" s="1"/>
  <c r="T113" i="5"/>
  <c r="W113" i="5" s="1"/>
  <c r="V113" i="5"/>
  <c r="U215" i="5"/>
  <c r="Y215" i="5" s="1"/>
  <c r="T215" i="5"/>
  <c r="W215" i="5" s="1"/>
  <c r="V215" i="5"/>
  <c r="N114" i="4" a="1"/>
  <c r="N114" i="4" s="1"/>
  <c r="O113" i="4"/>
  <c r="Q216" i="4"/>
  <c r="T216" i="4" s="1" a="1"/>
  <c r="T114" i="4" a="1"/>
  <c r="U113" i="4"/>
  <c r="X113" i="4" s="1"/>
  <c r="T113" i="4"/>
  <c r="W113" i="4" s="1"/>
  <c r="V113" i="4"/>
  <c r="U215" i="4"/>
  <c r="Y215" i="4" s="1"/>
  <c r="T215" i="4"/>
  <c r="W215" i="4" s="1"/>
  <c r="V215" i="4"/>
  <c r="V216" i="8" l="1"/>
  <c r="T216" i="8"/>
  <c r="W216" i="8" s="1"/>
  <c r="U216" i="8"/>
  <c r="Y216" i="8" s="1"/>
  <c r="V114" i="8"/>
  <c r="T114" i="8"/>
  <c r="W114" i="8" s="1"/>
  <c r="U114" i="8"/>
  <c r="X114" i="8" s="1"/>
  <c r="O114" i="5"/>
  <c r="P114" i="6"/>
  <c r="V216" i="7"/>
  <c r="T216" i="7"/>
  <c r="W216" i="7" s="1"/>
  <c r="U216" i="7"/>
  <c r="Y216" i="7" s="1"/>
  <c r="V114" i="7"/>
  <c r="T114" i="7"/>
  <c r="W114" i="7" s="1"/>
  <c r="U114" i="7"/>
  <c r="X114" i="7" s="1"/>
  <c r="P114" i="5"/>
  <c r="O114" i="4"/>
  <c r="V114" i="6"/>
  <c r="T114" i="6"/>
  <c r="W114" i="6" s="1"/>
  <c r="U114" i="6"/>
  <c r="X114" i="6" s="1"/>
  <c r="V216" i="6"/>
  <c r="T216" i="6"/>
  <c r="W216" i="6" s="1"/>
  <c r="U216" i="6"/>
  <c r="Y216" i="6" s="1"/>
  <c r="V114" i="5"/>
  <c r="T114" i="5"/>
  <c r="W114" i="5" s="1"/>
  <c r="U114" i="5"/>
  <c r="X114" i="5" s="1"/>
  <c r="P114" i="4"/>
  <c r="V216" i="5"/>
  <c r="T216" i="5"/>
  <c r="W216" i="5" s="1"/>
  <c r="U216" i="5"/>
  <c r="Y216" i="5" s="1"/>
  <c r="V114" i="4"/>
  <c r="T114" i="4"/>
  <c r="W114" i="4" s="1"/>
  <c r="U114" i="4"/>
  <c r="X114" i="4" s="1"/>
  <c r="V216" i="4"/>
  <c r="T216" i="4"/>
  <c r="W216" i="4" s="1"/>
  <c r="U216" i="4"/>
  <c r="Y216" i="4" s="1"/>
</calcChain>
</file>

<file path=xl/sharedStrings.xml><?xml version="1.0" encoding="utf-8"?>
<sst xmlns="http://schemas.openxmlformats.org/spreadsheetml/2006/main" count="214" uniqueCount="63">
  <si>
    <t>波長</t>
    <rPh sb="0" eb="2">
      <t>ハチョウ</t>
    </rPh>
    <phoneticPr fontId="1"/>
  </si>
  <si>
    <t>x</t>
    <phoneticPr fontId="1"/>
  </si>
  <si>
    <t>なう</t>
    <phoneticPr fontId="1"/>
  </si>
  <si>
    <t>速さ</t>
    <rPh sb="0" eb="1">
      <t>ハヤ</t>
    </rPh>
    <phoneticPr fontId="1"/>
  </si>
  <si>
    <t>周期</t>
    <rPh sb="0" eb="2">
      <t>シュウキ</t>
    </rPh>
    <phoneticPr fontId="1"/>
  </si>
  <si>
    <t>f1</t>
    <phoneticPr fontId="1"/>
  </si>
  <si>
    <t>f2</t>
    <phoneticPr fontId="1"/>
  </si>
  <si>
    <t>振幅</t>
    <rPh sb="0" eb="2">
      <t>シンプク</t>
    </rPh>
    <phoneticPr fontId="1"/>
  </si>
  <si>
    <t>∑</t>
    <phoneticPr fontId="1"/>
  </si>
  <si>
    <t>f1</t>
    <phoneticPr fontId="1"/>
  </si>
  <si>
    <t>Δ</t>
    <phoneticPr fontId="1"/>
  </si>
  <si>
    <t>∑sin</t>
    <phoneticPr fontId="1"/>
  </si>
  <si>
    <t>∑cos</t>
    <phoneticPr fontId="1"/>
  </si>
  <si>
    <t>y</t>
    <phoneticPr fontId="1"/>
  </si>
  <si>
    <t>z</t>
    <phoneticPr fontId="1"/>
  </si>
  <si>
    <t>混合</t>
    <rPh sb="0" eb="2">
      <t>コンゴウ</t>
    </rPh>
    <phoneticPr fontId="1"/>
  </si>
  <si>
    <t>x軸回転</t>
    <rPh sb="1" eb="4">
      <t>ジクカイテン</t>
    </rPh>
    <phoneticPr fontId="1"/>
  </si>
  <si>
    <t>y軸回転</t>
    <rPh sb="1" eb="2">
      <t>ジク</t>
    </rPh>
    <rPh sb="2" eb="4">
      <t>カイテン</t>
    </rPh>
    <phoneticPr fontId="1"/>
  </si>
  <si>
    <t>cos1,2</t>
    <phoneticPr fontId="1"/>
  </si>
  <si>
    <t>sin1,2</t>
    <phoneticPr fontId="1"/>
  </si>
  <si>
    <t>波2</t>
    <rPh sb="0" eb="1">
      <t>ナミ</t>
    </rPh>
    <phoneticPr fontId="1"/>
  </si>
  <si>
    <t>波1</t>
    <rPh sb="0" eb="1">
      <t>ナミ</t>
    </rPh>
    <phoneticPr fontId="1"/>
  </si>
  <si>
    <t>軸</t>
    <rPh sb="0" eb="1">
      <t>ジク</t>
    </rPh>
    <phoneticPr fontId="1"/>
  </si>
  <si>
    <t>速度</t>
    <rPh sb="0" eb="2">
      <t>ソクド</t>
    </rPh>
    <phoneticPr fontId="1"/>
  </si>
  <si>
    <t>位相速度1</t>
    <rPh sb="0" eb="4">
      <t>イソウソクド</t>
    </rPh>
    <phoneticPr fontId="1"/>
  </si>
  <si>
    <t>群速度</t>
    <rPh sb="0" eb="3">
      <t>グンソクド</t>
    </rPh>
    <phoneticPr fontId="1"/>
  </si>
  <si>
    <t>位相速度2</t>
    <rPh sb="0" eb="4">
      <t>イソウソクド</t>
    </rPh>
    <phoneticPr fontId="1"/>
  </si>
  <si>
    <t>波数k</t>
    <rPh sb="0" eb="2">
      <t>ハスウ</t>
    </rPh>
    <phoneticPr fontId="1"/>
  </si>
  <si>
    <t>角周波数ω</t>
    <rPh sb="0" eb="4">
      <t>カクシュウハスウ</t>
    </rPh>
    <phoneticPr fontId="1"/>
  </si>
  <si>
    <t>速度枠</t>
    <rPh sb="0" eb="2">
      <t>ソクド</t>
    </rPh>
    <rPh sb="2" eb="3">
      <t>ワク</t>
    </rPh>
    <phoneticPr fontId="1"/>
  </si>
  <si>
    <t>軸枠</t>
    <rPh sb="0" eb="1">
      <t>ジク</t>
    </rPh>
    <rPh sb="1" eb="2">
      <t>ワク</t>
    </rPh>
    <phoneticPr fontId="1"/>
  </si>
  <si>
    <t>軸枠</t>
    <rPh sb="0" eb="2">
      <t>ジクワ</t>
    </rPh>
    <phoneticPr fontId="1"/>
  </si>
  <si>
    <t>速度枠</t>
    <rPh sb="0" eb="3">
      <t>ソクドワ</t>
    </rPh>
    <phoneticPr fontId="1"/>
  </si>
  <si>
    <t>x</t>
    <phoneticPr fontId="1"/>
  </si>
  <si>
    <t>f1</t>
    <phoneticPr fontId="1"/>
  </si>
  <si>
    <t>z</t>
    <phoneticPr fontId="1"/>
  </si>
  <si>
    <t>y</t>
    <phoneticPr fontId="1"/>
  </si>
  <si>
    <t>なう</t>
    <phoneticPr fontId="1"/>
  </si>
  <si>
    <t>Δ</t>
    <phoneticPr fontId="1"/>
  </si>
  <si>
    <t>cos1,2</t>
    <phoneticPr fontId="1"/>
  </si>
  <si>
    <t>sin1,2</t>
    <phoneticPr fontId="1"/>
  </si>
  <si>
    <t>f1</t>
    <phoneticPr fontId="1"/>
  </si>
  <si>
    <t>f2</t>
    <phoneticPr fontId="1"/>
  </si>
  <si>
    <t>∑</t>
    <phoneticPr fontId="1"/>
  </si>
  <si>
    <t>f1</t>
    <phoneticPr fontId="1"/>
  </si>
  <si>
    <t>∑cos</t>
    <phoneticPr fontId="1"/>
  </si>
  <si>
    <t>∑sin</t>
    <phoneticPr fontId="1"/>
  </si>
  <si>
    <t>z</t>
    <phoneticPr fontId="1"/>
  </si>
  <si>
    <t>y</t>
    <phoneticPr fontId="1"/>
  </si>
  <si>
    <t>∑</t>
    <phoneticPr fontId="1"/>
  </si>
  <si>
    <t>∑sin</t>
    <phoneticPr fontId="1"/>
  </si>
  <si>
    <t>x</t>
    <phoneticPr fontId="1"/>
  </si>
  <si>
    <t>なう</t>
    <phoneticPr fontId="1"/>
  </si>
  <si>
    <t>Δ</t>
    <phoneticPr fontId="1"/>
  </si>
  <si>
    <t>f1</t>
    <phoneticPr fontId="1"/>
  </si>
  <si>
    <t>∑</t>
    <phoneticPr fontId="1"/>
  </si>
  <si>
    <t>x</t>
    <phoneticPr fontId="1"/>
  </si>
  <si>
    <t>∑sin</t>
    <phoneticPr fontId="1"/>
  </si>
  <si>
    <t>y</t>
    <phoneticPr fontId="1"/>
  </si>
  <si>
    <t>z</t>
    <phoneticPr fontId="1"/>
  </si>
  <si>
    <t>y</t>
    <phoneticPr fontId="1"/>
  </si>
  <si>
    <t>x</t>
    <phoneticPr fontId="1"/>
  </si>
  <si>
    <t>x刻み幅</t>
    <rPh sb="1" eb="2">
      <t>キザ</t>
    </rPh>
    <rPh sb="3" eb="4">
      <t>ハバ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</si>
</sst>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1"/>
      <color rgb="FF7030A0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2" fillId="0" borderId="1" xfId="0" applyFont="1" applyBorder="1">
      <alignment vertical="center"/>
    </xf>
    <xf numFmtId="0" fontId="3" fillId="0" borderId="14" xfId="0" applyFont="1" applyBorder="1">
      <alignment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0" fillId="0" borderId="25" xfId="0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複素波束</a:t>
            </a:r>
            <a:endParaRPr lang="en-US" altLang="ja-JP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9345603881533735"/>
          <c:y val="0.16016776776366984"/>
          <c:w val="0.75068696854533556"/>
          <c:h val="0.7090218422297635"/>
        </c:manualLayout>
      </c:layout>
      <c:scatterChart>
        <c:scatterStyle val="lineMarker"/>
        <c:varyColors val="0"/>
        <c:ser>
          <c:idx val="0"/>
          <c:order val="0"/>
          <c:tx>
            <c:strRef>
              <c:f>位相速度と群速度が逆向き!$O$13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位相速度と群速度が逆向き!$N$14:$N$123</c:f>
              <c:numCache>
                <c:formatCode>General</c:formatCode>
                <c:ptCount val="110"/>
                <c:pt idx="0">
                  <c:v>1.7233399560052019E-2</c:v>
                </c:pt>
                <c:pt idx="1">
                  <c:v>9.8048547771764555E-2</c:v>
                </c:pt>
                <c:pt idx="2">
                  <c:v>0.17056569112821393</c:v>
                </c:pt>
                <c:pt idx="3">
                  <c:v>0.23093303816290262</c:v>
                </c:pt>
                <c:pt idx="4">
                  <c:v>0.27673509689518505</c:v>
                </c:pt>
                <c:pt idx="5">
                  <c:v>0.30727592770440776</c:v>
                </c:pt>
                <c:pt idx="6">
                  <c:v>0.32367561383433735</c:v>
                </c:pt>
                <c:pt idx="7">
                  <c:v>0.32876872524252648</c:v>
                </c:pt>
                <c:pt idx="8">
                  <c:v>0.32681420549554574</c:v>
                </c:pt>
                <c:pt idx="9">
                  <c:v>0.32304587467216461</c:v>
                </c:pt>
                <c:pt idx="10">
                  <c:v>0.3231095965916711</c:v>
                </c:pt>
                <c:pt idx="11">
                  <c:v>0.33244537811619512</c:v>
                </c:pt>
                <c:pt idx="12">
                  <c:v>0.35567898456968094</c:v>
                </c:pt>
                <c:pt idx="13">
                  <c:v>0.39608739177528007</c:v>
                </c:pt>
                <c:pt idx="14">
                  <c:v>0.45519553656095857</c:v>
                </c:pt>
                <c:pt idx="15">
                  <c:v>0.53254902073970634</c:v>
                </c:pt>
                <c:pt idx="16">
                  <c:v>0.62568992056738759</c:v>
                </c:pt>
                <c:pt idx="17">
                  <c:v>0.73034238432043641</c:v>
                </c:pt>
                <c:pt idx="18">
                  <c:v>0.84079330644272621</c:v>
                </c:pt>
                <c:pt idx="19">
                  <c:v>0.95043319498620571</c:v>
                </c:pt>
                <c:pt idx="20">
                  <c:v>1.0524054429054954</c:v>
                </c:pt>
                <c:pt idx="21">
                  <c:v>1.1403003042052633</c:v>
                </c:pt>
                <c:pt idx="22">
                  <c:v>1.2088242108019562</c:v>
                </c:pt>
                <c:pt idx="23">
                  <c:v>1.2543762809675221</c:v>
                </c:pt>
                <c:pt idx="24">
                  <c:v>1.2754719210716761</c:v>
                </c:pt>
                <c:pt idx="25">
                  <c:v>1.2729675866261132</c:v>
                </c:pt>
                <c:pt idx="26">
                  <c:v>1.250059710145224</c:v>
                </c:pt>
                <c:pt idx="27">
                  <c:v>1.2120527003015649</c:v>
                </c:pt>
                <c:pt idx="28">
                  <c:v>1.1659136398079268</c:v>
                </c:pt>
                <c:pt idx="29">
                  <c:v>1.1196526259208563</c:v>
                </c:pt>
                <c:pt idx="30">
                  <c:v>1.0815854940124505</c:v>
                </c:pt>
                <c:pt idx="31">
                  <c:v>1.0595481527469564</c:v>
                </c:pt>
                <c:pt idx="32">
                  <c:v>1.0601376561104598</c:v>
                </c:pt>
                <c:pt idx="33">
                  <c:v>1.0880537922227564</c:v>
                </c:pt>
                <c:pt idx="34">
                  <c:v>1.1456064332310023</c:v>
                </c:pt>
                <c:pt idx="35">
                  <c:v>1.2324389189870664</c:v>
                </c:pt>
                <c:pt idx="36">
                  <c:v>1.3454977252017948</c:v>
                </c:pt>
                <c:pt idx="37">
                  <c:v>1.4792554848551469</c:v>
                </c:pt>
                <c:pt idx="38">
                  <c:v>1.6261702995890372</c:v>
                </c:pt>
                <c:pt idx="39">
                  <c:v>1.7773415169945326</c:v>
                </c:pt>
                <c:pt idx="40">
                  <c:v>1.9233029638935499</c:v>
                </c:pt>
                <c:pt idx="41">
                  <c:v>2.0548808911172567</c:v>
                </c:pt>
                <c:pt idx="42">
                  <c:v>2.1640369629155178</c:v>
                </c:pt>
                <c:pt idx="43">
                  <c:v>2.2446172291821247</c:v>
                </c:pt>
                <c:pt idx="44">
                  <c:v>2.2929361458889783</c:v>
                </c:pt>
                <c:pt idx="45">
                  <c:v>2.3081396299722403</c:v>
                </c:pt>
                <c:pt idx="46">
                  <c:v>2.2923114665822126</c:v>
                </c:pt>
                <c:pt idx="47">
                  <c:v>2.2503112199747819</c:v>
                </c:pt>
                <c:pt idx="48">
                  <c:v>2.1893568826098315</c:v>
                </c:pt>
                <c:pt idx="49">
                  <c:v>2.1183894500965579</c:v>
                </c:pt>
                <c:pt idx="50">
                  <c:v>2.0472771529331877</c:v>
                </c:pt>
                <c:pt idx="51">
                  <c:v>1.9859322490554301</c:v>
                </c:pt>
                <c:pt idx="52">
                  <c:v>1.9434216311743744</c:v>
                </c:pt>
                <c:pt idx="53">
                  <c:v>1.9271532265298057</c:v>
                </c:pt>
                <c:pt idx="54">
                  <c:v>1.9422131844788966</c:v>
                </c:pt>
                <c:pt idx="55">
                  <c:v>1.9909148164131212</c:v>
                </c:pt>
                <c:pt idx="56">
                  <c:v>2.0726004998341456</c:v>
                </c:pt>
                <c:pt idx="57">
                  <c:v>2.1837141563975591</c:v>
                </c:pt>
                <c:pt idx="58">
                  <c:v>2.3181367000403279</c:v>
                </c:pt>
                <c:pt idx="59">
                  <c:v>2.4677524136654929</c:v>
                </c:pt>
                <c:pt idx="60">
                  <c:v>2.6231928621382798</c:v>
                </c:pt>
                <c:pt idx="61">
                  <c:v>2.774688695758861</c:v>
                </c:pt>
                <c:pt idx="62">
                  <c:v>2.9129500634431591</c:v>
                </c:pt>
                <c:pt idx="63">
                  <c:v>3.0299942223283369</c:v>
                </c:pt>
                <c:pt idx="64">
                  <c:v>3.1198444678982917</c:v>
                </c:pt>
                <c:pt idx="65">
                  <c:v>3.1790371509546387</c:v>
                </c:pt>
                <c:pt idx="66">
                  <c:v>3.2068920534919849</c:v>
                </c:pt>
                <c:pt idx="67">
                  <c:v>3.205523972090381</c:v>
                </c:pt>
                <c:pt idx="68">
                  <c:v>3.1795978308232473</c:v>
                </c:pt>
                <c:pt idx="69">
                  <c:v>3.135853674910956</c:v>
                </c:pt>
                <c:pt idx="70">
                  <c:v>3.0824491962839926</c:v>
                </c:pt>
                <c:pt idx="71">
                  <c:v>3.0281840054906297</c:v>
                </c:pt>
                <c:pt idx="72">
                  <c:v>2.9816801508475552</c:v>
                </c:pt>
                <c:pt idx="73">
                  <c:v>2.9505964693378326</c:v>
                </c:pt>
                <c:pt idx="74">
                  <c:v>2.9409500086530338</c:v>
                </c:pt>
                <c:pt idx="75">
                  <c:v>2.9566064753321881</c:v>
                </c:pt>
                <c:pt idx="76">
                  <c:v>2.9989845961407622</c:v>
                </c:pt>
                <c:pt idx="77">
                  <c:v>3.0669981314624786</c:v>
                </c:pt>
                <c:pt idx="78">
                  <c:v>3.1572361343463995</c:v>
                </c:pt>
                <c:pt idx="79">
                  <c:v>3.2643591649149348</c:v>
                </c:pt>
                <c:pt idx="80">
                  <c:v>3.3816687595599237</c:v>
                </c:pt>
                <c:pt idx="81">
                  <c:v>3.5017914703832163</c:v>
                </c:pt>
                <c:pt idx="82">
                  <c:v>3.6174087349912289</c:v>
                </c:pt>
                <c:pt idx="83">
                  <c:v>3.7219606227746067</c:v>
                </c:pt>
                <c:pt idx="84">
                  <c:v>3.8102553645715456</c:v>
                </c:pt>
                <c:pt idx="85">
                  <c:v>3.8789270492019226</c:v>
                </c:pt>
                <c:pt idx="86">
                  <c:v>3.9266998581300783</c:v>
                </c:pt>
                <c:pt idx="87">
                  <c:v>3.9544370726188278</c:v>
                </c:pt>
                <c:pt idx="88">
                  <c:v>3.9649748239757097</c:v>
                </c:pt>
                <c:pt idx="89">
                  <c:v>3.96276199692588</c:v>
                </c:pt>
                <c:pt idx="90">
                  <c:v>3.9533467172620167</c:v>
                </c:pt>
                <c:pt idx="91">
                  <c:v>3.9427645924034098</c:v>
                </c:pt>
                <c:pt idx="92">
                  <c:v>3.9368929029566613</c:v>
                </c:pt>
                <c:pt idx="93">
                  <c:v>3.940837417548452</c:v>
                </c:pt>
                <c:pt idx="94">
                  <c:v>3.958414233471319</c:v>
                </c:pt>
                <c:pt idx="95">
                  <c:v>3.9917785186812864</c:v>
                </c:pt>
                <c:pt idx="96">
                  <c:v>4.0412363525749599</c:v>
                </c:pt>
                <c:pt idx="97">
                  <c:v>4.1052566511313469</c:v>
                </c:pt>
                <c:pt idx="98">
                  <c:v>4.1806793771564568</c:v>
                </c:pt>
                <c:pt idx="99">
                  <c:v>4.2630959890845137</c:v>
                </c:pt>
                <c:pt idx="100">
                  <c:v>4.3473604184855903</c:v>
                </c:pt>
                <c:pt idx="102">
                  <c:v>0</c:v>
                </c:pt>
                <c:pt idx="103">
                  <c:v>4.3301270189221936</c:v>
                </c:pt>
                <c:pt idx="105">
                  <c:v>0</c:v>
                </c:pt>
                <c:pt idx="106">
                  <c:v>0</c:v>
                </c:pt>
                <c:pt idx="108">
                  <c:v>-0.49999999999999994</c:v>
                </c:pt>
                <c:pt idx="109">
                  <c:v>0.49999999999999994</c:v>
                </c:pt>
              </c:numCache>
            </c:numRef>
          </c:xVal>
          <c:yVal>
            <c:numRef>
              <c:f>位相速度と群速度が逆向き!$O$14:$O$123</c:f>
              <c:numCache>
                <c:formatCode>General</c:formatCode>
                <c:ptCount val="110"/>
                <c:pt idx="0">
                  <c:v>0.18707137389194237</c:v>
                </c:pt>
                <c:pt idx="1">
                  <c:v>0.17986646718355398</c:v>
                </c:pt>
                <c:pt idx="2">
                  <c:v>0.1437345521380573</c:v>
                </c:pt>
                <c:pt idx="3">
                  <c:v>8.1633027605921185E-2</c:v>
                </c:pt>
                <c:pt idx="4">
                  <c:v>-3.4467357635471763E-4</c:v>
                </c:pt>
                <c:pt idx="5">
                  <c:v>-9.3643346061762417E-2</c:v>
                </c:pt>
                <c:pt idx="6">
                  <c:v>-0.18819368059914587</c:v>
                </c:pt>
                <c:pt idx="7">
                  <c:v>-0.27353364981462147</c:v>
                </c:pt>
                <c:pt idx="8">
                  <c:v>-0.33998531337887566</c:v>
                </c:pt>
                <c:pt idx="9">
                  <c:v>-0.37976225336764335</c:v>
                </c:pt>
                <c:pt idx="10">
                  <c:v>-0.38788917742217743</c:v>
                </c:pt>
                <c:pt idx="11">
                  <c:v>-0.36283378145059236</c:v>
                </c:pt>
                <c:pt idx="12">
                  <c:v>-0.30677991954113915</c:v>
                </c:pt>
                <c:pt idx="13">
                  <c:v>-0.2255076016771555</c:v>
                </c:pt>
                <c:pt idx="14">
                  <c:v>-0.12788567407670526</c:v>
                </c:pt>
                <c:pt idx="15">
                  <c:v>-2.5023168351497482E-2</c:v>
                </c:pt>
                <c:pt idx="16">
                  <c:v>7.0838833532118561E-2</c:v>
                </c:pt>
                <c:pt idx="17">
                  <c:v>0.14758504535657627</c:v>
                </c:pt>
                <c:pt idx="18">
                  <c:v>0.19450666223146756</c:v>
                </c:pt>
                <c:pt idx="19">
                  <c:v>0.20347356894891538</c:v>
                </c:pt>
                <c:pt idx="20">
                  <c:v>0.16987553890840451</c:v>
                </c:pt>
                <c:pt idx="21">
                  <c:v>9.3231158393919933E-2</c:v>
                </c:pt>
                <c:pt idx="22">
                  <c:v>-2.26050348259762E-2</c:v>
                </c:pt>
                <c:pt idx="23">
                  <c:v>-0.16966752895366119</c:v>
                </c:pt>
                <c:pt idx="24">
                  <c:v>-0.33652448099508231</c:v>
                </c:pt>
                <c:pt idx="25">
                  <c:v>-0.50928741006576039</c:v>
                </c:pt>
                <c:pt idx="26">
                  <c:v>-0.67289397546957597</c:v>
                </c:pt>
                <c:pt idx="27">
                  <c:v>-0.81254309287004178</c:v>
                </c:pt>
                <c:pt idx="28">
                  <c:v>-0.91514437838473162</c:v>
                </c:pt>
                <c:pt idx="29">
                  <c:v>-0.97064000043061482</c:v>
                </c:pt>
                <c:pt idx="30">
                  <c:v>-0.97306700403586455</c:v>
                </c:pt>
                <c:pt idx="31">
                  <c:v>-0.92125123206539805</c:v>
                </c:pt>
                <c:pt idx="32">
                  <c:v>-0.81905799145108826</c:v>
                </c:pt>
                <c:pt idx="33">
                  <c:v>-0.6751663990439748</c:v>
                </c:pt>
                <c:pt idx="34">
                  <c:v>-0.50237990036886382</c:v>
                </c:pt>
                <c:pt idx="35">
                  <c:v>-0.31653039345521417</c:v>
                </c:pt>
                <c:pt idx="36">
                  <c:v>-0.13507333880142791</c:v>
                </c:pt>
                <c:pt idx="37">
                  <c:v>2.4497725463928338E-2</c:v>
                </c:pt>
                <c:pt idx="38">
                  <c:v>0.14626980431163242</c:v>
                </c:pt>
                <c:pt idx="39">
                  <c:v>0.21740965276464239</c:v>
                </c:pt>
                <c:pt idx="40">
                  <c:v>0.22940048962687939</c:v>
                </c:pt>
                <c:pt idx="41">
                  <c:v>0.17889638500275926</c:v>
                </c:pt>
                <c:pt idx="42">
                  <c:v>6.8109386997172505E-2</c:v>
                </c:pt>
                <c:pt idx="43">
                  <c:v>-9.5312252101515671E-2</c:v>
                </c:pt>
                <c:pt idx="44">
                  <c:v>-0.29890878404602739</c:v>
                </c:pt>
                <c:pt idx="45">
                  <c:v>-0.52648324505475963</c:v>
                </c:pt>
                <c:pt idx="46">
                  <c:v>-0.75952928425182331</c:v>
                </c:pt>
                <c:pt idx="47">
                  <c:v>-0.97888267982231403</c:v>
                </c:pt>
                <c:pt idx="48">
                  <c:v>-1.1664449349508677</c:v>
                </c:pt>
                <c:pt idx="49">
                  <c:v>-1.3068198078386479</c:v>
                </c:pt>
                <c:pt idx="50">
                  <c:v>-1.3887110680494268</c:v>
                </c:pt>
                <c:pt idx="51">
                  <c:v>-1.4059515269460428</c:v>
                </c:pt>
                <c:pt idx="52">
                  <c:v>-1.3580674345069201</c:v>
                </c:pt>
                <c:pt idx="53">
                  <c:v>-1.2503254640541797</c:v>
                </c:pt>
                <c:pt idx="54">
                  <c:v>-1.0932576474383726</c:v>
                </c:pt>
                <c:pt idx="55">
                  <c:v>-0.90170822007271845</c:v>
                </c:pt>
                <c:pt idx="56">
                  <c:v>-0.69349078940806597</c:v>
                </c:pt>
                <c:pt idx="57">
                  <c:v>-0.48778034645662838</c:v>
                </c:pt>
                <c:pt idx="58">
                  <c:v>-0.30338899304797123</c:v>
                </c:pt>
                <c:pt idx="59">
                  <c:v>-0.15708457352170796</c:v>
                </c:pt>
                <c:pt idx="60">
                  <c:v>-6.2106735480346592E-2</c:v>
                </c:pt>
                <c:pt idx="61">
                  <c:v>-2.7015787320605514E-2</c:v>
                </c:pt>
                <c:pt idx="62">
                  <c:v>-5.4977932897727649E-2</c:v>
                </c:pt>
                <c:pt idx="63">
                  <c:v>-0.14354911001715825</c:v>
                </c:pt>
                <c:pt idx="64">
                  <c:v>-0.28497270023811161</c:v>
                </c:pt>
                <c:pt idx="65">
                  <c:v>-0.46695829433461311</c:v>
                </c:pt>
                <c:pt idx="66">
                  <c:v>-0.67386405765329549</c:v>
                </c:pt>
                <c:pt idx="67">
                  <c:v>-0.88816825799654175</c:v>
                </c:pt>
                <c:pt idx="68">
                  <c:v>-1.0920896580958166</c:v>
                </c:pt>
                <c:pt idx="69">
                  <c:v>-1.269204110901818</c:v>
                </c:pt>
                <c:pt idx="70">
                  <c:v>-1.4059069030332341</c:v>
                </c:pt>
                <c:pt idx="71">
                  <c:v>-1.4925868357301035</c:v>
                </c:pt>
                <c:pt idx="72">
                  <c:v>-1.5244070214623979</c:v>
                </c:pt>
                <c:pt idx="73">
                  <c:v>-1.5016260206135421</c:v>
                </c:pt>
                <c:pt idx="74">
                  <c:v>-1.4294374548374265</c:v>
                </c:pt>
                <c:pt idx="75">
                  <c:v>-1.3173522840890313</c:v>
                </c:pt>
                <c:pt idx="76">
                  <c:v>-1.178191084290479</c:v>
                </c:pt>
                <c:pt idx="77">
                  <c:v>-1.0267897894970832</c:v>
                </c:pt>
                <c:pt idx="78">
                  <c:v>-0.87854805806197145</c:v>
                </c:pt>
                <c:pt idx="79">
                  <c:v>-0.74796232058284007</c:v>
                </c:pt>
                <c:pt idx="80">
                  <c:v>-0.6472845620926847</c:v>
                </c:pt>
                <c:pt idx="81">
                  <c:v>-0.58543323794123292</c:v>
                </c:pt>
                <c:pt idx="82">
                  <c:v>-0.56725600481990301</c:v>
                </c:pt>
                <c:pt idx="83">
                  <c:v>-0.59320790738287388</c:v>
                </c:pt>
                <c:pt idx="84">
                  <c:v>-0.65946692652097749</c:v>
                </c:pt>
                <c:pt idx="85">
                  <c:v>-0.7584655194395018</c:v>
                </c:pt>
                <c:pt idx="86">
                  <c:v>-0.87977622997407823</c:v>
                </c:pt>
                <c:pt idx="87">
                  <c:v>-1.0112555779029913</c:v>
                </c:pt>
                <c:pt idx="88">
                  <c:v>-1.1403265160060334</c:v>
                </c:pt>
                <c:pt idx="89">
                  <c:v>-1.2552680270794294</c:v>
                </c:pt>
                <c:pt idx="90">
                  <c:v>-1.3463819523128684</c:v>
                </c:pt>
                <c:pt idx="91">
                  <c:v>-1.4069216091237766</c:v>
                </c:pt>
                <c:pt idx="92">
                  <c:v>-1.4336925996370165</c:v>
                </c:pt>
                <c:pt idx="93">
                  <c:v>-1.4272707437644128</c:v>
                </c:pt>
                <c:pt idx="94">
                  <c:v>-1.3918217578986447</c:v>
                </c:pt>
                <c:pt idx="95">
                  <c:v>-1.3345481190622546</c:v>
                </c:pt>
                <c:pt idx="96">
                  <c:v>-1.2648263930851553</c:v>
                </c:pt>
                <c:pt idx="97">
                  <c:v>-1.193129376461191</c:v>
                </c:pt>
                <c:pt idx="98">
                  <c:v>-1.1298486146177158</c:v>
                </c:pt>
                <c:pt idx="99">
                  <c:v>-1.0841421279985108</c:v>
                </c:pt>
                <c:pt idx="100">
                  <c:v>-1.062928626106999</c:v>
                </c:pt>
                <c:pt idx="102">
                  <c:v>0</c:v>
                </c:pt>
                <c:pt idx="103">
                  <c:v>-1.2499999999999998</c:v>
                </c:pt>
                <c:pt idx="105">
                  <c:v>-0.86602540378443871</c:v>
                </c:pt>
                <c:pt idx="106">
                  <c:v>0.86602540378443871</c:v>
                </c:pt>
                <c:pt idx="108">
                  <c:v>-0.4330127018922193</c:v>
                </c:pt>
                <c:pt idx="109">
                  <c:v>0.4330127018922193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0468064"/>
        <c:axId val="350472768"/>
      </c:scatterChart>
      <c:valAx>
        <c:axId val="350468064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50472768"/>
        <c:crosses val="autoZero"/>
        <c:crossBetween val="midCat"/>
        <c:majorUnit val="1"/>
      </c:valAx>
      <c:valAx>
        <c:axId val="350472768"/>
        <c:scaling>
          <c:orientation val="minMax"/>
          <c:max val="0.5"/>
          <c:min val="-1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5046806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851026660252679"/>
          <c:y val="6.9375182268883062E-2"/>
          <c:w val="0.64599134111451506"/>
          <c:h val="0.56180687940323248"/>
        </c:manualLayout>
      </c:layout>
      <c:scatterChart>
        <c:scatterStyle val="lineMarker"/>
        <c:varyColors val="0"/>
        <c:ser>
          <c:idx val="0"/>
          <c:order val="0"/>
          <c:tx>
            <c:strRef>
              <c:f>位相速度が群速度より速い!$E$13</c:f>
              <c:strCache>
                <c:ptCount val="1"/>
                <c:pt idx="0">
                  <c:v>f1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位相速度が群速度より速い!$D$14:$D$120</c:f>
              <c:numCache>
                <c:formatCode>General</c:formatCode>
                <c:ptCount val="107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2">
                  <c:v>3.5374818809723365</c:v>
                </c:pt>
                <c:pt idx="103">
                  <c:v>3.5374818809723365</c:v>
                </c:pt>
                <c:pt idx="105">
                  <c:v>3.411643615741923</c:v>
                </c:pt>
                <c:pt idx="106">
                  <c:v>3.411643615741923</c:v>
                </c:pt>
              </c:numCache>
            </c:numRef>
          </c:xVal>
          <c:yVal>
            <c:numRef>
              <c:f>位相速度が群速度より速い!$E$14:$E$120</c:f>
              <c:numCache>
                <c:formatCode>General</c:formatCode>
                <c:ptCount val="107"/>
                <c:pt idx="0">
                  <c:v>-0.4861982453702644</c:v>
                </c:pt>
                <c:pt idx="1">
                  <c:v>-0.4984541975385221</c:v>
                </c:pt>
                <c:pt idx="2">
                  <c:v>-0.4619179799136735</c:v>
                </c:pt>
                <c:pt idx="3">
                  <c:v>-0.38016601205879086</c:v>
                </c:pt>
                <c:pt idx="4">
                  <c:v>-0.26120074615748107</c:v>
                </c:pt>
                <c:pt idx="5">
                  <c:v>-0.11666733132786991</c:v>
                </c:pt>
                <c:pt idx="6">
                  <c:v>3.9286294762010732E-2</c:v>
                </c:pt>
                <c:pt idx="7">
                  <c:v>0.19139430459660461</c:v>
                </c:pt>
                <c:pt idx="8">
                  <c:v>0.32476730635130485</c:v>
                </c:pt>
                <c:pt idx="9">
                  <c:v>0.42634982139811461</c:v>
                </c:pt>
                <c:pt idx="10">
                  <c:v>0.48619824536966627</c:v>
                </c:pt>
                <c:pt idx="11">
                  <c:v>0.4984541975387235</c:v>
                </c:pt>
                <c:pt idx="12">
                  <c:v>0.46191797991465472</c:v>
                </c:pt>
                <c:pt idx="13">
                  <c:v>0.38016601204155193</c:v>
                </c:pt>
                <c:pt idx="14">
                  <c:v>0.26120074615966682</c:v>
                </c:pt>
                <c:pt idx="15">
                  <c:v>0.1166673313303625</c:v>
                </c:pt>
                <c:pt idx="16">
                  <c:v>-3.9286294759455311E-2</c:v>
                </c:pt>
                <c:pt idx="17">
                  <c:v>-0.19139430459423651</c:v>
                </c:pt>
                <c:pt idx="18">
                  <c:v>-0.32476730637148443</c:v>
                </c:pt>
                <c:pt idx="19">
                  <c:v>-0.42634982139677552</c:v>
                </c:pt>
                <c:pt idx="20">
                  <c:v>-0.48619824536906819</c:v>
                </c:pt>
                <c:pt idx="21">
                  <c:v>-0.49845419753892495</c:v>
                </c:pt>
                <c:pt idx="22">
                  <c:v>-0.46191797991563593</c:v>
                </c:pt>
                <c:pt idx="23">
                  <c:v>-0.38016601204321687</c:v>
                </c:pt>
                <c:pt idx="24">
                  <c:v>-0.26120074616185257</c:v>
                </c:pt>
                <c:pt idx="25">
                  <c:v>-0.11666733133285508</c:v>
                </c:pt>
                <c:pt idx="26">
                  <c:v>3.9286294756899889E-2</c:v>
                </c:pt>
                <c:pt idx="27">
                  <c:v>0.1913943045918684</c:v>
                </c:pt>
                <c:pt idx="28">
                  <c:v>0.32476730636953544</c:v>
                </c:pt>
                <c:pt idx="29">
                  <c:v>0.42634982139543642</c:v>
                </c:pt>
                <c:pt idx="30">
                  <c:v>0.48619824536847006</c:v>
                </c:pt>
                <c:pt idx="31">
                  <c:v>0.49845419753912634</c:v>
                </c:pt>
                <c:pt idx="32">
                  <c:v>0.46191797991661715</c:v>
                </c:pt>
                <c:pt idx="33">
                  <c:v>0.38016601204488187</c:v>
                </c:pt>
                <c:pt idx="34">
                  <c:v>0.26120074616403838</c:v>
                </c:pt>
                <c:pt idx="35">
                  <c:v>0.11666733133534767</c:v>
                </c:pt>
                <c:pt idx="36">
                  <c:v>-3.9286294754344468E-2</c:v>
                </c:pt>
                <c:pt idx="37">
                  <c:v>-0.1913943045895003</c:v>
                </c:pt>
                <c:pt idx="38">
                  <c:v>-0.32476730636758644</c:v>
                </c:pt>
                <c:pt idx="39">
                  <c:v>-0.42634982140930122</c:v>
                </c:pt>
                <c:pt idx="40">
                  <c:v>-0.48619824536787193</c:v>
                </c:pt>
                <c:pt idx="41">
                  <c:v>-0.49845419753932774</c:v>
                </c:pt>
                <c:pt idx="42">
                  <c:v>-0.46191797991759836</c:v>
                </c:pt>
                <c:pt idx="43">
                  <c:v>-0.38016601204654688</c:v>
                </c:pt>
                <c:pt idx="44">
                  <c:v>-0.26120074614140731</c:v>
                </c:pt>
                <c:pt idx="45">
                  <c:v>-0.11666733133784025</c:v>
                </c:pt>
                <c:pt idx="46">
                  <c:v>3.9286294751789054E-2</c:v>
                </c:pt>
                <c:pt idx="47">
                  <c:v>0.19139430458713219</c:v>
                </c:pt>
                <c:pt idx="48">
                  <c:v>0.32476730636563744</c:v>
                </c:pt>
                <c:pt idx="49">
                  <c:v>0.42634982140796213</c:v>
                </c:pt>
                <c:pt idx="50">
                  <c:v>0.4861982453672738</c:v>
                </c:pt>
                <c:pt idx="51">
                  <c:v>0.49845419753952913</c:v>
                </c:pt>
                <c:pt idx="52">
                  <c:v>0.46191797991857964</c:v>
                </c:pt>
                <c:pt idx="53">
                  <c:v>0.38016601204821182</c:v>
                </c:pt>
                <c:pt idx="54">
                  <c:v>0.26120074614359307</c:v>
                </c:pt>
                <c:pt idx="55">
                  <c:v>0.11666733134033284</c:v>
                </c:pt>
                <c:pt idx="56">
                  <c:v>-3.9286294749233633E-2</c:v>
                </c:pt>
                <c:pt idx="57">
                  <c:v>-0.19139430458476409</c:v>
                </c:pt>
                <c:pt idx="58">
                  <c:v>-0.3247673063636885</c:v>
                </c:pt>
                <c:pt idx="59">
                  <c:v>-0.42634982140662303</c:v>
                </c:pt>
                <c:pt idx="60">
                  <c:v>-0.48619824537346662</c:v>
                </c:pt>
                <c:pt idx="61">
                  <c:v>-0.49845419753973058</c:v>
                </c:pt>
                <c:pt idx="62">
                  <c:v>-0.46191797991956085</c:v>
                </c:pt>
                <c:pt idx="63">
                  <c:v>-0.38016601204987682</c:v>
                </c:pt>
                <c:pt idx="64">
                  <c:v>-0.26120074614577882</c:v>
                </c:pt>
                <c:pt idx="65">
                  <c:v>-0.11666733131452496</c:v>
                </c:pt>
                <c:pt idx="66">
                  <c:v>3.9286294746678212E-2</c:v>
                </c:pt>
                <c:pt idx="67">
                  <c:v>0.19139430458239595</c:v>
                </c:pt>
                <c:pt idx="68">
                  <c:v>0.32476730636173951</c:v>
                </c:pt>
                <c:pt idx="69">
                  <c:v>0.42634982140528394</c:v>
                </c:pt>
                <c:pt idx="70">
                  <c:v>0.48619824537286849</c:v>
                </c:pt>
                <c:pt idx="71">
                  <c:v>0.49845419753993198</c:v>
                </c:pt>
                <c:pt idx="72">
                  <c:v>0.46191797992054207</c:v>
                </c:pt>
                <c:pt idx="73">
                  <c:v>0.38016601205154177</c:v>
                </c:pt>
                <c:pt idx="74">
                  <c:v>0.26120074614796457</c:v>
                </c:pt>
                <c:pt idx="75">
                  <c:v>0.11666733131701755</c:v>
                </c:pt>
                <c:pt idx="76">
                  <c:v>-3.9286294744122791E-2</c:v>
                </c:pt>
                <c:pt idx="77">
                  <c:v>-0.19139430458002785</c:v>
                </c:pt>
                <c:pt idx="78">
                  <c:v>-0.32476730635979051</c:v>
                </c:pt>
                <c:pt idx="79">
                  <c:v>-0.42634982140394484</c:v>
                </c:pt>
                <c:pt idx="80">
                  <c:v>-0.48619824537227041</c:v>
                </c:pt>
                <c:pt idx="81">
                  <c:v>-0.49845419753784659</c:v>
                </c:pt>
                <c:pt idx="82">
                  <c:v>-0.46191797992152328</c:v>
                </c:pt>
                <c:pt idx="83">
                  <c:v>-0.38016601205320677</c:v>
                </c:pt>
                <c:pt idx="84">
                  <c:v>-0.26120074615015032</c:v>
                </c:pt>
                <c:pt idx="85">
                  <c:v>-0.11666733131951014</c:v>
                </c:pt>
                <c:pt idx="86">
                  <c:v>3.928629477058123E-2</c:v>
                </c:pt>
                <c:pt idx="87">
                  <c:v>0.19139430457765974</c:v>
                </c:pt>
                <c:pt idx="88">
                  <c:v>0.32476730635784151</c:v>
                </c:pt>
                <c:pt idx="89">
                  <c:v>0.42634982140260574</c:v>
                </c:pt>
                <c:pt idx="90">
                  <c:v>0.48619824537167228</c:v>
                </c:pt>
                <c:pt idx="91">
                  <c:v>0.49845419753804804</c:v>
                </c:pt>
                <c:pt idx="92">
                  <c:v>0.4619179799225045</c:v>
                </c:pt>
                <c:pt idx="93">
                  <c:v>0.38016601205487177</c:v>
                </c:pt>
                <c:pt idx="94">
                  <c:v>0.26120074615233613</c:v>
                </c:pt>
                <c:pt idx="95">
                  <c:v>0.11666733132200273</c:v>
                </c:pt>
                <c:pt idx="96">
                  <c:v>-3.9286294768025809E-2</c:v>
                </c:pt>
                <c:pt idx="97">
                  <c:v>-0.19139430457529163</c:v>
                </c:pt>
                <c:pt idx="98">
                  <c:v>-0.32476730635589252</c:v>
                </c:pt>
                <c:pt idx="99">
                  <c:v>-0.42634982140126665</c:v>
                </c:pt>
                <c:pt idx="100">
                  <c:v>-0.48619824537107414</c:v>
                </c:pt>
                <c:pt idx="102">
                  <c:v>0.5</c:v>
                </c:pt>
                <c:pt idx="103">
                  <c:v>-0.5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位相速度が群速度より速い!$F$13</c:f>
              <c:strCache>
                <c:ptCount val="1"/>
                <c:pt idx="0">
                  <c:v>f2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位相速度が群速度より速い!$D$14:$D$120</c:f>
              <c:numCache>
                <c:formatCode>General</c:formatCode>
                <c:ptCount val="107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2">
                  <c:v>3.5374818809723365</c:v>
                </c:pt>
                <c:pt idx="103">
                  <c:v>3.5374818809723365</c:v>
                </c:pt>
                <c:pt idx="105">
                  <c:v>3.411643615741923</c:v>
                </c:pt>
                <c:pt idx="106">
                  <c:v>3.411643615741923</c:v>
                </c:pt>
              </c:numCache>
            </c:numRef>
          </c:xVal>
          <c:yVal>
            <c:numRef>
              <c:f>位相速度が群速度より速い!$F$14:$F$120</c:f>
              <c:numCache>
                <c:formatCode>General</c:formatCode>
                <c:ptCount val="107"/>
                <c:pt idx="0">
                  <c:v>-3.8880831736609708E-2</c:v>
                </c:pt>
                <c:pt idx="1">
                  <c:v>-0.11163704948723092</c:v>
                </c:pt>
                <c:pt idx="2">
                  <c:v>-0.17737870086174923</c:v>
                </c:pt>
                <c:pt idx="3">
                  <c:v>-0.23197499609398245</c:v>
                </c:pt>
                <c:pt idx="4">
                  <c:v>-0.27199544918764285</c:v>
                </c:pt>
                <c:pt idx="5">
                  <c:v>-0.29492542787200315</c:v>
                </c:pt>
                <c:pt idx="6">
                  <c:v>-0.29932415726596062</c:v>
                </c:pt>
                <c:pt idx="7">
                  <c:v>-0.2849152490223279</c:v>
                </c:pt>
                <c:pt idx="8">
                  <c:v>-0.25260406783190176</c:v>
                </c:pt>
                <c:pt idx="9">
                  <c:v>-0.20442084405555819</c:v>
                </c:pt>
                <c:pt idx="10">
                  <c:v>-0.14339310684257492</c:v>
                </c:pt>
                <c:pt idx="11">
                  <c:v>-7.335545334863898E-2</c:v>
                </c:pt>
                <c:pt idx="12">
                  <c:v>1.2913930453899603E-3</c:v>
                </c:pt>
                <c:pt idx="13">
                  <c:v>7.5857096481877204E-2</c:v>
                </c:pt>
                <c:pt idx="14">
                  <c:v>0.14565641954704206</c:v>
                </c:pt>
                <c:pt idx="15">
                  <c:v>0.20630361409979012</c:v>
                </c:pt>
                <c:pt idx="16">
                  <c:v>0.25398799383443393</c:v>
                </c:pt>
                <c:pt idx="17">
                  <c:v>0.28571337382257239</c:v>
                </c:pt>
                <c:pt idx="18">
                  <c:v>0.29948633174755757</c:v>
                </c:pt>
                <c:pt idx="19">
                  <c:v>0.2944414620190382</c:v>
                </c:pt>
                <c:pt idx="20">
                  <c:v>0.27089575234822183</c:v>
                </c:pt>
                <c:pt idx="21">
                  <c:v>0.23032866627933279</c:v>
                </c:pt>
                <c:pt idx="22">
                  <c:v>0.17528918300734328</c:v>
                </c:pt>
                <c:pt idx="23">
                  <c:v>0.10923563571193995</c:v>
                </c:pt>
                <c:pt idx="24">
                  <c:v>3.6318411668269407E-2</c:v>
                </c:pt>
                <c:pt idx="25">
                  <c:v>-3.8880831733559641E-2</c:v>
                </c:pt>
                <c:pt idx="26">
                  <c:v>-0.11163704950058402</c:v>
                </c:pt>
                <c:pt idx="27">
                  <c:v>-0.17737870085926849</c:v>
                </c:pt>
                <c:pt idx="28">
                  <c:v>-0.23197499610310482</c:v>
                </c:pt>
                <c:pt idx="29">
                  <c:v>-0.27199544918634516</c:v>
                </c:pt>
                <c:pt idx="30">
                  <c:v>-0.29492542787143983</c:v>
                </c:pt>
                <c:pt idx="31">
                  <c:v>-0.29932415726616696</c:v>
                </c:pt>
                <c:pt idx="32">
                  <c:v>-0.28491524902329102</c:v>
                </c:pt>
                <c:pt idx="33">
                  <c:v>-0.25260406783356115</c:v>
                </c:pt>
                <c:pt idx="34">
                  <c:v>-0.20442084405780955</c:v>
                </c:pt>
                <c:pt idx="35">
                  <c:v>-0.14339310682993839</c:v>
                </c:pt>
                <c:pt idx="36">
                  <c:v>-7.3355453351621608E-2</c:v>
                </c:pt>
                <c:pt idx="37">
                  <c:v>1.2913930597761123E-3</c:v>
                </c:pt>
                <c:pt idx="38">
                  <c:v>7.5857096478901154E-2</c:v>
                </c:pt>
                <c:pt idx="39">
                  <c:v>0.14565641954435293</c:v>
                </c:pt>
                <c:pt idx="40">
                  <c:v>0.20630361409755688</c:v>
                </c:pt>
                <c:pt idx="41">
                  <c:v>0.25398799383279697</c:v>
                </c:pt>
                <c:pt idx="42">
                  <c:v>0.28571337382163448</c:v>
                </c:pt>
                <c:pt idx="43">
                  <c:v>0.29948633174737765</c:v>
                </c:pt>
                <c:pt idx="44">
                  <c:v>0.29444146201628169</c:v>
                </c:pt>
                <c:pt idx="45">
                  <c:v>0.27089575234954349</c:v>
                </c:pt>
                <c:pt idx="46">
                  <c:v>0.230328666270115</c:v>
                </c:pt>
                <c:pt idx="47">
                  <c:v>0.17528918300983959</c:v>
                </c:pt>
                <c:pt idx="48">
                  <c:v>0.10923563571480478</c:v>
                </c:pt>
                <c:pt idx="49">
                  <c:v>3.6318411671322798E-2</c:v>
                </c:pt>
                <c:pt idx="50">
                  <c:v>-3.8880831730509567E-2</c:v>
                </c:pt>
                <c:pt idx="51">
                  <c:v>-0.11163704949772892</c:v>
                </c:pt>
                <c:pt idx="52">
                  <c:v>-0.17737870085678778</c:v>
                </c:pt>
                <c:pt idx="53">
                  <c:v>-0.2319749961011543</c:v>
                </c:pt>
                <c:pt idx="54">
                  <c:v>-0.27199544918504742</c:v>
                </c:pt>
                <c:pt idx="55">
                  <c:v>-0.29492542787407466</c:v>
                </c:pt>
                <c:pt idx="56">
                  <c:v>-0.29932415726637335</c:v>
                </c:pt>
                <c:pt idx="57">
                  <c:v>-0.28491524902425419</c:v>
                </c:pt>
                <c:pt idx="58">
                  <c:v>-0.25260406783522049</c:v>
                </c:pt>
                <c:pt idx="59">
                  <c:v>-0.20442084406006092</c:v>
                </c:pt>
                <c:pt idx="60">
                  <c:v>-0.14339310683264028</c:v>
                </c:pt>
                <c:pt idx="61">
                  <c:v>-7.335545335460425E-2</c:v>
                </c:pt>
                <c:pt idx="62">
                  <c:v>1.2913930567001277E-3</c:v>
                </c:pt>
                <c:pt idx="63">
                  <c:v>7.5857096475925104E-2</c:v>
                </c:pt>
                <c:pt idx="64">
                  <c:v>0.14565641955692979</c:v>
                </c:pt>
                <c:pt idx="65">
                  <c:v>0.20630361409532366</c:v>
                </c:pt>
                <c:pt idx="66">
                  <c:v>0.25398799384045312</c:v>
                </c:pt>
                <c:pt idx="67">
                  <c:v>0.2857133738206965</c:v>
                </c:pt>
                <c:pt idx="68">
                  <c:v>0.29948633174719774</c:v>
                </c:pt>
                <c:pt idx="69">
                  <c:v>0.29444146201687105</c:v>
                </c:pt>
                <c:pt idx="70">
                  <c:v>0.27089575235086516</c:v>
                </c:pt>
                <c:pt idx="71">
                  <c:v>0.23032866627208592</c:v>
                </c:pt>
                <c:pt idx="72">
                  <c:v>0.1752891830123359</c:v>
                </c:pt>
                <c:pt idx="73">
                  <c:v>0.10923563570140608</c:v>
                </c:pt>
                <c:pt idx="74">
                  <c:v>3.6318411674376189E-2</c:v>
                </c:pt>
                <c:pt idx="75">
                  <c:v>-3.8880831744774524E-2</c:v>
                </c:pt>
                <c:pt idx="76">
                  <c:v>-0.11163704949487382</c:v>
                </c:pt>
                <c:pt idx="77">
                  <c:v>-0.17737870085430701</c:v>
                </c:pt>
                <c:pt idx="78">
                  <c:v>-0.2319749960992038</c:v>
                </c:pt>
                <c:pt idx="79">
                  <c:v>-0.27199544918374974</c:v>
                </c:pt>
                <c:pt idx="80">
                  <c:v>-0.29492542787351128</c:v>
                </c:pt>
                <c:pt idx="81">
                  <c:v>-0.29932415726657974</c:v>
                </c:pt>
                <c:pt idx="82">
                  <c:v>-0.28491524901974968</c:v>
                </c:pt>
                <c:pt idx="83">
                  <c:v>-0.25260406783687989</c:v>
                </c:pt>
                <c:pt idx="84">
                  <c:v>-0.20442084404953142</c:v>
                </c:pt>
                <c:pt idx="85">
                  <c:v>-0.14339310683534218</c:v>
                </c:pt>
                <c:pt idx="86">
                  <c:v>-7.3355453357586906E-2</c:v>
                </c:pt>
                <c:pt idx="87">
                  <c:v>1.2913930536241432E-3</c:v>
                </c:pt>
                <c:pt idx="88">
                  <c:v>7.585709647294904E-2</c:v>
                </c:pt>
                <c:pt idx="89">
                  <c:v>0.14565641955424063</c:v>
                </c:pt>
                <c:pt idx="90">
                  <c:v>0.20630361409309042</c:v>
                </c:pt>
                <c:pt idx="91">
                  <c:v>0.25398799383881615</c:v>
                </c:pt>
                <c:pt idx="92">
                  <c:v>0.28571337381975859</c:v>
                </c:pt>
                <c:pt idx="93">
                  <c:v>0.29948633174803924</c:v>
                </c:pt>
                <c:pt idx="94">
                  <c:v>0.29444146201746046</c:v>
                </c:pt>
                <c:pt idx="95">
                  <c:v>0.27089575235218682</c:v>
                </c:pt>
                <c:pt idx="96">
                  <c:v>0.23032866627405682</c:v>
                </c:pt>
                <c:pt idx="97">
                  <c:v>0.17528918301483218</c:v>
                </c:pt>
                <c:pt idx="98">
                  <c:v>0.10923563570427094</c:v>
                </c:pt>
                <c:pt idx="99">
                  <c:v>3.6318411677429573E-2</c:v>
                </c:pt>
                <c:pt idx="100">
                  <c:v>-3.888083174172445E-2</c:v>
                </c:pt>
                <c:pt idx="105">
                  <c:v>0.3</c:v>
                </c:pt>
                <c:pt idx="106">
                  <c:v>-0.3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7769808"/>
        <c:axId val="367770200"/>
      </c:scatterChart>
      <c:valAx>
        <c:axId val="367769808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距離</a:t>
                </a:r>
                <a:r>
                  <a:rPr lang="en-US" altLang="ja-JP"/>
                  <a:t>x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67770200"/>
        <c:crosses val="autoZero"/>
        <c:crossBetween val="midCat"/>
        <c:majorUnit val="1"/>
      </c:valAx>
      <c:valAx>
        <c:axId val="367770200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波</a:t>
                </a:r>
                <a:r>
                  <a:rPr lang="en-US" altLang="ja-JP"/>
                  <a:t>1</a:t>
                </a:r>
                <a:r>
                  <a:rPr lang="ja-JP" altLang="en-US"/>
                  <a:t>と波</a:t>
                </a:r>
                <a:r>
                  <a:rPr lang="en-US" altLang="ja-JP"/>
                  <a:t>2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.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67769808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556590487164715"/>
          <c:y val="0.10401891252955082"/>
          <c:w val="0.69793003008770249"/>
          <c:h val="0.46857430055285643"/>
        </c:manualLayout>
      </c:layout>
      <c:scatterChart>
        <c:scatterStyle val="lineMarker"/>
        <c:varyColors val="0"/>
        <c:ser>
          <c:idx val="0"/>
          <c:order val="0"/>
          <c:tx>
            <c:strRef>
              <c:f>位相速度が群速度より速い!$G$13</c:f>
              <c:strCache>
                <c:ptCount val="1"/>
                <c:pt idx="0">
                  <c:v>∑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位相速度が群速度より速い!$D$14:$D$123</c:f>
              <c:numCache>
                <c:formatCode>General</c:formatCode>
                <c:ptCount val="110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2">
                  <c:v>3.5374818809723365</c:v>
                </c:pt>
                <c:pt idx="103">
                  <c:v>3.5374818809723365</c:v>
                </c:pt>
                <c:pt idx="105">
                  <c:v>3.411643615741923</c:v>
                </c:pt>
                <c:pt idx="106">
                  <c:v>3.411643615741923</c:v>
                </c:pt>
                <c:pt idx="108">
                  <c:v>4.0408349418903526</c:v>
                </c:pt>
                <c:pt idx="109">
                  <c:v>4.0408349418903526</c:v>
                </c:pt>
              </c:numCache>
            </c:numRef>
          </c:xVal>
          <c:yVal>
            <c:numRef>
              <c:f>位相速度が群速度より速い!$G$14:$G$123</c:f>
              <c:numCache>
                <c:formatCode>General</c:formatCode>
                <c:ptCount val="110"/>
                <c:pt idx="0">
                  <c:v>-0.52507907710687407</c:v>
                </c:pt>
                <c:pt idx="1">
                  <c:v>-0.61009124702575301</c:v>
                </c:pt>
                <c:pt idx="2">
                  <c:v>-0.63929668077542279</c:v>
                </c:pt>
                <c:pt idx="3">
                  <c:v>-0.61214100815277328</c:v>
                </c:pt>
                <c:pt idx="4">
                  <c:v>-0.53319619534512386</c:v>
                </c:pt>
                <c:pt idx="5">
                  <c:v>-0.41159275919987304</c:v>
                </c:pt>
                <c:pt idx="6">
                  <c:v>-0.26003786250394989</c:v>
                </c:pt>
                <c:pt idx="7">
                  <c:v>-9.3520944425723285E-2</c:v>
                </c:pt>
                <c:pt idx="8">
                  <c:v>7.2163238519403095E-2</c:v>
                </c:pt>
                <c:pt idx="9">
                  <c:v>0.22192897734255643</c:v>
                </c:pt>
                <c:pt idx="10">
                  <c:v>0.34280513852709138</c:v>
                </c:pt>
                <c:pt idx="11">
                  <c:v>0.42509874419008453</c:v>
                </c:pt>
                <c:pt idx="12">
                  <c:v>0.46320937296004466</c:v>
                </c:pt>
                <c:pt idx="13">
                  <c:v>0.45602310852342914</c:v>
                </c:pt>
                <c:pt idx="14">
                  <c:v>0.40685716570670888</c:v>
                </c:pt>
                <c:pt idx="15">
                  <c:v>0.32297094543015259</c:v>
                </c:pt>
                <c:pt idx="16">
                  <c:v>0.21470169907497863</c:v>
                </c:pt>
                <c:pt idx="17">
                  <c:v>9.4319069228335883E-2</c:v>
                </c:pt>
                <c:pt idx="18">
                  <c:v>-2.5280974623926866E-2</c:v>
                </c:pt>
                <c:pt idx="19">
                  <c:v>-0.13190835937773732</c:v>
                </c:pt>
                <c:pt idx="20">
                  <c:v>-0.21530249302084636</c:v>
                </c:pt>
                <c:pt idx="21">
                  <c:v>-0.26812553125959215</c:v>
                </c:pt>
                <c:pt idx="22">
                  <c:v>-0.28662879690829268</c:v>
                </c:pt>
                <c:pt idx="23">
                  <c:v>-0.27093037633127692</c:v>
                </c:pt>
                <c:pt idx="24">
                  <c:v>-0.22488233449358316</c:v>
                </c:pt>
                <c:pt idx="25">
                  <c:v>-0.15554816306641472</c:v>
                </c:pt>
                <c:pt idx="26">
                  <c:v>-7.2350754743684131E-2</c:v>
                </c:pt>
                <c:pt idx="27">
                  <c:v>1.4015603732599913E-2</c:v>
                </c:pt>
                <c:pt idx="28">
                  <c:v>9.2792310266430617E-2</c:v>
                </c:pt>
                <c:pt idx="29">
                  <c:v>0.15435437220909126</c:v>
                </c:pt>
                <c:pt idx="30">
                  <c:v>0.19127281749703023</c:v>
                </c:pt>
                <c:pt idx="31">
                  <c:v>0.19913004027295939</c:v>
                </c:pt>
                <c:pt idx="32">
                  <c:v>0.17700273089332613</c:v>
                </c:pt>
                <c:pt idx="33">
                  <c:v>0.12756194421132072</c:v>
                </c:pt>
                <c:pt idx="34">
                  <c:v>5.6779902106228824E-2</c:v>
                </c:pt>
                <c:pt idx="35">
                  <c:v>-2.6725775494590723E-2</c:v>
                </c:pt>
                <c:pt idx="36">
                  <c:v>-0.11264174810596608</c:v>
                </c:pt>
                <c:pt idx="37">
                  <c:v>-0.19010291152972419</c:v>
                </c:pt>
                <c:pt idx="38">
                  <c:v>-0.24891020988868529</c:v>
                </c:pt>
                <c:pt idx="39">
                  <c:v>-0.28069340186494829</c:v>
                </c:pt>
                <c:pt idx="40">
                  <c:v>-0.27989463127031505</c:v>
                </c:pt>
                <c:pt idx="41">
                  <c:v>-0.24446620370653077</c:v>
                </c:pt>
                <c:pt idx="42">
                  <c:v>-0.17620460609596389</c:v>
                </c:pt>
                <c:pt idx="43">
                  <c:v>-8.0679680299169221E-2</c:v>
                </c:pt>
                <c:pt idx="44">
                  <c:v>3.3240715874874371E-2</c:v>
                </c:pt>
                <c:pt idx="45">
                  <c:v>0.15422842101170325</c:v>
                </c:pt>
                <c:pt idx="46">
                  <c:v>0.26961496102190408</c:v>
                </c:pt>
                <c:pt idx="47">
                  <c:v>0.36668348759697178</c:v>
                </c:pt>
                <c:pt idx="48">
                  <c:v>0.43400294208044221</c:v>
                </c:pt>
                <c:pt idx="49">
                  <c:v>0.46266823307928495</c:v>
                </c:pt>
                <c:pt idx="50">
                  <c:v>0.44731741363676425</c:v>
                </c:pt>
                <c:pt idx="51">
                  <c:v>0.38681714804180023</c:v>
                </c:pt>
                <c:pt idx="52">
                  <c:v>0.28453927906179188</c:v>
                </c:pt>
                <c:pt idx="53">
                  <c:v>0.14819101594705753</c:v>
                </c:pt>
                <c:pt idx="54">
                  <c:v>-1.0794703041454357E-2</c:v>
                </c:pt>
                <c:pt idx="55">
                  <c:v>-0.17825809653374181</c:v>
                </c:pt>
                <c:pt idx="56">
                  <c:v>-0.33861045201560697</c:v>
                </c:pt>
                <c:pt idx="57">
                  <c:v>-0.47630955360901828</c:v>
                </c:pt>
                <c:pt idx="58">
                  <c:v>-0.57737137419890905</c:v>
                </c:pt>
                <c:pt idx="59">
                  <c:v>-0.63077066546668392</c:v>
                </c:pt>
                <c:pt idx="60">
                  <c:v>-0.62959135220610696</c:v>
                </c:pt>
                <c:pt idx="61">
                  <c:v>-0.57180965089433489</c:v>
                </c:pt>
                <c:pt idx="62">
                  <c:v>-0.46062658686286073</c:v>
                </c:pt>
                <c:pt idx="63">
                  <c:v>-0.30430891557395173</c:v>
                </c:pt>
                <c:pt idx="64">
                  <c:v>-0.11554432658884903</c:v>
                </c:pt>
                <c:pt idx="65">
                  <c:v>8.9636282780798701E-2</c:v>
                </c:pt>
                <c:pt idx="66">
                  <c:v>0.29327428858713134</c:v>
                </c:pt>
                <c:pt idx="67">
                  <c:v>0.47710767840309243</c:v>
                </c:pt>
                <c:pt idx="68">
                  <c:v>0.62425363810893719</c:v>
                </c:pt>
                <c:pt idx="69">
                  <c:v>0.72079128342215504</c:v>
                </c:pt>
                <c:pt idx="70">
                  <c:v>0.75709399772373365</c:v>
                </c:pt>
                <c:pt idx="71">
                  <c:v>0.72878286381201796</c:v>
                </c:pt>
                <c:pt idx="72">
                  <c:v>0.63720716293287794</c:v>
                </c:pt>
                <c:pt idx="73">
                  <c:v>0.48940164775294787</c:v>
                </c:pt>
                <c:pt idx="74">
                  <c:v>0.29751915782234073</c:v>
                </c:pt>
                <c:pt idx="75">
                  <c:v>7.7786499572243026E-2</c:v>
                </c:pt>
                <c:pt idx="76">
                  <c:v>-0.15092334423899662</c:v>
                </c:pt>
                <c:pt idx="77">
                  <c:v>-0.36877300543433489</c:v>
                </c:pt>
                <c:pt idx="78">
                  <c:v>-0.55674230245899436</c:v>
                </c:pt>
                <c:pt idx="79">
                  <c:v>-0.69834527058769458</c:v>
                </c:pt>
                <c:pt idx="80">
                  <c:v>-0.78112367324578169</c:v>
                </c:pt>
                <c:pt idx="81">
                  <c:v>-0.79777835480442638</c:v>
                </c:pt>
                <c:pt idx="82">
                  <c:v>-0.74683322894127291</c:v>
                </c:pt>
                <c:pt idx="83">
                  <c:v>-0.6327700798900866</c:v>
                </c:pt>
                <c:pt idx="84">
                  <c:v>-0.46562159019968175</c:v>
                </c:pt>
                <c:pt idx="85">
                  <c:v>-0.2600604381548523</c:v>
                </c:pt>
                <c:pt idx="86">
                  <c:v>-3.4069158587005675E-2</c:v>
                </c:pt>
                <c:pt idx="87">
                  <c:v>0.19268569763128388</c:v>
                </c:pt>
                <c:pt idx="88">
                  <c:v>0.40062440283079054</c:v>
                </c:pt>
                <c:pt idx="89">
                  <c:v>0.57200624095684638</c:v>
                </c:pt>
                <c:pt idx="90">
                  <c:v>0.69250185946476273</c:v>
                </c:pt>
                <c:pt idx="91">
                  <c:v>0.75244219137686419</c:v>
                </c:pt>
                <c:pt idx="92">
                  <c:v>0.74763135374226308</c:v>
                </c:pt>
                <c:pt idx="93">
                  <c:v>0.67965234380291095</c:v>
                </c:pt>
                <c:pt idx="94">
                  <c:v>0.55564220816979659</c:v>
                </c:pt>
                <c:pt idx="95">
                  <c:v>0.38756308367418957</c:v>
                </c:pt>
                <c:pt idx="96">
                  <c:v>0.19104237150603101</c:v>
                </c:pt>
                <c:pt idx="97">
                  <c:v>-1.6105121560459457E-2</c:v>
                </c:pt>
                <c:pt idx="98">
                  <c:v>-0.21553167065162157</c:v>
                </c:pt>
                <c:pt idx="99">
                  <c:v>-0.3900314097238371</c:v>
                </c:pt>
                <c:pt idx="100">
                  <c:v>-0.52507907711279855</c:v>
                </c:pt>
                <c:pt idx="108">
                  <c:v>0.8</c:v>
                </c:pt>
                <c:pt idx="109">
                  <c:v>-0.8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9179272"/>
        <c:axId val="282478992"/>
      </c:scatterChart>
      <c:valAx>
        <c:axId val="369179272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距離</a:t>
                </a:r>
                <a:r>
                  <a:rPr lang="en-US" altLang="ja-JP"/>
                  <a:t>x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82478992"/>
        <c:crosses val="autoZero"/>
        <c:crossBetween val="midCat"/>
      </c:valAx>
      <c:valAx>
        <c:axId val="282478992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合成した波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.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69179272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複素の波</a:t>
            </a:r>
            <a:r>
              <a:rPr lang="en-US" altLang="ja-JP"/>
              <a:t>2</a:t>
            </a:r>
            <a:r>
              <a:rPr lang="ja-JP" altLang="en-US"/>
              <a:t>つ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22019688980318902"/>
          <c:y val="0.16169312169312169"/>
          <c:w val="0.72662993702363776"/>
          <c:h val="0.67662108903053786"/>
        </c:manualLayout>
      </c:layout>
      <c:scatterChart>
        <c:scatterStyle val="lineMarker"/>
        <c:varyColors val="0"/>
        <c:ser>
          <c:idx val="0"/>
          <c:order val="0"/>
          <c:tx>
            <c:strRef>
              <c:f>位相速度が群速度より速い!$X$13</c:f>
              <c:strCache>
                <c:ptCount val="1"/>
                <c:pt idx="0">
                  <c:v>波1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位相速度が群速度より速い!$W$14:$W$225</c:f>
              <c:numCache>
                <c:formatCode>General</c:formatCode>
                <c:ptCount val="212"/>
                <c:pt idx="0">
                  <c:v>5.8333665663311801E-2</c:v>
                </c:pt>
                <c:pt idx="1">
                  <c:v>2.3658122807577724E-2</c:v>
                </c:pt>
                <c:pt idx="2">
                  <c:v>-9.0946119204504405E-3</c:v>
                </c:pt>
                <c:pt idx="3">
                  <c:v>-3.2479842608473836E-2</c:v>
                </c:pt>
                <c:pt idx="4">
                  <c:v>-3.9969829942504281E-2</c:v>
                </c:pt>
                <c:pt idx="5">
                  <c:v>-2.6592771738872978E-2</c:v>
                </c:pt>
                <c:pt idx="6">
                  <c:v>1.0580522366020251E-2</c:v>
                </c:pt>
                <c:pt idx="7">
                  <c:v>7.2149901367471514E-2</c:v>
                </c:pt>
                <c:pt idx="8">
                  <c:v>0.15632715548396381</c:v>
                </c:pt>
                <c:pt idx="9">
                  <c:v>0.25911105862371042</c:v>
                </c:pt>
                <c:pt idx="10">
                  <c:v>0.37467903622766119</c:v>
                </c:pt>
                <c:pt idx="11">
                  <c:v>0.49595711946180771</c:v>
                </c:pt>
                <c:pt idx="12">
                  <c:v>0.6153123945683735</c:v>
                </c:pt>
                <c:pt idx="13">
                  <c:v>0.72530016564611466</c:v>
                </c:pt>
                <c:pt idx="14">
                  <c:v>0.81939269334782971</c:v>
                </c:pt>
                <c:pt idx="15">
                  <c:v>0.8926181755230127</c:v>
                </c:pt>
                <c:pt idx="16">
                  <c:v>0.94204742179696321</c:v>
                </c:pt>
                <c:pt idx="17">
                  <c:v>0.96708058317434564</c:v>
                </c:pt>
                <c:pt idx="18">
                  <c:v>0.96950586942718719</c:v>
                </c:pt>
                <c:pt idx="19">
                  <c:v>0.95332450667559687</c:v>
                </c:pt>
                <c:pt idx="20">
                  <c:v>0.92435906945024326</c:v>
                </c:pt>
                <c:pt idx="21">
                  <c:v>0.88968352659457206</c:v>
                </c:pt>
                <c:pt idx="22">
                  <c:v>0.85693079186635668</c:v>
                </c:pt>
                <c:pt idx="23">
                  <c:v>0.83354556116684986</c:v>
                </c:pt>
                <c:pt idx="24">
                  <c:v>0.82605557384327377</c:v>
                </c:pt>
                <c:pt idx="25">
                  <c:v>0.83943263204616436</c:v>
                </c:pt>
                <c:pt idx="26">
                  <c:v>0.87660592615025801</c:v>
                </c:pt>
                <c:pt idx="27">
                  <c:v>0.9381753051509294</c:v>
                </c:pt>
                <c:pt idx="28">
                  <c:v>1.02235255927619</c:v>
                </c:pt>
                <c:pt idx="29">
                  <c:v>1.1251364624059641</c:v>
                </c:pt>
                <c:pt idx="30">
                  <c:v>1.2407044400096079</c:v>
                </c:pt>
                <c:pt idx="31">
                  <c:v>1.3619825232436917</c:v>
                </c:pt>
                <c:pt idx="32">
                  <c:v>1.4813377983504448</c:v>
                </c:pt>
                <c:pt idx="33">
                  <c:v>1.591325569428605</c:v>
                </c:pt>
                <c:pt idx="34">
                  <c:v>1.68541809713093</c:v>
                </c:pt>
                <c:pt idx="35">
                  <c:v>1.758643579306854</c:v>
                </c:pt>
                <c:pt idx="36">
                  <c:v>1.8080728255816039</c:v>
                </c:pt>
                <c:pt idx="37">
                  <c:v>1.8331059869597663</c:v>
                </c:pt>
                <c:pt idx="38">
                  <c:v>1.8355312732132916</c:v>
                </c:pt>
                <c:pt idx="39">
                  <c:v>1.8193499104498136</c:v>
                </c:pt>
                <c:pt idx="40">
                  <c:v>1.790384473237175</c:v>
                </c:pt>
                <c:pt idx="41">
                  <c:v>1.7557089303815667</c:v>
                </c:pt>
                <c:pt idx="42">
                  <c:v>1.7229561956531636</c:v>
                </c:pt>
                <c:pt idx="43">
                  <c:v>1.6995709649532378</c:v>
                </c:pt>
                <c:pt idx="44">
                  <c:v>1.6920809776214496</c:v>
                </c:pt>
                <c:pt idx="45">
                  <c:v>1.7054580358312006</c:v>
                </c:pt>
                <c:pt idx="46">
                  <c:v>1.7426313299344947</c:v>
                </c:pt>
                <c:pt idx="47">
                  <c:v>1.8042007089343863</c:v>
                </c:pt>
                <c:pt idx="48">
                  <c:v>1.888377963058963</c:v>
                </c:pt>
                <c:pt idx="49">
                  <c:v>1.9911618662006241</c:v>
                </c:pt>
                <c:pt idx="50">
                  <c:v>2.1067298437915527</c:v>
                </c:pt>
                <c:pt idx="51">
                  <c:v>2.2280079270255735</c:v>
                </c:pt>
                <c:pt idx="52">
                  <c:v>2.3473632021325139</c:v>
                </c:pt>
                <c:pt idx="53">
                  <c:v>2.457350973211093</c:v>
                </c:pt>
                <c:pt idx="54">
                  <c:v>2.5514435009216294</c:v>
                </c:pt>
                <c:pt idx="55">
                  <c:v>2.6246689830906922</c:v>
                </c:pt>
                <c:pt idx="56">
                  <c:v>2.6740982293662414</c:v>
                </c:pt>
                <c:pt idx="57">
                  <c:v>2.6991313907451833</c:v>
                </c:pt>
                <c:pt idx="58">
                  <c:v>2.7015566769993926</c:v>
                </c:pt>
                <c:pt idx="59">
                  <c:v>2.6853753142364352</c:v>
                </c:pt>
                <c:pt idx="60">
                  <c:v>2.6564098770099531</c:v>
                </c:pt>
                <c:pt idx="61">
                  <c:v>2.6217343341685577</c:v>
                </c:pt>
                <c:pt idx="62">
                  <c:v>2.588981599439967</c:v>
                </c:pt>
                <c:pt idx="63">
                  <c:v>2.5655963687396222</c:v>
                </c:pt>
                <c:pt idx="64">
                  <c:v>2.5581063814072245</c:v>
                </c:pt>
                <c:pt idx="65">
                  <c:v>2.5714834396128388</c:v>
                </c:pt>
                <c:pt idx="66">
                  <c:v>2.6086567337187287</c:v>
                </c:pt>
                <c:pt idx="67">
                  <c:v>2.6702261127178404</c:v>
                </c:pt>
                <c:pt idx="68">
                  <c:v>2.7544033668417338</c:v>
                </c:pt>
                <c:pt idx="69">
                  <c:v>2.857187269982874</c:v>
                </c:pt>
                <c:pt idx="70">
                  <c:v>2.9727552475876462</c:v>
                </c:pt>
                <c:pt idx="71">
                  <c:v>3.0940333308074535</c:v>
                </c:pt>
                <c:pt idx="72">
                  <c:v>3.2133886059145809</c:v>
                </c:pt>
                <c:pt idx="73">
                  <c:v>3.3233763769935796</c:v>
                </c:pt>
                <c:pt idx="74">
                  <c:v>3.4174689047047262</c:v>
                </c:pt>
                <c:pt idx="75">
                  <c:v>3.4906943868779252</c:v>
                </c:pt>
                <c:pt idx="76">
                  <c:v>3.5401236331508787</c:v>
                </c:pt>
                <c:pt idx="77">
                  <c:v>3.5651567945306004</c:v>
                </c:pt>
                <c:pt idx="78">
                  <c:v>3.5675820807854928</c:v>
                </c:pt>
                <c:pt idx="79">
                  <c:v>3.5514007180230567</c:v>
                </c:pt>
                <c:pt idx="80">
                  <c:v>3.5224352807968815</c:v>
                </c:pt>
                <c:pt idx="81">
                  <c:v>3.4877597379410417</c:v>
                </c:pt>
                <c:pt idx="82">
                  <c:v>3.455007003226771</c:v>
                </c:pt>
                <c:pt idx="83">
                  <c:v>3.4316217725260065</c:v>
                </c:pt>
                <c:pt idx="84">
                  <c:v>3.4241317851929991</c:v>
                </c:pt>
                <c:pt idx="85">
                  <c:v>3.4375088433978727</c:v>
                </c:pt>
                <c:pt idx="86">
                  <c:v>3.4746821375041064</c:v>
                </c:pt>
                <c:pt idx="87">
                  <c:v>3.5362515165012951</c:v>
                </c:pt>
                <c:pt idx="88">
                  <c:v>3.6204287706245037</c:v>
                </c:pt>
                <c:pt idx="89">
                  <c:v>3.7232126737651239</c:v>
                </c:pt>
                <c:pt idx="90">
                  <c:v>3.8387806513695892</c:v>
                </c:pt>
                <c:pt idx="91">
                  <c:v>3.9600587346038409</c:v>
                </c:pt>
                <c:pt idx="92">
                  <c:v>4.0794140096966487</c:v>
                </c:pt>
                <c:pt idx="93">
                  <c:v>4.1894017807760662</c:v>
                </c:pt>
                <c:pt idx="94">
                  <c:v>4.283494308487823</c:v>
                </c:pt>
                <c:pt idx="95">
                  <c:v>4.3567197906617627</c:v>
                </c:pt>
                <c:pt idx="96">
                  <c:v>4.4061490369343721</c:v>
                </c:pt>
                <c:pt idx="97">
                  <c:v>4.4311821983160176</c:v>
                </c:pt>
                <c:pt idx="98">
                  <c:v>4.4336074845715938</c:v>
                </c:pt>
                <c:pt idx="99">
                  <c:v>4.4174261218096778</c:v>
                </c:pt>
                <c:pt idx="100">
                  <c:v>4.3884606845838094</c:v>
                </c:pt>
                <c:pt idx="102">
                  <c:v>0.14873489916918406</c:v>
                </c:pt>
                <c:pt idx="103">
                  <c:v>0.18252875416938436</c:v>
                </c:pt>
                <c:pt idx="104">
                  <c:v>0.20757443430488248</c:v>
                </c:pt>
                <c:pt idx="105">
                  <c:v>0.22501900544629286</c:v>
                </c:pt>
                <c:pt idx="106">
                  <c:v>0.23648713907757685</c:v>
                </c:pt>
                <c:pt idx="107">
                  <c:v>0.24397902825701187</c:v>
                </c:pt>
                <c:pt idx="108">
                  <c:v>0.24974470807520754</c:v>
                </c:pt>
                <c:pt idx="109">
                  <c:v>0.25614267773822946</c:v>
                </c:pt>
                <c:pt idx="110">
                  <c:v>0.26549170732257144</c:v>
                </c:pt>
                <c:pt idx="111">
                  <c:v>0.27992514098824883</c:v>
                </c:pt>
                <c:pt idx="112">
                  <c:v>0.30125685106384636</c:v>
                </c:pt>
                <c:pt idx="113">
                  <c:v>0.33086726580727388</c:v>
                </c:pt>
                <c:pt idx="114">
                  <c:v>0.36961663202376605</c:v>
                </c:pt>
                <c:pt idx="115">
                  <c:v>0.41779096257863657</c:v>
                </c:pt>
                <c:pt idx="116">
                  <c:v>0.47508406516506724</c:v>
                </c:pt>
                <c:pt idx="117">
                  <c:v>0.54061678150140424</c:v>
                </c:pt>
                <c:pt idx="118">
                  <c:v>0.61299222805472919</c:v>
                </c:pt>
                <c:pt idx="119">
                  <c:v>0.69038356740967521</c:v>
                </c:pt>
                <c:pt idx="120">
                  <c:v>0.77064879513078954</c:v>
                </c:pt>
                <c:pt idx="121">
                  <c:v>0.85146532983028722</c:v>
                </c:pt>
                <c:pt idx="122">
                  <c:v>0.93047594947586587</c:v>
                </c:pt>
                <c:pt idx="123">
                  <c:v>1.0054369042953906</c:v>
                </c:pt>
                <c:pt idx="124">
                  <c:v>1.0743588998814451</c:v>
                </c:pt>
                <c:pt idx="125">
                  <c:v>1.1356320918194358</c:v>
                </c:pt>
                <c:pt idx="126">
                  <c:v>1.1881272381777761</c:v>
                </c:pt>
                <c:pt idx="127">
                  <c:v>1.2312666538999322</c:v>
                </c:pt>
                <c:pt idx="128">
                  <c:v>1.2650605088972564</c:v>
                </c:pt>
                <c:pt idx="129">
                  <c:v>1.2901061890363408</c:v>
                </c:pt>
                <c:pt idx="130">
                  <c:v>1.3075507601712797</c:v>
                </c:pt>
                <c:pt idx="131">
                  <c:v>1.3190188938095202</c:v>
                </c:pt>
                <c:pt idx="132">
                  <c:v>1.3265107829890728</c:v>
                </c:pt>
                <c:pt idx="133">
                  <c:v>1.332276462807291</c:v>
                </c:pt>
                <c:pt idx="134">
                  <c:v>1.3386744324702391</c:v>
                </c:pt>
                <c:pt idx="135">
                  <c:v>1.3480234620544156</c:v>
                </c:pt>
                <c:pt idx="136">
                  <c:v>1.362456895719846</c:v>
                </c:pt>
                <c:pt idx="137">
                  <c:v>1.3837886057909574</c:v>
                </c:pt>
                <c:pt idx="138">
                  <c:v>1.4133990205381992</c:v>
                </c:pt>
                <c:pt idx="139">
                  <c:v>1.4521483867543463</c:v>
                </c:pt>
                <c:pt idx="140">
                  <c:v>1.500322717308797</c:v>
                </c:pt>
                <c:pt idx="141">
                  <c:v>1.5576158198948697</c:v>
                </c:pt>
                <c:pt idx="142">
                  <c:v>1.6231485362308955</c:v>
                </c:pt>
                <c:pt idx="143">
                  <c:v>1.6955239827839759</c:v>
                </c:pt>
                <c:pt idx="144">
                  <c:v>1.772915322138759</c:v>
                </c:pt>
                <c:pt idx="145">
                  <c:v>1.8531805498598026</c:v>
                </c:pt>
                <c:pt idx="146">
                  <c:v>1.9339970845678955</c:v>
                </c:pt>
                <c:pt idx="147">
                  <c:v>2.013007704205025</c:v>
                </c:pt>
                <c:pt idx="148">
                  <c:v>2.0879686590314614</c:v>
                </c:pt>
                <c:pt idx="149">
                  <c:v>2.1568906546110944</c:v>
                </c:pt>
                <c:pt idx="150">
                  <c:v>2.2181638465494236</c:v>
                </c:pt>
                <c:pt idx="151">
                  <c:v>2.2706589929081376</c:v>
                </c:pt>
                <c:pt idx="152">
                  <c:v>2.3137984086306789</c:v>
                </c:pt>
                <c:pt idx="153">
                  <c:v>2.3475922636283757</c:v>
                </c:pt>
                <c:pt idx="154">
                  <c:v>2.3726379437677969</c:v>
                </c:pt>
                <c:pt idx="155">
                  <c:v>2.3900825149030158</c:v>
                </c:pt>
                <c:pt idx="156">
                  <c:v>2.4015506485414613</c:v>
                </c:pt>
                <c:pt idx="157">
                  <c:v>2.4090425377125477</c:v>
                </c:pt>
                <c:pt idx="158">
                  <c:v>2.4148082175393717</c:v>
                </c:pt>
                <c:pt idx="159">
                  <c:v>2.4212061872022455</c:v>
                </c:pt>
                <c:pt idx="160">
                  <c:v>2.4305552167862565</c:v>
                </c:pt>
                <c:pt idx="161">
                  <c:v>2.4449886504514398</c:v>
                </c:pt>
                <c:pt idx="162">
                  <c:v>2.4663203605222379</c:v>
                </c:pt>
                <c:pt idx="163">
                  <c:v>2.4959307752691204</c:v>
                </c:pt>
                <c:pt idx="164">
                  <c:v>2.5346801414848845</c:v>
                </c:pt>
                <c:pt idx="165">
                  <c:v>2.582854472038953</c:v>
                </c:pt>
                <c:pt idx="166">
                  <c:v>2.6401475746289069</c:v>
                </c:pt>
                <c:pt idx="167">
                  <c:v>2.7056802909603825</c:v>
                </c:pt>
                <c:pt idx="168">
                  <c:v>2.7780557375206101</c:v>
                </c:pt>
                <c:pt idx="169">
                  <c:v>2.8554470768678386</c:v>
                </c:pt>
                <c:pt idx="170">
                  <c:v>2.935712304588812</c:v>
                </c:pt>
                <c:pt idx="171">
                  <c:v>3.0165288392969307</c:v>
                </c:pt>
                <c:pt idx="172">
                  <c:v>3.0955394589341809</c:v>
                </c:pt>
                <c:pt idx="173">
                  <c:v>3.1705004137608248</c:v>
                </c:pt>
                <c:pt idx="174">
                  <c:v>3.2394224093407398</c:v>
                </c:pt>
                <c:pt idx="175">
                  <c:v>3.3006956012825874</c:v>
                </c:pt>
                <c:pt idx="176">
                  <c:v>3.3531907476384961</c:v>
                </c:pt>
                <c:pt idx="177">
                  <c:v>3.3963301633602909</c:v>
                </c:pt>
                <c:pt idx="178">
                  <c:v>3.4301240183594928</c:v>
                </c:pt>
                <c:pt idx="179">
                  <c:v>3.4551696984992506</c:v>
                </c:pt>
                <c:pt idx="180">
                  <c:v>3.4726142696347493</c:v>
                </c:pt>
                <c:pt idx="181">
                  <c:v>3.4840824032734004</c:v>
                </c:pt>
                <c:pt idx="182">
                  <c:v>3.491574292444604</c:v>
                </c:pt>
                <c:pt idx="183">
                  <c:v>3.4973399722714507</c:v>
                </c:pt>
                <c:pt idx="184">
                  <c:v>3.5037379419259587</c:v>
                </c:pt>
                <c:pt idx="185">
                  <c:v>3.5130869715180957</c:v>
                </c:pt>
                <c:pt idx="186">
                  <c:v>3.5275204051770825</c:v>
                </c:pt>
                <c:pt idx="187">
                  <c:v>3.5488521152535175</c:v>
                </c:pt>
                <c:pt idx="188">
                  <c:v>3.5784625300000412</c:v>
                </c:pt>
                <c:pt idx="189">
                  <c:v>3.6172118962154225</c:v>
                </c:pt>
                <c:pt idx="190">
                  <c:v>3.6653862267691082</c:v>
                </c:pt>
                <c:pt idx="191">
                  <c:v>3.7226793293587046</c:v>
                </c:pt>
                <c:pt idx="192">
                  <c:v>3.7882120456898694</c:v>
                </c:pt>
                <c:pt idx="193">
                  <c:v>3.8605874922498526</c:v>
                </c:pt>
                <c:pt idx="194">
                  <c:v>3.9379788315969186</c:v>
                </c:pt>
                <c:pt idx="195">
                  <c:v>4.0182440593265376</c:v>
                </c:pt>
                <c:pt idx="196">
                  <c:v>4.0990605940259659</c:v>
                </c:pt>
                <c:pt idx="197">
                  <c:v>4.1780712136633369</c:v>
                </c:pt>
                <c:pt idx="198">
                  <c:v>4.2530321684901891</c:v>
                </c:pt>
                <c:pt idx="199">
                  <c:v>4.3219541640703856</c:v>
                </c:pt>
                <c:pt idx="200">
                  <c:v>4.3832273560125712</c:v>
                </c:pt>
                <c:pt idx="201">
                  <c:v>4.4357225023688542</c:v>
                </c:pt>
                <c:pt idx="202">
                  <c:v>4.4788619180910345</c:v>
                </c:pt>
                <c:pt idx="204">
                  <c:v>0</c:v>
                </c:pt>
                <c:pt idx="205">
                  <c:v>4.3301270189221936</c:v>
                </c:pt>
                <c:pt idx="207">
                  <c:v>-0.49999999999999994</c:v>
                </c:pt>
                <c:pt idx="208">
                  <c:v>0.49999999999999994</c:v>
                </c:pt>
                <c:pt idx="210">
                  <c:v>0</c:v>
                </c:pt>
                <c:pt idx="211">
                  <c:v>0</c:v>
                </c:pt>
              </c:numCache>
            </c:numRef>
          </c:xVal>
          <c:yVal>
            <c:numRef>
              <c:f>位相速度が群速度より速い!$X$14:$X$225</c:f>
              <c:numCache>
                <c:formatCode>General</c:formatCode>
                <c:ptCount val="212"/>
                <c:pt idx="0">
                  <c:v>-0.37054159540577275</c:v>
                </c:pt>
                <c:pt idx="1">
                  <c:v>-0.46118546233413266</c:v>
                </c:pt>
                <c:pt idx="2">
                  <c:v>-0.50790887003070218</c:v>
                </c:pt>
                <c:pt idx="3">
                  <c:v>-0.50736179290819272</c:v>
                </c:pt>
                <c:pt idx="4">
                  <c:v>-0.46082136977498184</c:v>
                </c:pt>
                <c:pt idx="5">
                  <c:v>-0.37406688860457632</c:v>
                </c:pt>
                <c:pt idx="6">
                  <c:v>-0.25681406956125219</c:v>
                </c:pt>
                <c:pt idx="7">
                  <c:v>-0.12176402261491172</c:v>
                </c:pt>
                <c:pt idx="8">
                  <c:v>1.664002556934574E-2</c:v>
                </c:pt>
                <c:pt idx="9">
                  <c:v>0.14362653539933776</c:v>
                </c:pt>
                <c:pt idx="10">
                  <c:v>0.24554159540417553</c:v>
                </c:pt>
                <c:pt idx="11">
                  <c:v>0.31118546233320055</c:v>
                </c:pt>
                <c:pt idx="12">
                  <c:v>0.3329088700305266</c:v>
                </c:pt>
                <c:pt idx="13">
                  <c:v>0.30736179290200139</c:v>
                </c:pt>
                <c:pt idx="14">
                  <c:v>0.23582136977629495</c:v>
                </c:pt>
                <c:pt idx="15">
                  <c:v>0.12406688860647599</c:v>
                </c:pt>
                <c:pt idx="16">
                  <c:v>-1.8185930436447478E-2</c:v>
                </c:pt>
                <c:pt idx="17">
                  <c:v>-0.17823597738261254</c:v>
                </c:pt>
                <c:pt idx="18">
                  <c:v>-0.34164002559428652</c:v>
                </c:pt>
                <c:pt idx="19">
                  <c:v>-0.49362653539723156</c:v>
                </c:pt>
                <c:pt idx="20">
                  <c:v>-0.62054159540257814</c:v>
                </c:pt>
                <c:pt idx="21">
                  <c:v>-0.71118546233226843</c:v>
                </c:pt>
                <c:pt idx="22">
                  <c:v>-0.7579088700303509</c:v>
                </c:pt>
                <c:pt idx="23">
                  <c:v>-0.75736179290259942</c:v>
                </c:pt>
                <c:pt idx="24">
                  <c:v>-0.71082136977760801</c:v>
                </c:pt>
                <c:pt idx="25">
                  <c:v>-0.62406688860837567</c:v>
                </c:pt>
                <c:pt idx="26">
                  <c:v>-0.50681406956585284</c:v>
                </c:pt>
                <c:pt idx="27">
                  <c:v>-0.37176402261986324</c:v>
                </c:pt>
                <c:pt idx="28">
                  <c:v>-0.23335997440812248</c:v>
                </c:pt>
                <c:pt idx="29">
                  <c:v>-0.10637346460487469</c:v>
                </c:pt>
                <c:pt idx="30">
                  <c:v>-4.4584045990192292E-3</c:v>
                </c:pt>
                <c:pt idx="31">
                  <c:v>6.1185462331336274E-2</c:v>
                </c:pt>
                <c:pt idx="32">
                  <c:v>8.2908870030175136E-2</c:v>
                </c:pt>
                <c:pt idx="33">
                  <c:v>5.736179290319729E-2</c:v>
                </c:pt>
                <c:pt idx="34">
                  <c:v>-1.4178630221078958E-2</c:v>
                </c:pt>
                <c:pt idx="35">
                  <c:v>-0.12593311138972482</c:v>
                </c:pt>
                <c:pt idx="36">
                  <c:v>-0.26818593043184702</c:v>
                </c:pt>
                <c:pt idx="37">
                  <c:v>-0.42823597737766128</c:v>
                </c:pt>
                <c:pt idx="38">
                  <c:v>-0.59164002558946882</c:v>
                </c:pt>
                <c:pt idx="39">
                  <c:v>-0.74362653541693235</c:v>
                </c:pt>
                <c:pt idx="40">
                  <c:v>-0.87054159539938369</c:v>
                </c:pt>
                <c:pt idx="41">
                  <c:v>-0.96118546233040425</c:v>
                </c:pt>
                <c:pt idx="42">
                  <c:v>-1.0079088700299996</c:v>
                </c:pt>
                <c:pt idx="43">
                  <c:v>-1.0073617929037952</c:v>
                </c:pt>
                <c:pt idx="44">
                  <c:v>-0.96082136976532562</c:v>
                </c:pt>
                <c:pt idx="45">
                  <c:v>-0.87406688861217485</c:v>
                </c:pt>
                <c:pt idx="46">
                  <c:v>-0.75681406957045316</c:v>
                </c:pt>
                <c:pt idx="47">
                  <c:v>-0.62176402262481445</c:v>
                </c:pt>
                <c:pt idx="48">
                  <c:v>-0.48335997441293976</c:v>
                </c:pt>
                <c:pt idx="49">
                  <c:v>-0.35637346458517366</c:v>
                </c:pt>
                <c:pt idx="50">
                  <c:v>-0.25445840460221342</c:v>
                </c:pt>
                <c:pt idx="51">
                  <c:v>-0.1888145376705275</c:v>
                </c:pt>
                <c:pt idx="52">
                  <c:v>-0.16709112997017561</c:v>
                </c:pt>
                <c:pt idx="53">
                  <c:v>-0.19263820709560625</c:v>
                </c:pt>
                <c:pt idx="54">
                  <c:v>-0.26417863023336069</c:v>
                </c:pt>
                <c:pt idx="55">
                  <c:v>-0.37593311138592489</c:v>
                </c:pt>
                <c:pt idx="56">
                  <c:v>-0.51818593042724581</c:v>
                </c:pt>
                <c:pt idx="57">
                  <c:v>-0.67823597737270902</c:v>
                </c:pt>
                <c:pt idx="58">
                  <c:v>-0.84164002558465056</c:v>
                </c:pt>
                <c:pt idx="59">
                  <c:v>-0.99362653541271917</c:v>
                </c:pt>
                <c:pt idx="60">
                  <c:v>-1.1205415954143236</c:v>
                </c:pt>
                <c:pt idx="61">
                  <c:v>-1.2111854623285392</c:v>
                </c:pt>
                <c:pt idx="62">
                  <c:v>-1.2579088700296475</c:v>
                </c:pt>
                <c:pt idx="63">
                  <c:v>-1.2573617929049903</c:v>
                </c:pt>
                <c:pt idx="64">
                  <c:v>-1.2108213697679506</c:v>
                </c:pt>
                <c:pt idx="65">
                  <c:v>-1.1240668885944047</c:v>
                </c:pt>
                <c:pt idx="66">
                  <c:v>-1.0068140695750527</c:v>
                </c:pt>
                <c:pt idx="67">
                  <c:v>-0.87176402262976493</c:v>
                </c:pt>
                <c:pt idx="68">
                  <c:v>-0.73335997441775636</c:v>
                </c:pt>
                <c:pt idx="69">
                  <c:v>-0.60637346458938501</c:v>
                </c:pt>
                <c:pt idx="70">
                  <c:v>-0.50445840458727154</c:v>
                </c:pt>
                <c:pt idx="71">
                  <c:v>-0.43881453767239065</c:v>
                </c:pt>
                <c:pt idx="72">
                  <c:v>-0.41709112997052594</c:v>
                </c:pt>
                <c:pt idx="73">
                  <c:v>-0.44263820709440926</c:v>
                </c:pt>
                <c:pt idx="74">
                  <c:v>-0.51417863023073362</c:v>
                </c:pt>
                <c:pt idx="75">
                  <c:v>-0.6259331114036929</c:v>
                </c:pt>
                <c:pt idx="76">
                  <c:v>-0.76818593042264427</c:v>
                </c:pt>
                <c:pt idx="77">
                  <c:v>-0.92823597736775654</c:v>
                </c:pt>
                <c:pt idx="78">
                  <c:v>-1.0916400255798318</c:v>
                </c:pt>
                <c:pt idx="79">
                  <c:v>-1.2436265354085059</c:v>
                </c:pt>
                <c:pt idx="80">
                  <c:v>-1.3705415954111282</c:v>
                </c:pt>
                <c:pt idx="81">
                  <c:v>-1.4611854623372569</c:v>
                </c:pt>
                <c:pt idx="82">
                  <c:v>-1.5079088700292951</c:v>
                </c:pt>
                <c:pt idx="83">
                  <c:v>-1.5073617929061853</c:v>
                </c:pt>
                <c:pt idx="84">
                  <c:v>-1.4608213697705761</c:v>
                </c:pt>
                <c:pt idx="85">
                  <c:v>-1.3740668885982033</c:v>
                </c:pt>
                <c:pt idx="86">
                  <c:v>-1.2568140695535355</c:v>
                </c:pt>
                <c:pt idx="87">
                  <c:v>-1.1217640226347154</c:v>
                </c:pt>
                <c:pt idx="88">
                  <c:v>-0.98335997442257328</c:v>
                </c:pt>
                <c:pt idx="89">
                  <c:v>-0.85637346459359642</c:v>
                </c:pt>
                <c:pt idx="90">
                  <c:v>-0.75445840459046509</c:v>
                </c:pt>
                <c:pt idx="91">
                  <c:v>-0.68881453766367096</c:v>
                </c:pt>
                <c:pt idx="92">
                  <c:v>-0.66709112997087638</c:v>
                </c:pt>
                <c:pt idx="93">
                  <c:v>-0.69263820709321233</c:v>
                </c:pt>
                <c:pt idx="94">
                  <c:v>-0.7641786302281065</c:v>
                </c:pt>
                <c:pt idx="95">
                  <c:v>-0.87593311139989283</c:v>
                </c:pt>
                <c:pt idx="96">
                  <c:v>-1.0181859304441598</c:v>
                </c:pt>
                <c:pt idx="97">
                  <c:v>-1.1782359773628044</c:v>
                </c:pt>
                <c:pt idx="98">
                  <c:v>-1.3416400255750132</c:v>
                </c:pt>
                <c:pt idx="99">
                  <c:v>-1.4936265354042926</c:v>
                </c:pt>
                <c:pt idx="100">
                  <c:v>-1.6205415954079325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位相速度が群速度より速い!$Y$13</c:f>
              <c:strCache>
                <c:ptCount val="1"/>
                <c:pt idx="0">
                  <c:v>波2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位相速度が群速度より速い!$W$14:$W$225</c:f>
              <c:numCache>
                <c:formatCode>General</c:formatCode>
                <c:ptCount val="212"/>
                <c:pt idx="0">
                  <c:v>5.8333665663311801E-2</c:v>
                </c:pt>
                <c:pt idx="1">
                  <c:v>2.3658122807577724E-2</c:v>
                </c:pt>
                <c:pt idx="2">
                  <c:v>-9.0946119204504405E-3</c:v>
                </c:pt>
                <c:pt idx="3">
                  <c:v>-3.2479842608473836E-2</c:v>
                </c:pt>
                <c:pt idx="4">
                  <c:v>-3.9969829942504281E-2</c:v>
                </c:pt>
                <c:pt idx="5">
                  <c:v>-2.6592771738872978E-2</c:v>
                </c:pt>
                <c:pt idx="6">
                  <c:v>1.0580522366020251E-2</c:v>
                </c:pt>
                <c:pt idx="7">
                  <c:v>7.2149901367471514E-2</c:v>
                </c:pt>
                <c:pt idx="8">
                  <c:v>0.15632715548396381</c:v>
                </c:pt>
                <c:pt idx="9">
                  <c:v>0.25911105862371042</c:v>
                </c:pt>
                <c:pt idx="10">
                  <c:v>0.37467903622766119</c:v>
                </c:pt>
                <c:pt idx="11">
                  <c:v>0.49595711946180771</c:v>
                </c:pt>
                <c:pt idx="12">
                  <c:v>0.6153123945683735</c:v>
                </c:pt>
                <c:pt idx="13">
                  <c:v>0.72530016564611466</c:v>
                </c:pt>
                <c:pt idx="14">
                  <c:v>0.81939269334782971</c:v>
                </c:pt>
                <c:pt idx="15">
                  <c:v>0.8926181755230127</c:v>
                </c:pt>
                <c:pt idx="16">
                  <c:v>0.94204742179696321</c:v>
                </c:pt>
                <c:pt idx="17">
                  <c:v>0.96708058317434564</c:v>
                </c:pt>
                <c:pt idx="18">
                  <c:v>0.96950586942718719</c:v>
                </c:pt>
                <c:pt idx="19">
                  <c:v>0.95332450667559687</c:v>
                </c:pt>
                <c:pt idx="20">
                  <c:v>0.92435906945024326</c:v>
                </c:pt>
                <c:pt idx="21">
                  <c:v>0.88968352659457206</c:v>
                </c:pt>
                <c:pt idx="22">
                  <c:v>0.85693079186635668</c:v>
                </c:pt>
                <c:pt idx="23">
                  <c:v>0.83354556116684986</c:v>
                </c:pt>
                <c:pt idx="24">
                  <c:v>0.82605557384327377</c:v>
                </c:pt>
                <c:pt idx="25">
                  <c:v>0.83943263204616436</c:v>
                </c:pt>
                <c:pt idx="26">
                  <c:v>0.87660592615025801</c:v>
                </c:pt>
                <c:pt idx="27">
                  <c:v>0.9381753051509294</c:v>
                </c:pt>
                <c:pt idx="28">
                  <c:v>1.02235255927619</c:v>
                </c:pt>
                <c:pt idx="29">
                  <c:v>1.1251364624059641</c:v>
                </c:pt>
                <c:pt idx="30">
                  <c:v>1.2407044400096079</c:v>
                </c:pt>
                <c:pt idx="31">
                  <c:v>1.3619825232436917</c:v>
                </c:pt>
                <c:pt idx="32">
                  <c:v>1.4813377983504448</c:v>
                </c:pt>
                <c:pt idx="33">
                  <c:v>1.591325569428605</c:v>
                </c:pt>
                <c:pt idx="34">
                  <c:v>1.68541809713093</c:v>
                </c:pt>
                <c:pt idx="35">
                  <c:v>1.758643579306854</c:v>
                </c:pt>
                <c:pt idx="36">
                  <c:v>1.8080728255816039</c:v>
                </c:pt>
                <c:pt idx="37">
                  <c:v>1.8331059869597663</c:v>
                </c:pt>
                <c:pt idx="38">
                  <c:v>1.8355312732132916</c:v>
                </c:pt>
                <c:pt idx="39">
                  <c:v>1.8193499104498136</c:v>
                </c:pt>
                <c:pt idx="40">
                  <c:v>1.790384473237175</c:v>
                </c:pt>
                <c:pt idx="41">
                  <c:v>1.7557089303815667</c:v>
                </c:pt>
                <c:pt idx="42">
                  <c:v>1.7229561956531636</c:v>
                </c:pt>
                <c:pt idx="43">
                  <c:v>1.6995709649532378</c:v>
                </c:pt>
                <c:pt idx="44">
                  <c:v>1.6920809776214496</c:v>
                </c:pt>
                <c:pt idx="45">
                  <c:v>1.7054580358312006</c:v>
                </c:pt>
                <c:pt idx="46">
                  <c:v>1.7426313299344947</c:v>
                </c:pt>
                <c:pt idx="47">
                  <c:v>1.8042007089343863</c:v>
                </c:pt>
                <c:pt idx="48">
                  <c:v>1.888377963058963</c:v>
                </c:pt>
                <c:pt idx="49">
                  <c:v>1.9911618662006241</c:v>
                </c:pt>
                <c:pt idx="50">
                  <c:v>2.1067298437915527</c:v>
                </c:pt>
                <c:pt idx="51">
                  <c:v>2.2280079270255735</c:v>
                </c:pt>
                <c:pt idx="52">
                  <c:v>2.3473632021325139</c:v>
                </c:pt>
                <c:pt idx="53">
                  <c:v>2.457350973211093</c:v>
                </c:pt>
                <c:pt idx="54">
                  <c:v>2.5514435009216294</c:v>
                </c:pt>
                <c:pt idx="55">
                  <c:v>2.6246689830906922</c:v>
                </c:pt>
                <c:pt idx="56">
                  <c:v>2.6740982293662414</c:v>
                </c:pt>
                <c:pt idx="57">
                  <c:v>2.6991313907451833</c:v>
                </c:pt>
                <c:pt idx="58">
                  <c:v>2.7015566769993926</c:v>
                </c:pt>
                <c:pt idx="59">
                  <c:v>2.6853753142364352</c:v>
                </c:pt>
                <c:pt idx="60">
                  <c:v>2.6564098770099531</c:v>
                </c:pt>
                <c:pt idx="61">
                  <c:v>2.6217343341685577</c:v>
                </c:pt>
                <c:pt idx="62">
                  <c:v>2.588981599439967</c:v>
                </c:pt>
                <c:pt idx="63">
                  <c:v>2.5655963687396222</c:v>
                </c:pt>
                <c:pt idx="64">
                  <c:v>2.5581063814072245</c:v>
                </c:pt>
                <c:pt idx="65">
                  <c:v>2.5714834396128388</c:v>
                </c:pt>
                <c:pt idx="66">
                  <c:v>2.6086567337187287</c:v>
                </c:pt>
                <c:pt idx="67">
                  <c:v>2.6702261127178404</c:v>
                </c:pt>
                <c:pt idx="68">
                  <c:v>2.7544033668417338</c:v>
                </c:pt>
                <c:pt idx="69">
                  <c:v>2.857187269982874</c:v>
                </c:pt>
                <c:pt idx="70">
                  <c:v>2.9727552475876462</c:v>
                </c:pt>
                <c:pt idx="71">
                  <c:v>3.0940333308074535</c:v>
                </c:pt>
                <c:pt idx="72">
                  <c:v>3.2133886059145809</c:v>
                </c:pt>
                <c:pt idx="73">
                  <c:v>3.3233763769935796</c:v>
                </c:pt>
                <c:pt idx="74">
                  <c:v>3.4174689047047262</c:v>
                </c:pt>
                <c:pt idx="75">
                  <c:v>3.4906943868779252</c:v>
                </c:pt>
                <c:pt idx="76">
                  <c:v>3.5401236331508787</c:v>
                </c:pt>
                <c:pt idx="77">
                  <c:v>3.5651567945306004</c:v>
                </c:pt>
                <c:pt idx="78">
                  <c:v>3.5675820807854928</c:v>
                </c:pt>
                <c:pt idx="79">
                  <c:v>3.5514007180230567</c:v>
                </c:pt>
                <c:pt idx="80">
                  <c:v>3.5224352807968815</c:v>
                </c:pt>
                <c:pt idx="81">
                  <c:v>3.4877597379410417</c:v>
                </c:pt>
                <c:pt idx="82">
                  <c:v>3.455007003226771</c:v>
                </c:pt>
                <c:pt idx="83">
                  <c:v>3.4316217725260065</c:v>
                </c:pt>
                <c:pt idx="84">
                  <c:v>3.4241317851929991</c:v>
                </c:pt>
                <c:pt idx="85">
                  <c:v>3.4375088433978727</c:v>
                </c:pt>
                <c:pt idx="86">
                  <c:v>3.4746821375041064</c:v>
                </c:pt>
                <c:pt idx="87">
                  <c:v>3.5362515165012951</c:v>
                </c:pt>
                <c:pt idx="88">
                  <c:v>3.6204287706245037</c:v>
                </c:pt>
                <c:pt idx="89">
                  <c:v>3.7232126737651239</c:v>
                </c:pt>
                <c:pt idx="90">
                  <c:v>3.8387806513695892</c:v>
                </c:pt>
                <c:pt idx="91">
                  <c:v>3.9600587346038409</c:v>
                </c:pt>
                <c:pt idx="92">
                  <c:v>4.0794140096966487</c:v>
                </c:pt>
                <c:pt idx="93">
                  <c:v>4.1894017807760662</c:v>
                </c:pt>
                <c:pt idx="94">
                  <c:v>4.283494308487823</c:v>
                </c:pt>
                <c:pt idx="95">
                  <c:v>4.3567197906617627</c:v>
                </c:pt>
                <c:pt idx="96">
                  <c:v>4.4061490369343721</c:v>
                </c:pt>
                <c:pt idx="97">
                  <c:v>4.4311821983160176</c:v>
                </c:pt>
                <c:pt idx="98">
                  <c:v>4.4336074845715938</c:v>
                </c:pt>
                <c:pt idx="99">
                  <c:v>4.4174261218096778</c:v>
                </c:pt>
                <c:pt idx="100">
                  <c:v>4.3884606845838094</c:v>
                </c:pt>
                <c:pt idx="102">
                  <c:v>0.14873489916918406</c:v>
                </c:pt>
                <c:pt idx="103">
                  <c:v>0.18252875416938436</c:v>
                </c:pt>
                <c:pt idx="104">
                  <c:v>0.20757443430488248</c:v>
                </c:pt>
                <c:pt idx="105">
                  <c:v>0.22501900544629286</c:v>
                </c:pt>
                <c:pt idx="106">
                  <c:v>0.23648713907757685</c:v>
                </c:pt>
                <c:pt idx="107">
                  <c:v>0.24397902825701187</c:v>
                </c:pt>
                <c:pt idx="108">
                  <c:v>0.24974470807520754</c:v>
                </c:pt>
                <c:pt idx="109">
                  <c:v>0.25614267773822946</c:v>
                </c:pt>
                <c:pt idx="110">
                  <c:v>0.26549170732257144</c:v>
                </c:pt>
                <c:pt idx="111">
                  <c:v>0.27992514098824883</c:v>
                </c:pt>
                <c:pt idx="112">
                  <c:v>0.30125685106384636</c:v>
                </c:pt>
                <c:pt idx="113">
                  <c:v>0.33086726580727388</c:v>
                </c:pt>
                <c:pt idx="114">
                  <c:v>0.36961663202376605</c:v>
                </c:pt>
                <c:pt idx="115">
                  <c:v>0.41779096257863657</c:v>
                </c:pt>
                <c:pt idx="116">
                  <c:v>0.47508406516506724</c:v>
                </c:pt>
                <c:pt idx="117">
                  <c:v>0.54061678150140424</c:v>
                </c:pt>
                <c:pt idx="118">
                  <c:v>0.61299222805472919</c:v>
                </c:pt>
                <c:pt idx="119">
                  <c:v>0.69038356740967521</c:v>
                </c:pt>
                <c:pt idx="120">
                  <c:v>0.77064879513078954</c:v>
                </c:pt>
                <c:pt idx="121">
                  <c:v>0.85146532983028722</c:v>
                </c:pt>
                <c:pt idx="122">
                  <c:v>0.93047594947586587</c:v>
                </c:pt>
                <c:pt idx="123">
                  <c:v>1.0054369042953906</c:v>
                </c:pt>
                <c:pt idx="124">
                  <c:v>1.0743588998814451</c:v>
                </c:pt>
                <c:pt idx="125">
                  <c:v>1.1356320918194358</c:v>
                </c:pt>
                <c:pt idx="126">
                  <c:v>1.1881272381777761</c:v>
                </c:pt>
                <c:pt idx="127">
                  <c:v>1.2312666538999322</c:v>
                </c:pt>
                <c:pt idx="128">
                  <c:v>1.2650605088972564</c:v>
                </c:pt>
                <c:pt idx="129">
                  <c:v>1.2901061890363408</c:v>
                </c:pt>
                <c:pt idx="130">
                  <c:v>1.3075507601712797</c:v>
                </c:pt>
                <c:pt idx="131">
                  <c:v>1.3190188938095202</c:v>
                </c:pt>
                <c:pt idx="132">
                  <c:v>1.3265107829890728</c:v>
                </c:pt>
                <c:pt idx="133">
                  <c:v>1.332276462807291</c:v>
                </c:pt>
                <c:pt idx="134">
                  <c:v>1.3386744324702391</c:v>
                </c:pt>
                <c:pt idx="135">
                  <c:v>1.3480234620544156</c:v>
                </c:pt>
                <c:pt idx="136">
                  <c:v>1.362456895719846</c:v>
                </c:pt>
                <c:pt idx="137">
                  <c:v>1.3837886057909574</c:v>
                </c:pt>
                <c:pt idx="138">
                  <c:v>1.4133990205381992</c:v>
                </c:pt>
                <c:pt idx="139">
                  <c:v>1.4521483867543463</c:v>
                </c:pt>
                <c:pt idx="140">
                  <c:v>1.500322717308797</c:v>
                </c:pt>
                <c:pt idx="141">
                  <c:v>1.5576158198948697</c:v>
                </c:pt>
                <c:pt idx="142">
                  <c:v>1.6231485362308955</c:v>
                </c:pt>
                <c:pt idx="143">
                  <c:v>1.6955239827839759</c:v>
                </c:pt>
                <c:pt idx="144">
                  <c:v>1.772915322138759</c:v>
                </c:pt>
                <c:pt idx="145">
                  <c:v>1.8531805498598026</c:v>
                </c:pt>
                <c:pt idx="146">
                  <c:v>1.9339970845678955</c:v>
                </c:pt>
                <c:pt idx="147">
                  <c:v>2.013007704205025</c:v>
                </c:pt>
                <c:pt idx="148">
                  <c:v>2.0879686590314614</c:v>
                </c:pt>
                <c:pt idx="149">
                  <c:v>2.1568906546110944</c:v>
                </c:pt>
                <c:pt idx="150">
                  <c:v>2.2181638465494236</c:v>
                </c:pt>
                <c:pt idx="151">
                  <c:v>2.2706589929081376</c:v>
                </c:pt>
                <c:pt idx="152">
                  <c:v>2.3137984086306789</c:v>
                </c:pt>
                <c:pt idx="153">
                  <c:v>2.3475922636283757</c:v>
                </c:pt>
                <c:pt idx="154">
                  <c:v>2.3726379437677969</c:v>
                </c:pt>
                <c:pt idx="155">
                  <c:v>2.3900825149030158</c:v>
                </c:pt>
                <c:pt idx="156">
                  <c:v>2.4015506485414613</c:v>
                </c:pt>
                <c:pt idx="157">
                  <c:v>2.4090425377125477</c:v>
                </c:pt>
                <c:pt idx="158">
                  <c:v>2.4148082175393717</c:v>
                </c:pt>
                <c:pt idx="159">
                  <c:v>2.4212061872022455</c:v>
                </c:pt>
                <c:pt idx="160">
                  <c:v>2.4305552167862565</c:v>
                </c:pt>
                <c:pt idx="161">
                  <c:v>2.4449886504514398</c:v>
                </c:pt>
                <c:pt idx="162">
                  <c:v>2.4663203605222379</c:v>
                </c:pt>
                <c:pt idx="163">
                  <c:v>2.4959307752691204</c:v>
                </c:pt>
                <c:pt idx="164">
                  <c:v>2.5346801414848845</c:v>
                </c:pt>
                <c:pt idx="165">
                  <c:v>2.582854472038953</c:v>
                </c:pt>
                <c:pt idx="166">
                  <c:v>2.6401475746289069</c:v>
                </c:pt>
                <c:pt idx="167">
                  <c:v>2.7056802909603825</c:v>
                </c:pt>
                <c:pt idx="168">
                  <c:v>2.7780557375206101</c:v>
                </c:pt>
                <c:pt idx="169">
                  <c:v>2.8554470768678386</c:v>
                </c:pt>
                <c:pt idx="170">
                  <c:v>2.935712304588812</c:v>
                </c:pt>
                <c:pt idx="171">
                  <c:v>3.0165288392969307</c:v>
                </c:pt>
                <c:pt idx="172">
                  <c:v>3.0955394589341809</c:v>
                </c:pt>
                <c:pt idx="173">
                  <c:v>3.1705004137608248</c:v>
                </c:pt>
                <c:pt idx="174">
                  <c:v>3.2394224093407398</c:v>
                </c:pt>
                <c:pt idx="175">
                  <c:v>3.3006956012825874</c:v>
                </c:pt>
                <c:pt idx="176">
                  <c:v>3.3531907476384961</c:v>
                </c:pt>
                <c:pt idx="177">
                  <c:v>3.3963301633602909</c:v>
                </c:pt>
                <c:pt idx="178">
                  <c:v>3.4301240183594928</c:v>
                </c:pt>
                <c:pt idx="179">
                  <c:v>3.4551696984992506</c:v>
                </c:pt>
                <c:pt idx="180">
                  <c:v>3.4726142696347493</c:v>
                </c:pt>
                <c:pt idx="181">
                  <c:v>3.4840824032734004</c:v>
                </c:pt>
                <c:pt idx="182">
                  <c:v>3.491574292444604</c:v>
                </c:pt>
                <c:pt idx="183">
                  <c:v>3.4973399722714507</c:v>
                </c:pt>
                <c:pt idx="184">
                  <c:v>3.5037379419259587</c:v>
                </c:pt>
                <c:pt idx="185">
                  <c:v>3.5130869715180957</c:v>
                </c:pt>
                <c:pt idx="186">
                  <c:v>3.5275204051770825</c:v>
                </c:pt>
                <c:pt idx="187">
                  <c:v>3.5488521152535175</c:v>
                </c:pt>
                <c:pt idx="188">
                  <c:v>3.5784625300000412</c:v>
                </c:pt>
                <c:pt idx="189">
                  <c:v>3.6172118962154225</c:v>
                </c:pt>
                <c:pt idx="190">
                  <c:v>3.6653862267691082</c:v>
                </c:pt>
                <c:pt idx="191">
                  <c:v>3.7226793293587046</c:v>
                </c:pt>
                <c:pt idx="192">
                  <c:v>3.7882120456898694</c:v>
                </c:pt>
                <c:pt idx="193">
                  <c:v>3.8605874922498526</c:v>
                </c:pt>
                <c:pt idx="194">
                  <c:v>3.9379788315969186</c:v>
                </c:pt>
                <c:pt idx="195">
                  <c:v>4.0182440593265376</c:v>
                </c:pt>
                <c:pt idx="196">
                  <c:v>4.0990605940259659</c:v>
                </c:pt>
                <c:pt idx="197">
                  <c:v>4.1780712136633369</c:v>
                </c:pt>
                <c:pt idx="198">
                  <c:v>4.2530321684901891</c:v>
                </c:pt>
                <c:pt idx="199">
                  <c:v>4.3219541640703856</c:v>
                </c:pt>
                <c:pt idx="200">
                  <c:v>4.3832273560125712</c:v>
                </c:pt>
                <c:pt idx="201">
                  <c:v>4.4357225023688542</c:v>
                </c:pt>
                <c:pt idx="202">
                  <c:v>4.4788619180910345</c:v>
                </c:pt>
                <c:pt idx="204">
                  <c:v>0</c:v>
                </c:pt>
                <c:pt idx="205">
                  <c:v>4.3301270189221936</c:v>
                </c:pt>
                <c:pt idx="207">
                  <c:v>-0.49999999999999994</c:v>
                </c:pt>
                <c:pt idx="208">
                  <c:v>0.49999999999999994</c:v>
                </c:pt>
                <c:pt idx="210">
                  <c:v>0</c:v>
                </c:pt>
                <c:pt idx="211">
                  <c:v>0</c:v>
                </c:pt>
              </c:numCache>
            </c:numRef>
          </c:xVal>
          <c:yVal>
            <c:numRef>
              <c:f>位相速度が群速度より速い!$Y$14:$Y$225</c:f>
              <c:numCache>
                <c:formatCode>General</c:formatCode>
                <c:ptCount val="212"/>
                <c:pt idx="102">
                  <c:v>9.5136413105658166E-2</c:v>
                </c:pt>
                <c:pt idx="103">
                  <c:v>1.1394017172329102E-2</c:v>
                </c:pt>
                <c:pt idx="104">
                  <c:v>-7.3849727752343261E-2</c:v>
                </c:pt>
                <c:pt idx="105">
                  <c:v>-0.15602406460938617</c:v>
                </c:pt>
                <c:pt idx="106">
                  <c:v>-0.23075109860077303</c:v>
                </c:pt>
                <c:pt idx="107">
                  <c:v>-0.29412087629793626</c:v>
                </c:pt>
                <c:pt idx="108">
                  <c:v>-0.34293706250483202</c:v>
                </c:pt>
                <c:pt idx="109">
                  <c:v>-0.37491777766422796</c:v>
                </c:pt>
                <c:pt idx="110">
                  <c:v>-0.3888389768062645</c:v>
                </c:pt>
                <c:pt idx="111">
                  <c:v>-0.3846113607614064</c:v>
                </c:pt>
                <c:pt idx="112">
                  <c:v>-0.36328598716785004</c:v>
                </c:pt>
                <c:pt idx="113">
                  <c:v>-0.32698822863624799</c:v>
                </c:pt>
                <c:pt idx="114">
                  <c:v>-0.27878422782259549</c:v>
                </c:pt>
                <c:pt idx="115">
                  <c:v>-0.2224882403247142</c:v>
                </c:pt>
                <c:pt idx="116">
                  <c:v>-0.1624229710818475</c:v>
                </c:pt>
                <c:pt idx="117">
                  <c:v>-0.10314796280464314</c:v>
                </c:pt>
                <c:pt idx="118">
                  <c:v>-4.917310326531546E-2</c:v>
                </c:pt>
                <c:pt idx="119">
                  <c:v>-4.675252336587464E-3</c:v>
                </c:pt>
                <c:pt idx="120">
                  <c:v>2.6764205358731783E-2</c:v>
                </c:pt>
                <c:pt idx="121">
                  <c:v>4.2384392110642537E-2</c:v>
                </c:pt>
                <c:pt idx="122">
                  <c:v>4.041841316740355E-2</c:v>
                </c:pt>
                <c:pt idx="123">
                  <c:v>2.0204377239881777E-2</c:v>
                </c:pt>
                <c:pt idx="124">
                  <c:v>-1.7773014427787837E-2</c:v>
                </c:pt>
                <c:pt idx="125">
                  <c:v>-7.1912923606424151E-2</c:v>
                </c:pt>
                <c:pt idx="126">
                  <c:v>-0.13959896167997934</c:v>
                </c:pt>
                <c:pt idx="127">
                  <c:v>-0.21736358689152782</c:v>
                </c:pt>
                <c:pt idx="128">
                  <c:v>-0.30110598284155321</c:v>
                </c:pt>
                <c:pt idx="129">
                  <c:v>-0.38634972774940746</c:v>
                </c:pt>
                <c:pt idx="130">
                  <c:v>-0.46852406462210333</c:v>
                </c:pt>
                <c:pt idx="131">
                  <c:v>-0.54325109859844167</c:v>
                </c:pt>
                <c:pt idx="132">
                  <c:v>-0.60662087629613914</c:v>
                </c:pt>
                <c:pt idx="133">
                  <c:v>-0.65543706250368183</c:v>
                </c:pt>
                <c:pt idx="134">
                  <c:v>-0.68741777766379708</c:v>
                </c:pt>
                <c:pt idx="135">
                  <c:v>-0.70133897680658019</c:v>
                </c:pt>
                <c:pt idx="136">
                  <c:v>-0.69711136076244862</c:v>
                </c:pt>
                <c:pt idx="137">
                  <c:v>-0.67578598715988414</c:v>
                </c:pt>
                <c:pt idx="138">
                  <c:v>-0.63948822863850552</c:v>
                </c:pt>
                <c:pt idx="139">
                  <c:v>-0.59128422781011003</c:v>
                </c:pt>
                <c:pt idx="140">
                  <c:v>-0.53498824032762848</c:v>
                </c:pt>
                <c:pt idx="141">
                  <c:v>-0.47492297108482318</c:v>
                </c:pt>
                <c:pt idx="142">
                  <c:v>-0.41564796280749328</c:v>
                </c:pt>
                <c:pt idx="143">
                  <c:v>-0.36167310326786084</c:v>
                </c:pt>
                <c:pt idx="144">
                  <c:v>-0.31717525233866822</c:v>
                </c:pt>
                <c:pt idx="145">
                  <c:v>-0.28573579464275367</c:v>
                </c:pt>
                <c:pt idx="146">
                  <c:v>-0.27011560788563055</c:v>
                </c:pt>
                <c:pt idx="147">
                  <c:v>-0.27208158683265449</c:v>
                </c:pt>
                <c:pt idx="148">
                  <c:v>-0.29229562276331816</c:v>
                </c:pt>
                <c:pt idx="149">
                  <c:v>-0.330273014426404</c:v>
                </c:pt>
                <c:pt idx="150">
                  <c:v>-0.3844129236044278</c:v>
                </c:pt>
                <c:pt idx="151">
                  <c:v>-0.45209896167749597</c:v>
                </c:pt>
                <c:pt idx="152">
                  <c:v>-0.52986358688871338</c:v>
                </c:pt>
                <c:pt idx="153">
                  <c:v>-0.61360598283858447</c:v>
                </c:pt>
                <c:pt idx="154">
                  <c:v>-0.69884972774647103</c:v>
                </c:pt>
                <c:pt idx="155">
                  <c:v>-0.78102406461938356</c:v>
                </c:pt>
                <c:pt idx="156">
                  <c:v>-0.85575109859610965</c:v>
                </c:pt>
                <c:pt idx="157">
                  <c:v>-0.9191208763045442</c:v>
                </c:pt>
                <c:pt idx="158">
                  <c:v>-0.96793706250253098</c:v>
                </c:pt>
                <c:pt idx="159">
                  <c:v>-0.99991777766336554</c:v>
                </c:pt>
                <c:pt idx="160">
                  <c:v>-1.0138389768068949</c:v>
                </c:pt>
                <c:pt idx="161">
                  <c:v>-1.00961136076349</c:v>
                </c:pt>
                <c:pt idx="162">
                  <c:v>-0.98828598716158644</c:v>
                </c:pt>
                <c:pt idx="163">
                  <c:v>-0.95198822864076182</c:v>
                </c:pt>
                <c:pt idx="164">
                  <c:v>-0.90378422781277856</c:v>
                </c:pt>
                <c:pt idx="165">
                  <c:v>-0.84748824033054149</c:v>
                </c:pt>
                <c:pt idx="166">
                  <c:v>-0.78742297107090564</c:v>
                </c:pt>
                <c:pt idx="167">
                  <c:v>-0.728147962810342</c:v>
                </c:pt>
                <c:pt idx="168">
                  <c:v>-0.67417310325595525</c:v>
                </c:pt>
                <c:pt idx="169">
                  <c:v>-0.62967525234074784</c:v>
                </c:pt>
                <c:pt idx="170">
                  <c:v>-0.59823579464423793</c:v>
                </c:pt>
                <c:pt idx="171">
                  <c:v>-0.58261560788642619</c:v>
                </c:pt>
                <c:pt idx="172">
                  <c:v>-0.58458158683271144</c:v>
                </c:pt>
                <c:pt idx="173">
                  <c:v>-0.60479562276263266</c:v>
                </c:pt>
                <c:pt idx="174">
                  <c:v>-0.64277301442501922</c:v>
                </c:pt>
                <c:pt idx="175">
                  <c:v>-0.696912923613762</c:v>
                </c:pt>
                <c:pt idx="176">
                  <c:v>-0.76459896167501173</c:v>
                </c:pt>
                <c:pt idx="177">
                  <c:v>-0.8423635869018733</c:v>
                </c:pt>
                <c:pt idx="178">
                  <c:v>-0.92610598283561507</c:v>
                </c:pt>
                <c:pt idx="179">
                  <c:v>-1.0113497277435339</c:v>
                </c:pt>
                <c:pt idx="180">
                  <c:v>-1.0935240646166633</c:v>
                </c:pt>
                <c:pt idx="181">
                  <c:v>-1.1682510985937768</c:v>
                </c:pt>
                <c:pt idx="182">
                  <c:v>-1.2316208763027456</c:v>
                </c:pt>
                <c:pt idx="183">
                  <c:v>-1.2804370625013797</c:v>
                </c:pt>
                <c:pt idx="184">
                  <c:v>-1.3124177776653796</c:v>
                </c:pt>
                <c:pt idx="185">
                  <c:v>-1.3263389768072094</c:v>
                </c:pt>
                <c:pt idx="186">
                  <c:v>-1.3221113607586146</c:v>
                </c:pt>
                <c:pt idx="187">
                  <c:v>-1.3007859871632885</c:v>
                </c:pt>
                <c:pt idx="188">
                  <c:v>-1.2644882286430181</c:v>
                </c:pt>
                <c:pt idx="189">
                  <c:v>-1.2162842278154471</c:v>
                </c:pt>
                <c:pt idx="190">
                  <c:v>-1.1599882403334545</c:v>
                </c:pt>
                <c:pt idx="191">
                  <c:v>-1.09992297107388</c:v>
                </c:pt>
                <c:pt idx="192">
                  <c:v>-1.0406479628131908</c:v>
                </c:pt>
                <c:pt idx="193">
                  <c:v>-0.98667310325849944</c:v>
                </c:pt>
                <c:pt idx="194">
                  <c:v>-0.94217525234282751</c:v>
                </c:pt>
                <c:pt idx="195">
                  <c:v>-0.91073579463728926</c:v>
                </c:pt>
                <c:pt idx="196">
                  <c:v>-0.89511560788722189</c:v>
                </c:pt>
                <c:pt idx="197">
                  <c:v>-0.8970815868327684</c:v>
                </c:pt>
                <c:pt idx="198">
                  <c:v>-0.91729562276194743</c:v>
                </c:pt>
                <c:pt idx="199">
                  <c:v>-0.95527301442363444</c:v>
                </c:pt>
                <c:pt idx="200">
                  <c:v>-1.0094129236117648</c:v>
                </c:pt>
                <c:pt idx="201">
                  <c:v>-1.0770989616725273</c:v>
                </c:pt>
                <c:pt idx="202">
                  <c:v>-1.154863586899058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位相速度が群速度より速い!$Z$13</c:f>
              <c:strCache>
                <c:ptCount val="1"/>
                <c:pt idx="0">
                  <c:v>軸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位相速度が群速度より速い!$W$14:$W$225</c:f>
              <c:numCache>
                <c:formatCode>General</c:formatCode>
                <c:ptCount val="212"/>
                <c:pt idx="0">
                  <c:v>5.8333665663311801E-2</c:v>
                </c:pt>
                <c:pt idx="1">
                  <c:v>2.3658122807577724E-2</c:v>
                </c:pt>
                <c:pt idx="2">
                  <c:v>-9.0946119204504405E-3</c:v>
                </c:pt>
                <c:pt idx="3">
                  <c:v>-3.2479842608473836E-2</c:v>
                </c:pt>
                <c:pt idx="4">
                  <c:v>-3.9969829942504281E-2</c:v>
                </c:pt>
                <c:pt idx="5">
                  <c:v>-2.6592771738872978E-2</c:v>
                </c:pt>
                <c:pt idx="6">
                  <c:v>1.0580522366020251E-2</c:v>
                </c:pt>
                <c:pt idx="7">
                  <c:v>7.2149901367471514E-2</c:v>
                </c:pt>
                <c:pt idx="8">
                  <c:v>0.15632715548396381</c:v>
                </c:pt>
                <c:pt idx="9">
                  <c:v>0.25911105862371042</c:v>
                </c:pt>
                <c:pt idx="10">
                  <c:v>0.37467903622766119</c:v>
                </c:pt>
                <c:pt idx="11">
                  <c:v>0.49595711946180771</c:v>
                </c:pt>
                <c:pt idx="12">
                  <c:v>0.6153123945683735</c:v>
                </c:pt>
                <c:pt idx="13">
                  <c:v>0.72530016564611466</c:v>
                </c:pt>
                <c:pt idx="14">
                  <c:v>0.81939269334782971</c:v>
                </c:pt>
                <c:pt idx="15">
                  <c:v>0.8926181755230127</c:v>
                </c:pt>
                <c:pt idx="16">
                  <c:v>0.94204742179696321</c:v>
                </c:pt>
                <c:pt idx="17">
                  <c:v>0.96708058317434564</c:v>
                </c:pt>
                <c:pt idx="18">
                  <c:v>0.96950586942718719</c:v>
                </c:pt>
                <c:pt idx="19">
                  <c:v>0.95332450667559687</c:v>
                </c:pt>
                <c:pt idx="20">
                  <c:v>0.92435906945024326</c:v>
                </c:pt>
                <c:pt idx="21">
                  <c:v>0.88968352659457206</c:v>
                </c:pt>
                <c:pt idx="22">
                  <c:v>0.85693079186635668</c:v>
                </c:pt>
                <c:pt idx="23">
                  <c:v>0.83354556116684986</c:v>
                </c:pt>
                <c:pt idx="24">
                  <c:v>0.82605557384327377</c:v>
                </c:pt>
                <c:pt idx="25">
                  <c:v>0.83943263204616436</c:v>
                </c:pt>
                <c:pt idx="26">
                  <c:v>0.87660592615025801</c:v>
                </c:pt>
                <c:pt idx="27">
                  <c:v>0.9381753051509294</c:v>
                </c:pt>
                <c:pt idx="28">
                  <c:v>1.02235255927619</c:v>
                </c:pt>
                <c:pt idx="29">
                  <c:v>1.1251364624059641</c:v>
                </c:pt>
                <c:pt idx="30">
                  <c:v>1.2407044400096079</c:v>
                </c:pt>
                <c:pt idx="31">
                  <c:v>1.3619825232436917</c:v>
                </c:pt>
                <c:pt idx="32">
                  <c:v>1.4813377983504448</c:v>
                </c:pt>
                <c:pt idx="33">
                  <c:v>1.591325569428605</c:v>
                </c:pt>
                <c:pt idx="34">
                  <c:v>1.68541809713093</c:v>
                </c:pt>
                <c:pt idx="35">
                  <c:v>1.758643579306854</c:v>
                </c:pt>
                <c:pt idx="36">
                  <c:v>1.8080728255816039</c:v>
                </c:pt>
                <c:pt idx="37">
                  <c:v>1.8331059869597663</c:v>
                </c:pt>
                <c:pt idx="38">
                  <c:v>1.8355312732132916</c:v>
                </c:pt>
                <c:pt idx="39">
                  <c:v>1.8193499104498136</c:v>
                </c:pt>
                <c:pt idx="40">
                  <c:v>1.790384473237175</c:v>
                </c:pt>
                <c:pt idx="41">
                  <c:v>1.7557089303815667</c:v>
                </c:pt>
                <c:pt idx="42">
                  <c:v>1.7229561956531636</c:v>
                </c:pt>
                <c:pt idx="43">
                  <c:v>1.6995709649532378</c:v>
                </c:pt>
                <c:pt idx="44">
                  <c:v>1.6920809776214496</c:v>
                </c:pt>
                <c:pt idx="45">
                  <c:v>1.7054580358312006</c:v>
                </c:pt>
                <c:pt idx="46">
                  <c:v>1.7426313299344947</c:v>
                </c:pt>
                <c:pt idx="47">
                  <c:v>1.8042007089343863</c:v>
                </c:pt>
                <c:pt idx="48">
                  <c:v>1.888377963058963</c:v>
                </c:pt>
                <c:pt idx="49">
                  <c:v>1.9911618662006241</c:v>
                </c:pt>
                <c:pt idx="50">
                  <c:v>2.1067298437915527</c:v>
                </c:pt>
                <c:pt idx="51">
                  <c:v>2.2280079270255735</c:v>
                </c:pt>
                <c:pt idx="52">
                  <c:v>2.3473632021325139</c:v>
                </c:pt>
                <c:pt idx="53">
                  <c:v>2.457350973211093</c:v>
                </c:pt>
                <c:pt idx="54">
                  <c:v>2.5514435009216294</c:v>
                </c:pt>
                <c:pt idx="55">
                  <c:v>2.6246689830906922</c:v>
                </c:pt>
                <c:pt idx="56">
                  <c:v>2.6740982293662414</c:v>
                </c:pt>
                <c:pt idx="57">
                  <c:v>2.6991313907451833</c:v>
                </c:pt>
                <c:pt idx="58">
                  <c:v>2.7015566769993926</c:v>
                </c:pt>
                <c:pt idx="59">
                  <c:v>2.6853753142364352</c:v>
                </c:pt>
                <c:pt idx="60">
                  <c:v>2.6564098770099531</c:v>
                </c:pt>
                <c:pt idx="61">
                  <c:v>2.6217343341685577</c:v>
                </c:pt>
                <c:pt idx="62">
                  <c:v>2.588981599439967</c:v>
                </c:pt>
                <c:pt idx="63">
                  <c:v>2.5655963687396222</c:v>
                </c:pt>
                <c:pt idx="64">
                  <c:v>2.5581063814072245</c:v>
                </c:pt>
                <c:pt idx="65">
                  <c:v>2.5714834396128388</c:v>
                </c:pt>
                <c:pt idx="66">
                  <c:v>2.6086567337187287</c:v>
                </c:pt>
                <c:pt idx="67">
                  <c:v>2.6702261127178404</c:v>
                </c:pt>
                <c:pt idx="68">
                  <c:v>2.7544033668417338</c:v>
                </c:pt>
                <c:pt idx="69">
                  <c:v>2.857187269982874</c:v>
                </c:pt>
                <c:pt idx="70">
                  <c:v>2.9727552475876462</c:v>
                </c:pt>
                <c:pt idx="71">
                  <c:v>3.0940333308074535</c:v>
                </c:pt>
                <c:pt idx="72">
                  <c:v>3.2133886059145809</c:v>
                </c:pt>
                <c:pt idx="73">
                  <c:v>3.3233763769935796</c:v>
                </c:pt>
                <c:pt idx="74">
                  <c:v>3.4174689047047262</c:v>
                </c:pt>
                <c:pt idx="75">
                  <c:v>3.4906943868779252</c:v>
                </c:pt>
                <c:pt idx="76">
                  <c:v>3.5401236331508787</c:v>
                </c:pt>
                <c:pt idx="77">
                  <c:v>3.5651567945306004</c:v>
                </c:pt>
                <c:pt idx="78">
                  <c:v>3.5675820807854928</c:v>
                </c:pt>
                <c:pt idx="79">
                  <c:v>3.5514007180230567</c:v>
                </c:pt>
                <c:pt idx="80">
                  <c:v>3.5224352807968815</c:v>
                </c:pt>
                <c:pt idx="81">
                  <c:v>3.4877597379410417</c:v>
                </c:pt>
                <c:pt idx="82">
                  <c:v>3.455007003226771</c:v>
                </c:pt>
                <c:pt idx="83">
                  <c:v>3.4316217725260065</c:v>
                </c:pt>
                <c:pt idx="84">
                  <c:v>3.4241317851929991</c:v>
                </c:pt>
                <c:pt idx="85">
                  <c:v>3.4375088433978727</c:v>
                </c:pt>
                <c:pt idx="86">
                  <c:v>3.4746821375041064</c:v>
                </c:pt>
                <c:pt idx="87">
                  <c:v>3.5362515165012951</c:v>
                </c:pt>
                <c:pt idx="88">
                  <c:v>3.6204287706245037</c:v>
                </c:pt>
                <c:pt idx="89">
                  <c:v>3.7232126737651239</c:v>
                </c:pt>
                <c:pt idx="90">
                  <c:v>3.8387806513695892</c:v>
                </c:pt>
                <c:pt idx="91">
                  <c:v>3.9600587346038409</c:v>
                </c:pt>
                <c:pt idx="92">
                  <c:v>4.0794140096966487</c:v>
                </c:pt>
                <c:pt idx="93">
                  <c:v>4.1894017807760662</c:v>
                </c:pt>
                <c:pt idx="94">
                  <c:v>4.283494308487823</c:v>
                </c:pt>
                <c:pt idx="95">
                  <c:v>4.3567197906617627</c:v>
                </c:pt>
                <c:pt idx="96">
                  <c:v>4.4061490369343721</c:v>
                </c:pt>
                <c:pt idx="97">
                  <c:v>4.4311821983160176</c:v>
                </c:pt>
                <c:pt idx="98">
                  <c:v>4.4336074845715938</c:v>
                </c:pt>
                <c:pt idx="99">
                  <c:v>4.4174261218096778</c:v>
                </c:pt>
                <c:pt idx="100">
                  <c:v>4.3884606845838094</c:v>
                </c:pt>
                <c:pt idx="102">
                  <c:v>0.14873489916918406</c:v>
                </c:pt>
                <c:pt idx="103">
                  <c:v>0.18252875416938436</c:v>
                </c:pt>
                <c:pt idx="104">
                  <c:v>0.20757443430488248</c:v>
                </c:pt>
                <c:pt idx="105">
                  <c:v>0.22501900544629286</c:v>
                </c:pt>
                <c:pt idx="106">
                  <c:v>0.23648713907757685</c:v>
                </c:pt>
                <c:pt idx="107">
                  <c:v>0.24397902825701187</c:v>
                </c:pt>
                <c:pt idx="108">
                  <c:v>0.24974470807520754</c:v>
                </c:pt>
                <c:pt idx="109">
                  <c:v>0.25614267773822946</c:v>
                </c:pt>
                <c:pt idx="110">
                  <c:v>0.26549170732257144</c:v>
                </c:pt>
                <c:pt idx="111">
                  <c:v>0.27992514098824883</c:v>
                </c:pt>
                <c:pt idx="112">
                  <c:v>0.30125685106384636</c:v>
                </c:pt>
                <c:pt idx="113">
                  <c:v>0.33086726580727388</c:v>
                </c:pt>
                <c:pt idx="114">
                  <c:v>0.36961663202376605</c:v>
                </c:pt>
                <c:pt idx="115">
                  <c:v>0.41779096257863657</c:v>
                </c:pt>
                <c:pt idx="116">
                  <c:v>0.47508406516506724</c:v>
                </c:pt>
                <c:pt idx="117">
                  <c:v>0.54061678150140424</c:v>
                </c:pt>
                <c:pt idx="118">
                  <c:v>0.61299222805472919</c:v>
                </c:pt>
                <c:pt idx="119">
                  <c:v>0.69038356740967521</c:v>
                </c:pt>
                <c:pt idx="120">
                  <c:v>0.77064879513078954</c:v>
                </c:pt>
                <c:pt idx="121">
                  <c:v>0.85146532983028722</c:v>
                </c:pt>
                <c:pt idx="122">
                  <c:v>0.93047594947586587</c:v>
                </c:pt>
                <c:pt idx="123">
                  <c:v>1.0054369042953906</c:v>
                </c:pt>
                <c:pt idx="124">
                  <c:v>1.0743588998814451</c:v>
                </c:pt>
                <c:pt idx="125">
                  <c:v>1.1356320918194358</c:v>
                </c:pt>
                <c:pt idx="126">
                  <c:v>1.1881272381777761</c:v>
                </c:pt>
                <c:pt idx="127">
                  <c:v>1.2312666538999322</c:v>
                </c:pt>
                <c:pt idx="128">
                  <c:v>1.2650605088972564</c:v>
                </c:pt>
                <c:pt idx="129">
                  <c:v>1.2901061890363408</c:v>
                </c:pt>
                <c:pt idx="130">
                  <c:v>1.3075507601712797</c:v>
                </c:pt>
                <c:pt idx="131">
                  <c:v>1.3190188938095202</c:v>
                </c:pt>
                <c:pt idx="132">
                  <c:v>1.3265107829890728</c:v>
                </c:pt>
                <c:pt idx="133">
                  <c:v>1.332276462807291</c:v>
                </c:pt>
                <c:pt idx="134">
                  <c:v>1.3386744324702391</c:v>
                </c:pt>
                <c:pt idx="135">
                  <c:v>1.3480234620544156</c:v>
                </c:pt>
                <c:pt idx="136">
                  <c:v>1.362456895719846</c:v>
                </c:pt>
                <c:pt idx="137">
                  <c:v>1.3837886057909574</c:v>
                </c:pt>
                <c:pt idx="138">
                  <c:v>1.4133990205381992</c:v>
                </c:pt>
                <c:pt idx="139">
                  <c:v>1.4521483867543463</c:v>
                </c:pt>
                <c:pt idx="140">
                  <c:v>1.500322717308797</c:v>
                </c:pt>
                <c:pt idx="141">
                  <c:v>1.5576158198948697</c:v>
                </c:pt>
                <c:pt idx="142">
                  <c:v>1.6231485362308955</c:v>
                </c:pt>
                <c:pt idx="143">
                  <c:v>1.6955239827839759</c:v>
                </c:pt>
                <c:pt idx="144">
                  <c:v>1.772915322138759</c:v>
                </c:pt>
                <c:pt idx="145">
                  <c:v>1.8531805498598026</c:v>
                </c:pt>
                <c:pt idx="146">
                  <c:v>1.9339970845678955</c:v>
                </c:pt>
                <c:pt idx="147">
                  <c:v>2.013007704205025</c:v>
                </c:pt>
                <c:pt idx="148">
                  <c:v>2.0879686590314614</c:v>
                </c:pt>
                <c:pt idx="149">
                  <c:v>2.1568906546110944</c:v>
                </c:pt>
                <c:pt idx="150">
                  <c:v>2.2181638465494236</c:v>
                </c:pt>
                <c:pt idx="151">
                  <c:v>2.2706589929081376</c:v>
                </c:pt>
                <c:pt idx="152">
                  <c:v>2.3137984086306789</c:v>
                </c:pt>
                <c:pt idx="153">
                  <c:v>2.3475922636283757</c:v>
                </c:pt>
                <c:pt idx="154">
                  <c:v>2.3726379437677969</c:v>
                </c:pt>
                <c:pt idx="155">
                  <c:v>2.3900825149030158</c:v>
                </c:pt>
                <c:pt idx="156">
                  <c:v>2.4015506485414613</c:v>
                </c:pt>
                <c:pt idx="157">
                  <c:v>2.4090425377125477</c:v>
                </c:pt>
                <c:pt idx="158">
                  <c:v>2.4148082175393717</c:v>
                </c:pt>
                <c:pt idx="159">
                  <c:v>2.4212061872022455</c:v>
                </c:pt>
                <c:pt idx="160">
                  <c:v>2.4305552167862565</c:v>
                </c:pt>
                <c:pt idx="161">
                  <c:v>2.4449886504514398</c:v>
                </c:pt>
                <c:pt idx="162">
                  <c:v>2.4663203605222379</c:v>
                </c:pt>
                <c:pt idx="163">
                  <c:v>2.4959307752691204</c:v>
                </c:pt>
                <c:pt idx="164">
                  <c:v>2.5346801414848845</c:v>
                </c:pt>
                <c:pt idx="165">
                  <c:v>2.582854472038953</c:v>
                </c:pt>
                <c:pt idx="166">
                  <c:v>2.6401475746289069</c:v>
                </c:pt>
                <c:pt idx="167">
                  <c:v>2.7056802909603825</c:v>
                </c:pt>
                <c:pt idx="168">
                  <c:v>2.7780557375206101</c:v>
                </c:pt>
                <c:pt idx="169">
                  <c:v>2.8554470768678386</c:v>
                </c:pt>
                <c:pt idx="170">
                  <c:v>2.935712304588812</c:v>
                </c:pt>
                <c:pt idx="171">
                  <c:v>3.0165288392969307</c:v>
                </c:pt>
                <c:pt idx="172">
                  <c:v>3.0955394589341809</c:v>
                </c:pt>
                <c:pt idx="173">
                  <c:v>3.1705004137608248</c:v>
                </c:pt>
                <c:pt idx="174">
                  <c:v>3.2394224093407398</c:v>
                </c:pt>
                <c:pt idx="175">
                  <c:v>3.3006956012825874</c:v>
                </c:pt>
                <c:pt idx="176">
                  <c:v>3.3531907476384961</c:v>
                </c:pt>
                <c:pt idx="177">
                  <c:v>3.3963301633602909</c:v>
                </c:pt>
                <c:pt idx="178">
                  <c:v>3.4301240183594928</c:v>
                </c:pt>
                <c:pt idx="179">
                  <c:v>3.4551696984992506</c:v>
                </c:pt>
                <c:pt idx="180">
                  <c:v>3.4726142696347493</c:v>
                </c:pt>
                <c:pt idx="181">
                  <c:v>3.4840824032734004</c:v>
                </c:pt>
                <c:pt idx="182">
                  <c:v>3.491574292444604</c:v>
                </c:pt>
                <c:pt idx="183">
                  <c:v>3.4973399722714507</c:v>
                </c:pt>
                <c:pt idx="184">
                  <c:v>3.5037379419259587</c:v>
                </c:pt>
                <c:pt idx="185">
                  <c:v>3.5130869715180957</c:v>
                </c:pt>
                <c:pt idx="186">
                  <c:v>3.5275204051770825</c:v>
                </c:pt>
                <c:pt idx="187">
                  <c:v>3.5488521152535175</c:v>
                </c:pt>
                <c:pt idx="188">
                  <c:v>3.5784625300000412</c:v>
                </c:pt>
                <c:pt idx="189">
                  <c:v>3.6172118962154225</c:v>
                </c:pt>
                <c:pt idx="190">
                  <c:v>3.6653862267691082</c:v>
                </c:pt>
                <c:pt idx="191">
                  <c:v>3.7226793293587046</c:v>
                </c:pt>
                <c:pt idx="192">
                  <c:v>3.7882120456898694</c:v>
                </c:pt>
                <c:pt idx="193">
                  <c:v>3.8605874922498526</c:v>
                </c:pt>
                <c:pt idx="194">
                  <c:v>3.9379788315969186</c:v>
                </c:pt>
                <c:pt idx="195">
                  <c:v>4.0182440593265376</c:v>
                </c:pt>
                <c:pt idx="196">
                  <c:v>4.0990605940259659</c:v>
                </c:pt>
                <c:pt idx="197">
                  <c:v>4.1780712136633369</c:v>
                </c:pt>
                <c:pt idx="198">
                  <c:v>4.2530321684901891</c:v>
                </c:pt>
                <c:pt idx="199">
                  <c:v>4.3219541640703856</c:v>
                </c:pt>
                <c:pt idx="200">
                  <c:v>4.3832273560125712</c:v>
                </c:pt>
                <c:pt idx="201">
                  <c:v>4.4357225023688542</c:v>
                </c:pt>
                <c:pt idx="202">
                  <c:v>4.4788619180910345</c:v>
                </c:pt>
                <c:pt idx="204">
                  <c:v>0</c:v>
                </c:pt>
                <c:pt idx="205">
                  <c:v>4.3301270189221936</c:v>
                </c:pt>
                <c:pt idx="207">
                  <c:v>-0.49999999999999994</c:v>
                </c:pt>
                <c:pt idx="208">
                  <c:v>0.49999999999999994</c:v>
                </c:pt>
                <c:pt idx="210">
                  <c:v>0</c:v>
                </c:pt>
                <c:pt idx="211">
                  <c:v>0</c:v>
                </c:pt>
              </c:numCache>
            </c:numRef>
          </c:xVal>
          <c:yVal>
            <c:numRef>
              <c:f>位相速度が群速度より速い!$Z$14:$Z$225</c:f>
              <c:numCache>
                <c:formatCode>General</c:formatCode>
                <c:ptCount val="212"/>
                <c:pt idx="204">
                  <c:v>0</c:v>
                </c:pt>
                <c:pt idx="205">
                  <c:v>-1.2499999999999998</c:v>
                </c:pt>
                <c:pt idx="207">
                  <c:v>-0.4330127018922193</c:v>
                </c:pt>
                <c:pt idx="208">
                  <c:v>0.4330127018922193</c:v>
                </c:pt>
                <c:pt idx="210">
                  <c:v>-0.86602540378443871</c:v>
                </c:pt>
                <c:pt idx="211">
                  <c:v>0.86602540378443871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2484088"/>
        <c:axId val="282479384"/>
      </c:scatterChart>
      <c:valAx>
        <c:axId val="282484088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82479384"/>
        <c:crosses val="autoZero"/>
        <c:crossBetween val="midCat"/>
        <c:majorUnit val="1"/>
      </c:valAx>
      <c:valAx>
        <c:axId val="282479384"/>
        <c:scaling>
          <c:orientation val="minMax"/>
          <c:max val="0.5"/>
          <c:min val="-1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82484088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複素波束</a:t>
            </a:r>
            <a:endParaRPr lang="en-US" altLang="ja-JP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9345603881533735"/>
          <c:y val="0.16016776776366984"/>
          <c:w val="0.75068696854533556"/>
          <c:h val="0.7090218422297635"/>
        </c:manualLayout>
      </c:layout>
      <c:scatterChart>
        <c:scatterStyle val="lineMarker"/>
        <c:varyColors val="0"/>
        <c:ser>
          <c:idx val="0"/>
          <c:order val="0"/>
          <c:tx>
            <c:strRef>
              <c:f>位相速度が群速度より遅い!$O$13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位相速度が群速度より遅い!$N$14:$N$123</c:f>
              <c:numCache>
                <c:formatCode>General</c:formatCode>
                <c:ptCount val="110"/>
                <c:pt idx="0">
                  <c:v>6.2965488652360374E-2</c:v>
                </c:pt>
                <c:pt idx="1">
                  <c:v>0.13142811108868241</c:v>
                </c:pt>
                <c:pt idx="2">
                  <c:v>0.18648484081744029</c:v>
                </c:pt>
                <c:pt idx="3">
                  <c:v>0.22659006906290291</c:v>
                </c:pt>
                <c:pt idx="4">
                  <c:v>0.25198686611717636</c:v>
                </c:pt>
                <c:pt idx="5">
                  <c:v>0.26468757249468067</c:v>
                </c:pt>
                <c:pt idx="6">
                  <c:v>0.2682604974978372</c:v>
                </c:pt>
                <c:pt idx="7">
                  <c:v>0.26744463000252722</c:v>
                </c:pt>
                <c:pt idx="8">
                  <c:v>0.26763233821633575</c:v>
                </c:pt>
                <c:pt idx="9">
                  <c:v>0.27427405150951278</c:v>
                </c:pt>
                <c:pt idx="10">
                  <c:v>0.29226743816982004</c:v>
                </c:pt>
                <c:pt idx="11">
                  <c:v>0.32539572714230047</c:v>
                </c:pt>
                <c:pt idx="12">
                  <c:v>0.375875323668865</c:v>
                </c:pt>
                <c:pt idx="13">
                  <c:v>0.4440621571274887</c:v>
                </c:pt>
                <c:pt idx="14">
                  <c:v>0.52835032482534094</c:v>
                </c:pt>
                <c:pt idx="15">
                  <c:v>0.6252771326380917</c:v>
                </c:pt>
                <c:pt idx="16">
                  <c:v>0.72982752748157642</c:v>
                </c:pt>
                <c:pt idx="17">
                  <c:v>0.83591029075531342</c:v>
                </c:pt>
                <c:pt idx="18">
                  <c:v>0.93696030417355103</c:v>
                </c:pt>
                <c:pt idx="19">
                  <c:v>1.0266075560613137</c:v>
                </c:pt>
                <c:pt idx="20">
                  <c:v>1.0993457444784085</c:v>
                </c:pt>
                <c:pt idx="21">
                  <c:v>1.1511321980297786</c:v>
                </c:pt>
                <c:pt idx="22">
                  <c:v>1.1798565620199948</c:v>
                </c:pt>
                <c:pt idx="23">
                  <c:v>1.1856277870538614</c:v>
                </c:pt>
                <c:pt idx="24">
                  <c:v>1.1708462751277666</c:v>
                </c:pt>
                <c:pt idx="25">
                  <c:v>1.1400489176623767</c:v>
                </c:pt>
                <c:pt idx="26">
                  <c:v>1.0995371672888692</c:v>
                </c:pt>
                <c:pt idx="27">
                  <c:v>1.056820015170578</c:v>
                </c:pt>
                <c:pt idx="28">
                  <c:v>1.0199226413158147</c:v>
                </c:pt>
                <c:pt idx="29">
                  <c:v>0.99662566723275381</c:v>
                </c:pt>
                <c:pt idx="30">
                  <c:v>0.99370791900174349</c:v>
                </c:pt>
                <c:pt idx="31">
                  <c:v>1.0162665490932077</c:v>
                </c:pt>
                <c:pt idx="32">
                  <c:v>1.0671820932890772</c:v>
                </c:pt>
                <c:pt idx="33">
                  <c:v>1.1467830887719876</c:v>
                </c:pt>
                <c:pt idx="34">
                  <c:v>1.2527464390664158</c:v>
                </c:pt>
                <c:pt idx="35">
                  <c:v>1.3802475186185723</c:v>
                </c:pt>
                <c:pt idx="36">
                  <c:v>1.5223501804007973</c:v>
                </c:pt>
                <c:pt idx="37">
                  <c:v>1.6706036587745383</c:v>
                </c:pt>
                <c:pt idx="38">
                  <c:v>1.8157930943312119</c:v>
                </c:pt>
                <c:pt idx="39">
                  <c:v>1.9487750331822402</c:v>
                </c:pt>
                <c:pt idx="40">
                  <c:v>2.061320295593843</c:v>
                </c:pt>
                <c:pt idx="41">
                  <c:v>2.1468849853494132</c:v>
                </c:pt>
                <c:pt idx="42">
                  <c:v>2.2012363369322108</c:v>
                </c:pt>
                <c:pt idx="43">
                  <c:v>2.2228730630698808</c:v>
                </c:pt>
                <c:pt idx="44">
                  <c:v>2.2131986779601505</c:v>
                </c:pt>
                <c:pt idx="45">
                  <c:v>2.1764291734925156</c:v>
                </c:pt>
                <c:pt idx="46">
                  <c:v>2.1192412542342813</c:v>
                </c:pt>
                <c:pt idx="47">
                  <c:v>2.0501917363772817</c:v>
                </c:pt>
                <c:pt idx="48">
                  <c:v>1.978960359312891</c:v>
                </c:pt>
                <c:pt idx="49">
                  <c:v>1.9154850762297655</c:v>
                </c:pt>
                <c:pt idx="50">
                  <c:v>1.8690692641660622</c:v>
                </c:pt>
                <c:pt idx="51">
                  <c:v>1.8475432188798058</c:v>
                </c:pt>
                <c:pt idx="52">
                  <c:v>1.8565574784527323</c:v>
                </c:pt>
                <c:pt idx="53">
                  <c:v>1.8990733918799776</c:v>
                </c:pt>
                <c:pt idx="54">
                  <c:v>1.9750980547940431</c:v>
                </c:pt>
                <c:pt idx="55">
                  <c:v>2.0816879994475168</c:v>
                </c:pt>
                <c:pt idx="56">
                  <c:v>2.2132210023484804</c:v>
                </c:pt>
                <c:pt idx="57">
                  <c:v>2.361910428391603</c:v>
                </c:pt>
                <c:pt idx="58">
                  <c:v>2.5185140259729399</c:v>
                </c:pt>
                <c:pt idx="59">
                  <c:v>2.6731711474255326</c:v>
                </c:pt>
                <c:pt idx="60">
                  <c:v>2.8162906815870876</c:v>
                </c:pt>
                <c:pt idx="61">
                  <c:v>2.9394076382728249</c:v>
                </c:pt>
                <c:pt idx="62">
                  <c:v>3.0359297049537259</c:v>
                </c:pt>
                <c:pt idx="63">
                  <c:v>3.1017058532287001</c:v>
                </c:pt>
                <c:pt idx="64">
                  <c:v>3.1353661550699612</c:v>
                </c:pt>
                <c:pt idx="65">
                  <c:v>3.1384037245996073</c:v>
                </c:pt>
                <c:pt idx="66">
                  <c:v>3.1149940415561179</c:v>
                </c:pt>
                <c:pt idx="67">
                  <c:v>3.0715715112915385</c:v>
                </c:pt>
                <c:pt idx="68">
                  <c:v>3.0162056353277449</c:v>
                </c:pt>
                <c:pt idx="69">
                  <c:v>2.957837479069986</c:v>
                </c:pt>
                <c:pt idx="70">
                  <c:v>2.9054495199851544</c:v>
                </c:pt>
                <c:pt idx="71">
                  <c:v>2.8672473058267482</c:v>
                </c:pt>
                <c:pt idx="72">
                  <c:v>2.8499291996585083</c:v>
                </c:pt>
                <c:pt idx="73">
                  <c:v>2.8581111098756224</c:v>
                </c:pt>
                <c:pt idx="74">
                  <c:v>2.8939574638021761</c:v>
                </c:pt>
                <c:pt idx="75">
                  <c:v>2.957049344620462</c:v>
                </c:pt>
                <c:pt idx="76">
                  <c:v>3.0444976721334194</c:v>
                </c:pt>
                <c:pt idx="77">
                  <c:v>3.1512858135532098</c:v>
                </c:pt>
                <c:pt idx="78">
                  <c:v>3.2708043290805415</c:v>
                </c:pt>
                <c:pt idx="79">
                  <c:v>3.3955227631433593</c:v>
                </c:pt>
                <c:pt idx="80">
                  <c:v>3.5177311624148944</c:v>
                </c:pt>
                <c:pt idx="81">
                  <c:v>3.6302784602244911</c:v>
                </c:pt>
                <c:pt idx="82">
                  <c:v>3.727236474572722</c:v>
                </c:pt>
                <c:pt idx="83">
                  <c:v>3.8044267848727107</c:v>
                </c:pt>
                <c:pt idx="84">
                  <c:v>3.8597622693156413</c:v>
                </c:pt>
                <c:pt idx="85">
                  <c:v>3.8933741105849422</c:v>
                </c:pt>
                <c:pt idx="86">
                  <c:v>3.9075166944682502</c:v>
                </c:pt>
                <c:pt idx="87">
                  <c:v>3.9062648793173267</c:v>
                </c:pt>
                <c:pt idx="88">
                  <c:v>3.8950384254919639</c:v>
                </c:pt>
                <c:pt idx="89">
                  <c:v>3.8800049561840151</c:v>
                </c:pt>
                <c:pt idx="90">
                  <c:v>3.8674240711051953</c:v>
                </c:pt>
                <c:pt idx="91">
                  <c:v>3.8630000931397812</c:v>
                </c:pt>
                <c:pt idx="92">
                  <c:v>3.8713089745697347</c:v>
                </c:pt>
                <c:pt idx="93">
                  <c:v>3.8953563858870788</c:v>
                </c:pt>
                <c:pt idx="94">
                  <c:v>3.9363098666389496</c:v>
                </c:pt>
                <c:pt idx="95">
                  <c:v>3.9934296004465266</c:v>
                </c:pt>
                <c:pt idx="96">
                  <c:v>4.064201759086548</c:v>
                </c:pt>
                <c:pt idx="97">
                  <c:v>4.1446575347537875</c:v>
                </c:pt>
                <c:pt idx="98">
                  <c:v>4.2298420470712772</c:v>
                </c:pt>
                <c:pt idx="99">
                  <c:v>4.3143821721472539</c:v>
                </c:pt>
                <c:pt idx="100">
                  <c:v>4.3930925075768785</c:v>
                </c:pt>
                <c:pt idx="102">
                  <c:v>0</c:v>
                </c:pt>
                <c:pt idx="103">
                  <c:v>4.3301270189221936</c:v>
                </c:pt>
                <c:pt idx="105">
                  <c:v>0</c:v>
                </c:pt>
                <c:pt idx="106">
                  <c:v>0</c:v>
                </c:pt>
                <c:pt idx="108">
                  <c:v>-0.49999999999999994</c:v>
                </c:pt>
                <c:pt idx="109">
                  <c:v>0.49999999999999994</c:v>
                </c:pt>
              </c:numCache>
            </c:numRef>
          </c:xVal>
          <c:yVal>
            <c:numRef>
              <c:f>位相速度が群速度より遅い!$O$14:$O$123</c:f>
              <c:numCache>
                <c:formatCode>General</c:formatCode>
                <c:ptCount val="110"/>
                <c:pt idx="0">
                  <c:v>0.19233600612988894</c:v>
                </c:pt>
                <c:pt idx="1">
                  <c:v>0.14613809753504692</c:v>
                </c:pt>
                <c:pt idx="2">
                  <c:v>7.6476326125416549E-2</c:v>
                </c:pt>
                <c:pt idx="3">
                  <c:v>-9.2179422090600815E-3</c:v>
                </c:pt>
                <c:pt idx="4">
                  <c:v>-0.10156072850996527</c:v>
                </c:pt>
                <c:pt idx="5">
                  <c:v>-0.19027345123125189</c:v>
                </c:pt>
                <c:pt idx="6">
                  <c:v>-0.2653438256639728</c:v>
                </c:pt>
                <c:pt idx="7">
                  <c:v>-0.31816629098714511</c:v>
                </c:pt>
                <c:pt idx="8">
                  <c:v>-0.34254025628384915</c:v>
                </c:pt>
                <c:pt idx="9">
                  <c:v>-0.33541865628067591</c:v>
                </c:pt>
                <c:pt idx="10">
                  <c:v>-0.29732464558428162</c:v>
                </c:pt>
                <c:pt idx="11">
                  <c:v>-0.23238820156766751</c:v>
                </c:pt>
                <c:pt idx="12">
                  <c:v>-0.14799353515565744</c:v>
                </c:pt>
                <c:pt idx="13">
                  <c:v>-5.4068576131607454E-2</c:v>
                </c:pt>
                <c:pt idx="14">
                  <c:v>3.7914689956783529E-2</c:v>
                </c:pt>
                <c:pt idx="15">
                  <c:v>0.1161294296752749</c:v>
                </c:pt>
                <c:pt idx="16">
                  <c:v>0.1696521432286181</c:v>
                </c:pt>
                <c:pt idx="17">
                  <c:v>0.18966034662975734</c:v>
                </c:pt>
                <c:pt idx="18">
                  <c:v>0.17044444778526144</c:v>
                </c:pt>
                <c:pt idx="19">
                  <c:v>0.11012545093069478</c:v>
                </c:pt>
                <c:pt idx="20">
                  <c:v>1.0998256843434112E-2</c:v>
                </c:pt>
                <c:pt idx="21">
                  <c:v>-0.12054305967835352</c:v>
                </c:pt>
                <c:pt idx="22">
                  <c:v>-0.27450010055828666</c:v>
                </c:pt>
                <c:pt idx="23">
                  <c:v>-0.43814491813619094</c:v>
                </c:pt>
                <c:pt idx="24">
                  <c:v>-0.59719561368470508</c:v>
                </c:pt>
                <c:pt idx="25">
                  <c:v>-0.737182102455195</c:v>
                </c:pt>
                <c:pt idx="26">
                  <c:v>-0.84487038043516394</c:v>
                </c:pt>
                <c:pt idx="27">
                  <c:v>-0.90960538395504942</c:v>
                </c:pt>
                <c:pt idx="28">
                  <c:v>-0.92443801351981381</c:v>
                </c:pt>
                <c:pt idx="29">
                  <c:v>-0.88692072104686959</c:v>
                </c:pt>
                <c:pt idx="30">
                  <c:v>-0.79948653431203831</c:v>
                </c:pt>
                <c:pt idx="31">
                  <c:v>-0.66936565540122317</c:v>
                </c:pt>
                <c:pt idx="32">
                  <c:v>-0.50803807301528459</c:v>
                </c:pt>
                <c:pt idx="33">
                  <c:v>-0.33026569498777414</c:v>
                </c:pt>
                <c:pt idx="34">
                  <c:v>-0.15278894857542522</c:v>
                </c:pt>
                <c:pt idx="35">
                  <c:v>7.1934629974517023E-3</c:v>
                </c:pt>
                <c:pt idx="36">
                  <c:v>0.13362027640035301</c:v>
                </c:pt>
                <c:pt idx="37">
                  <c:v>0.21308817492393289</c:v>
                </c:pt>
                <c:pt idx="38">
                  <c:v>0.23615149515262432</c:v>
                </c:pt>
                <c:pt idx="39">
                  <c:v>0.19827468249477082</c:v>
                </c:pt>
                <c:pt idx="40">
                  <c:v>0.10034251275990491</c:v>
                </c:pt>
                <c:pt idx="41">
                  <c:v>-5.1326027030818566E-2</c:v>
                </c:pt>
                <c:pt idx="42">
                  <c:v>-0.24546787133965059</c:v>
                </c:pt>
                <c:pt idx="43">
                  <c:v>-0.46683011350936943</c:v>
                </c:pt>
                <c:pt idx="44">
                  <c:v>-0.69750425679897998</c:v>
                </c:pt>
                <c:pt idx="45">
                  <c:v>-0.91851985173517769</c:v>
                </c:pt>
                <c:pt idx="46">
                  <c:v>-1.1115515376441287</c:v>
                </c:pt>
                <c:pt idx="47">
                  <c:v>-1.2605818106366649</c:v>
                </c:pt>
                <c:pt idx="48">
                  <c:v>-1.3533649894202986</c:v>
                </c:pt>
                <c:pt idx="49">
                  <c:v>-1.3825556062221374</c:v>
                </c:pt>
                <c:pt idx="50">
                  <c:v>-1.346395185545487</c:v>
                </c:pt>
                <c:pt idx="51">
                  <c:v>-1.2488922101810584</c:v>
                </c:pt>
                <c:pt idx="52">
                  <c:v>-1.099477165996954</c:v>
                </c:pt>
                <c:pt idx="53">
                  <c:v>-0.912163452228131</c:v>
                </c:pt>
                <c:pt idx="54">
                  <c:v>-0.70429101331993804</c:v>
                </c:pt>
                <c:pt idx="55">
                  <c:v>-0.49496842573570743</c:v>
                </c:pt>
                <c:pt idx="56">
                  <c:v>-0.3033571774370698</c:v>
                </c:pt>
                <c:pt idx="57">
                  <c:v>-0.14695636293775055</c:v>
                </c:pt>
                <c:pt idx="58">
                  <c:v>-4.0045623703702335E-2</c:v>
                </c:pt>
                <c:pt idx="59">
                  <c:v>7.571043967897817E-3</c:v>
                </c:pt>
                <c:pt idx="60">
                  <c:v>-8.5934539150507305E-3</c:v>
                </c:pt>
                <c:pt idx="61">
                  <c:v>-8.7357893847108958E-2</c:v>
                </c:pt>
                <c:pt idx="62">
                  <c:v>-0.22204004303221175</c:v>
                </c:pt>
                <c:pt idx="63">
                  <c:v>-0.4011230661371597</c:v>
                </c:pt>
                <c:pt idx="64">
                  <c:v>-0.60935502522989349</c:v>
                </c:pt>
                <c:pt idx="65">
                  <c:v>-0.82917559584186629</c:v>
                </c:pt>
                <c:pt idx="66">
                  <c:v>-1.0423345049944108</c:v>
                </c:pt>
                <c:pt idx="67">
                  <c:v>-1.231549581417267</c:v>
                </c:pt>
                <c:pt idx="68">
                  <c:v>-1.3820501848023568</c:v>
                </c:pt>
                <c:pt idx="69">
                  <c:v>-1.4828642493191013</c:v>
                </c:pt>
                <c:pt idx="70">
                  <c:v>-1.5277329348287787</c:v>
                </c:pt>
                <c:pt idx="71">
                  <c:v>-1.5155733673987792</c:v>
                </c:pt>
                <c:pt idx="72">
                  <c:v>-1.4504535926821307</c:v>
                </c:pt>
                <c:pt idx="73">
                  <c:v>-1.341090428131813</c:v>
                </c:pt>
                <c:pt idx="74">
                  <c:v>-1.1999258984982695</c:v>
                </c:pt>
                <c:pt idx="75">
                  <c:v>-1.0418770769438752</c:v>
                </c:pt>
                <c:pt idx="76">
                  <c:v>-0.88288373221692484</c:v>
                </c:pt>
                <c:pt idx="77">
                  <c:v>-0.73839545591134392</c:v>
                </c:pt>
                <c:pt idx="78">
                  <c:v>-0.62194338093373602</c:v>
                </c:pt>
                <c:pt idx="79">
                  <c:v>-0.54393102079668809</c:v>
                </c:pt>
                <c:pt idx="80">
                  <c:v>-0.51075534263754263</c:v>
                </c:pt>
                <c:pt idx="81">
                  <c:v>-0.52433534769717505</c:v>
                </c:pt>
                <c:pt idx="82">
                  <c:v>-0.58208458089030302</c:v>
                </c:pt>
                <c:pt idx="83">
                  <c:v>-0.67732018499079716</c:v>
                </c:pt>
                <c:pt idx="84">
                  <c:v>-0.80005866375536616</c:v>
                </c:pt>
                <c:pt idx="85">
                  <c:v>-0.93811156250764605</c:v>
                </c:pt>
                <c:pt idx="86">
                  <c:v>-1.0783663718349026</c:v>
                </c:pt>
                <c:pt idx="87">
                  <c:v>-1.2081217531156829</c:v>
                </c:pt>
                <c:pt idx="88">
                  <c:v>-1.3163431374310242</c:v>
                </c:pt>
                <c:pt idx="89">
                  <c:v>-1.394715017754196</c:v>
                </c:pt>
                <c:pt idx="90">
                  <c:v>-1.4383886789085676</c:v>
                </c:pt>
                <c:pt idx="91">
                  <c:v>-1.446356334737692</c:v>
                </c:pt>
                <c:pt idx="92">
                  <c:v>-1.4214213634676212</c:v>
                </c:pt>
                <c:pt idx="93">
                  <c:v>-1.3697756235173848</c:v>
                </c:pt>
                <c:pt idx="94">
                  <c:v>-1.3002345415969352</c:v>
                </c:pt>
                <c:pt idx="95">
                  <c:v>-1.2232148262361018</c:v>
                </c:pt>
                <c:pt idx="96">
                  <c:v>-1.1495648894143058</c:v>
                </c:pt>
                <c:pt idx="97">
                  <c:v>-1.0893718826014123</c:v>
                </c:pt>
                <c:pt idx="98">
                  <c:v>-1.0508703568395705</c:v>
                </c:pt>
                <c:pt idx="99">
                  <c:v>-1.0395659059744147</c:v>
                </c:pt>
                <c:pt idx="100">
                  <c:v>-1.0576639938726491</c:v>
                </c:pt>
                <c:pt idx="102">
                  <c:v>0</c:v>
                </c:pt>
                <c:pt idx="103">
                  <c:v>-1.2499999999999998</c:v>
                </c:pt>
                <c:pt idx="105">
                  <c:v>-0.86602540378443871</c:v>
                </c:pt>
                <c:pt idx="106">
                  <c:v>0.86602540378443871</c:v>
                </c:pt>
                <c:pt idx="108">
                  <c:v>-0.4330127018922193</c:v>
                </c:pt>
                <c:pt idx="109">
                  <c:v>0.4330127018922193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55520"/>
        <c:axId val="352018560"/>
      </c:scatterChart>
      <c:valAx>
        <c:axId val="3455520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52018560"/>
        <c:crosses val="autoZero"/>
        <c:crossBetween val="midCat"/>
        <c:majorUnit val="1"/>
      </c:valAx>
      <c:valAx>
        <c:axId val="352018560"/>
        <c:scaling>
          <c:orientation val="minMax"/>
          <c:max val="0.5"/>
          <c:min val="-1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455520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851026660252679"/>
          <c:y val="6.9375182268883062E-2"/>
          <c:w val="0.64599134111451506"/>
          <c:h val="0.56180687940323248"/>
        </c:manualLayout>
      </c:layout>
      <c:scatterChart>
        <c:scatterStyle val="lineMarker"/>
        <c:varyColors val="0"/>
        <c:ser>
          <c:idx val="0"/>
          <c:order val="0"/>
          <c:tx>
            <c:strRef>
              <c:f>位相速度が群速度より遅い!$E$13</c:f>
              <c:strCache>
                <c:ptCount val="1"/>
                <c:pt idx="0">
                  <c:v>f1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位相速度が群速度より遅い!$D$14:$D$120</c:f>
              <c:numCache>
                <c:formatCode>General</c:formatCode>
                <c:ptCount val="107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2">
                  <c:v>0.87254729465348646</c:v>
                </c:pt>
                <c:pt idx="103">
                  <c:v>0.87254729465348646</c:v>
                </c:pt>
                <c:pt idx="105">
                  <c:v>1.6980378357184236</c:v>
                </c:pt>
                <c:pt idx="106">
                  <c:v>1.6980378357184236</c:v>
                </c:pt>
              </c:numCache>
            </c:numRef>
          </c:xVal>
          <c:yVal>
            <c:numRef>
              <c:f>位相速度が群速度より遅い!$E$14:$E$120</c:f>
              <c:numCache>
                <c:formatCode>General</c:formatCode>
                <c:ptCount val="107"/>
                <c:pt idx="0">
                  <c:v>0.34806308250343992</c:v>
                </c:pt>
                <c:pt idx="1">
                  <c:v>0.22010300460449581</c:v>
                </c:pt>
                <c:pt idx="2">
                  <c:v>7.0597711065542093E-2</c:v>
                </c:pt>
                <c:pt idx="3">
                  <c:v>-8.5818178287496896E-2</c:v>
                </c:pt>
                <c:pt idx="4">
                  <c:v>-0.23383358644757046</c:v>
                </c:pt>
                <c:pt idx="5">
                  <c:v>-0.35895973395015079</c:v>
                </c:pt>
                <c:pt idx="6">
                  <c:v>-0.44894840167169175</c:v>
                </c:pt>
                <c:pt idx="7">
                  <c:v>-0.4949908718270743</c:v>
                </c:pt>
                <c:pt idx="8">
                  <c:v>-0.49258018664541525</c:v>
                </c:pt>
                <c:pt idx="9">
                  <c:v>-0.44195232078765734</c:v>
                </c:pt>
                <c:pt idx="10">
                  <c:v>-0.34806308250528017</c:v>
                </c:pt>
                <c:pt idx="11">
                  <c:v>-0.22010300460679744</c:v>
                </c:pt>
                <c:pt idx="12">
                  <c:v>-7.0597711068079758E-2</c:v>
                </c:pt>
                <c:pt idx="13">
                  <c:v>8.5818178313643537E-2</c:v>
                </c:pt>
                <c:pt idx="14">
                  <c:v>0.23383358644530472</c:v>
                </c:pt>
                <c:pt idx="15">
                  <c:v>0.35895973394836639</c:v>
                </c:pt>
                <c:pt idx="16">
                  <c:v>0.44894840167056338</c:v>
                </c:pt>
                <c:pt idx="17">
                  <c:v>0.49499087182671236</c:v>
                </c:pt>
                <c:pt idx="18">
                  <c:v>0.49258018664085995</c:v>
                </c:pt>
                <c:pt idx="19">
                  <c:v>0.44195232078885616</c:v>
                </c:pt>
                <c:pt idx="20">
                  <c:v>0.34806308250712048</c:v>
                </c:pt>
                <c:pt idx="21">
                  <c:v>0.22010300460909904</c:v>
                </c:pt>
                <c:pt idx="22">
                  <c:v>7.0597711070617422E-2</c:v>
                </c:pt>
                <c:pt idx="23">
                  <c:v>-8.5818178311118237E-2</c:v>
                </c:pt>
                <c:pt idx="24">
                  <c:v>-0.23383358644303898</c:v>
                </c:pt>
                <c:pt idx="25">
                  <c:v>-0.35895973394658198</c:v>
                </c:pt>
                <c:pt idx="26">
                  <c:v>-0.448948401669435</c:v>
                </c:pt>
                <c:pt idx="27">
                  <c:v>-0.49499087182635043</c:v>
                </c:pt>
                <c:pt idx="28">
                  <c:v>-0.49258018664129988</c:v>
                </c:pt>
                <c:pt idx="29">
                  <c:v>-0.44195232079005492</c:v>
                </c:pt>
                <c:pt idx="30">
                  <c:v>-0.34806308250896073</c:v>
                </c:pt>
                <c:pt idx="31">
                  <c:v>-0.22010300461140067</c:v>
                </c:pt>
                <c:pt idx="32">
                  <c:v>-7.0597711073155087E-2</c:v>
                </c:pt>
                <c:pt idx="33">
                  <c:v>8.5818178308592924E-2</c:v>
                </c:pt>
                <c:pt idx="34">
                  <c:v>0.23383358644077321</c:v>
                </c:pt>
                <c:pt idx="35">
                  <c:v>0.35895973394479758</c:v>
                </c:pt>
                <c:pt idx="36">
                  <c:v>0.44894840166830657</c:v>
                </c:pt>
                <c:pt idx="37">
                  <c:v>0.4949908718259885</c:v>
                </c:pt>
                <c:pt idx="38">
                  <c:v>0.49258018664173986</c:v>
                </c:pt>
                <c:pt idx="39">
                  <c:v>0.44195232077764285</c:v>
                </c:pt>
                <c:pt idx="40">
                  <c:v>0.34806308251080104</c:v>
                </c:pt>
                <c:pt idx="41">
                  <c:v>0.2201030046137023</c:v>
                </c:pt>
                <c:pt idx="42">
                  <c:v>7.0597711075692737E-2</c:v>
                </c:pt>
                <c:pt idx="43">
                  <c:v>-8.5818178306067625E-2</c:v>
                </c:pt>
                <c:pt idx="44">
                  <c:v>-0.23383358646423247</c:v>
                </c:pt>
                <c:pt idx="45">
                  <c:v>-0.35895973394301317</c:v>
                </c:pt>
                <c:pt idx="46">
                  <c:v>-0.4489484016671782</c:v>
                </c:pt>
                <c:pt idx="47">
                  <c:v>-0.49499087182562657</c:v>
                </c:pt>
                <c:pt idx="48">
                  <c:v>-0.49258018664217984</c:v>
                </c:pt>
                <c:pt idx="49">
                  <c:v>-0.44195232077884161</c:v>
                </c:pt>
                <c:pt idx="50">
                  <c:v>-0.34806308251264129</c:v>
                </c:pt>
                <c:pt idx="51">
                  <c:v>-0.22010300461600391</c:v>
                </c:pt>
                <c:pt idx="52">
                  <c:v>-7.0597711078230402E-2</c:v>
                </c:pt>
                <c:pt idx="53">
                  <c:v>8.5818178303542311E-2</c:v>
                </c:pt>
                <c:pt idx="54">
                  <c:v>0.23383358646196672</c:v>
                </c:pt>
                <c:pt idx="55">
                  <c:v>0.35895973394122876</c:v>
                </c:pt>
                <c:pt idx="56">
                  <c:v>0.44894840166604977</c:v>
                </c:pt>
                <c:pt idx="57">
                  <c:v>0.49499087182526463</c:v>
                </c:pt>
                <c:pt idx="58">
                  <c:v>0.49258018664261977</c:v>
                </c:pt>
                <c:pt idx="59">
                  <c:v>0.44195232078004043</c:v>
                </c:pt>
                <c:pt idx="60">
                  <c:v>0.34806308249358736</c:v>
                </c:pt>
                <c:pt idx="61">
                  <c:v>0.22010300461830554</c:v>
                </c:pt>
                <c:pt idx="62">
                  <c:v>7.0597711080768066E-2</c:v>
                </c:pt>
                <c:pt idx="63">
                  <c:v>-8.5818178301017012E-2</c:v>
                </c:pt>
                <c:pt idx="64">
                  <c:v>-0.23383358645970098</c:v>
                </c:pt>
                <c:pt idx="65">
                  <c:v>-0.35895973395970426</c:v>
                </c:pt>
                <c:pt idx="66">
                  <c:v>-0.44894840166492139</c:v>
                </c:pt>
                <c:pt idx="67">
                  <c:v>-0.4949908718249027</c:v>
                </c:pt>
                <c:pt idx="68">
                  <c:v>-0.49258018664305975</c:v>
                </c:pt>
                <c:pt idx="69">
                  <c:v>-0.44195232078123919</c:v>
                </c:pt>
                <c:pt idx="70">
                  <c:v>-0.34806308249542761</c:v>
                </c:pt>
                <c:pt idx="71">
                  <c:v>-0.22010300462060714</c:v>
                </c:pt>
                <c:pt idx="72">
                  <c:v>-7.0597711083305731E-2</c:v>
                </c:pt>
                <c:pt idx="73">
                  <c:v>8.5818178298491712E-2</c:v>
                </c:pt>
                <c:pt idx="74">
                  <c:v>0.23383358645743521</c:v>
                </c:pt>
                <c:pt idx="75">
                  <c:v>0.35895973395791986</c:v>
                </c:pt>
                <c:pt idx="76">
                  <c:v>0.44894840166379296</c:v>
                </c:pt>
                <c:pt idx="77">
                  <c:v>0.49499087182454077</c:v>
                </c:pt>
                <c:pt idx="78">
                  <c:v>0.49258018664349973</c:v>
                </c:pt>
                <c:pt idx="79">
                  <c:v>0.44195232078243801</c:v>
                </c:pt>
                <c:pt idx="80">
                  <c:v>0.34806308249726792</c:v>
                </c:pt>
                <c:pt idx="81">
                  <c:v>0.22010300459677654</c:v>
                </c:pt>
                <c:pt idx="82">
                  <c:v>7.0597711085843395E-2</c:v>
                </c:pt>
                <c:pt idx="83">
                  <c:v>-8.5818178295966399E-2</c:v>
                </c:pt>
                <c:pt idx="84">
                  <c:v>-0.23383358645516947</c:v>
                </c:pt>
                <c:pt idx="85">
                  <c:v>-0.35895973395613545</c:v>
                </c:pt>
                <c:pt idx="86">
                  <c:v>-0.44894840167547628</c:v>
                </c:pt>
                <c:pt idx="87">
                  <c:v>-0.49499087182417884</c:v>
                </c:pt>
                <c:pt idx="88">
                  <c:v>-0.49258018664393965</c:v>
                </c:pt>
                <c:pt idx="89">
                  <c:v>-0.44195232078363678</c:v>
                </c:pt>
                <c:pt idx="90">
                  <c:v>-0.34806308249910817</c:v>
                </c:pt>
                <c:pt idx="91">
                  <c:v>-0.22010300459907814</c:v>
                </c:pt>
                <c:pt idx="92">
                  <c:v>-7.059771108838106E-2</c:v>
                </c:pt>
                <c:pt idx="93">
                  <c:v>8.58181782934411E-2</c:v>
                </c:pt>
                <c:pt idx="94">
                  <c:v>0.23383358645290372</c:v>
                </c:pt>
                <c:pt idx="95">
                  <c:v>0.35895973395435105</c:v>
                </c:pt>
                <c:pt idx="96">
                  <c:v>0.44894840167434785</c:v>
                </c:pt>
                <c:pt idx="97">
                  <c:v>0.4949908718238169</c:v>
                </c:pt>
                <c:pt idx="98">
                  <c:v>0.49258018664437964</c:v>
                </c:pt>
                <c:pt idx="99">
                  <c:v>0.4419523207848356</c:v>
                </c:pt>
                <c:pt idx="100">
                  <c:v>0.34806308250094847</c:v>
                </c:pt>
                <c:pt idx="102">
                  <c:v>0.5</c:v>
                </c:pt>
                <c:pt idx="103">
                  <c:v>-0.5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位相速度が群速度より遅い!$F$13</c:f>
              <c:strCache>
                <c:ptCount val="1"/>
                <c:pt idx="0">
                  <c:v>f2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位相速度が群速度より遅い!$D$14:$D$120</c:f>
              <c:numCache>
                <c:formatCode>General</c:formatCode>
                <c:ptCount val="107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2">
                  <c:v>0.87254729465348646</c:v>
                </c:pt>
                <c:pt idx="103">
                  <c:v>0.87254729465348646</c:v>
                </c:pt>
                <c:pt idx="105">
                  <c:v>1.6980378357184236</c:v>
                </c:pt>
                <c:pt idx="106">
                  <c:v>1.6980378357184236</c:v>
                </c:pt>
              </c:numCache>
            </c:numRef>
          </c:xVal>
          <c:yVal>
            <c:numRef>
              <c:f>位相速度が群速度より遅い!$F$14:$F$120</c:f>
              <c:numCache>
                <c:formatCode>General</c:formatCode>
                <c:ptCount val="107"/>
                <c:pt idx="0">
                  <c:v>-0.18893808132790255</c:v>
                </c:pt>
                <c:pt idx="1">
                  <c:v>-0.12505034887277738</c:v>
                </c:pt>
                <c:pt idx="2">
                  <c:v>-5.3305243094771533E-2</c:v>
                </c:pt>
                <c:pt idx="3">
                  <c:v>2.1789227149931225E-2</c:v>
                </c:pt>
                <c:pt idx="4">
                  <c:v>9.5514600117598492E-2</c:v>
                </c:pt>
                <c:pt idx="5">
                  <c:v>0.16323843947427821</c:v>
                </c:pt>
                <c:pt idx="6">
                  <c:v>0.22070540733783031</c:v>
                </c:pt>
                <c:pt idx="7">
                  <c:v>0.26430464276029908</c:v>
                </c:pt>
                <c:pt idx="8">
                  <c:v>0.29129664543325268</c:v>
                </c:pt>
                <c:pt idx="9">
                  <c:v>0.29998540855906608</c:v>
                </c:pt>
                <c:pt idx="10">
                  <c:v>0.28982498519549571</c:v>
                </c:pt>
                <c:pt idx="11">
                  <c:v>0.26145379210991354</c:v>
                </c:pt>
                <c:pt idx="12">
                  <c:v>0.21665449570587941</c:v>
                </c:pt>
                <c:pt idx="13">
                  <c:v>0.15824200053681459</c:v>
                </c:pt>
                <c:pt idx="14">
                  <c:v>8.9886578500410805E-2</c:v>
                </c:pt>
                <c:pt idx="15">
                  <c:v>1.5883252165696016E-2</c:v>
                </c:pt>
                <c:pt idx="16">
                  <c:v>-5.9118077325459137E-2</c:v>
                </c:pt>
                <c:pt idx="17">
                  <c:v>-0.13040480059708551</c:v>
                </c:pt>
                <c:pt idx="18">
                  <c:v>-0.19349771065168872</c:v>
                </c:pt>
                <c:pt idx="19">
                  <c:v>-0.24443244791094954</c:v>
                </c:pt>
                <c:pt idx="20">
                  <c:v>-0.2800085955079305</c:v>
                </c:pt>
                <c:pt idx="21">
                  <c:v>-0.29799077324914025</c:v>
                </c:pt>
                <c:pt idx="22">
                  <c:v>-0.29724909477324746</c:v>
                </c:pt>
                <c:pt idx="23">
                  <c:v>-0.2778301624665962</c:v>
                </c:pt>
                <c:pt idx="24">
                  <c:v>-0.24095413926908188</c:v>
                </c:pt>
                <c:pt idx="25">
                  <c:v>-0.18893808133029186</c:v>
                </c:pt>
                <c:pt idx="26">
                  <c:v>-0.12505034887557345</c:v>
                </c:pt>
                <c:pt idx="27">
                  <c:v>-5.3305243097798598E-2</c:v>
                </c:pt>
                <c:pt idx="28">
                  <c:v>2.1789227146863335E-2</c:v>
                </c:pt>
                <c:pt idx="29">
                  <c:v>9.5514600114682546E-2</c:v>
                </c:pt>
                <c:pt idx="30">
                  <c:v>0.16323843947902289</c:v>
                </c:pt>
                <c:pt idx="31">
                  <c:v>0.22070540734166066</c:v>
                </c:pt>
                <c:pt idx="32">
                  <c:v>0.2643046427629745</c:v>
                </c:pt>
                <c:pt idx="33">
                  <c:v>0.29129664543460493</c:v>
                </c:pt>
                <c:pt idx="34">
                  <c:v>0.29998540855909644</c:v>
                </c:pt>
                <c:pt idx="35">
                  <c:v>0.28982498519629007</c:v>
                </c:pt>
                <c:pt idx="36">
                  <c:v>0.26145379211142189</c:v>
                </c:pt>
                <c:pt idx="37">
                  <c:v>0.21665449570800713</c:v>
                </c:pt>
                <c:pt idx="38">
                  <c:v>0.15824200053942786</c:v>
                </c:pt>
                <c:pt idx="39">
                  <c:v>8.9886578503345513E-2</c:v>
                </c:pt>
                <c:pt idx="40">
                  <c:v>1.5883252160048811E-2</c:v>
                </c:pt>
                <c:pt idx="41">
                  <c:v>-5.9118077331003382E-2</c:v>
                </c:pt>
                <c:pt idx="42">
                  <c:v>-0.13040480060217841</c:v>
                </c:pt>
                <c:pt idx="43">
                  <c:v>-0.19349771064933804</c:v>
                </c:pt>
                <c:pt idx="44">
                  <c:v>-0.24443244790916613</c:v>
                </c:pt>
                <c:pt idx="45">
                  <c:v>-0.28000859550682639</c:v>
                </c:pt>
                <c:pt idx="46">
                  <c:v>-0.29799077324878487</c:v>
                </c:pt>
                <c:pt idx="47">
                  <c:v>-0.29724909477366301</c:v>
                </c:pt>
                <c:pt idx="48">
                  <c:v>-0.27783016246775671</c:v>
                </c:pt>
                <c:pt idx="49">
                  <c:v>-0.24095413926571291</c:v>
                </c:pt>
                <c:pt idx="50">
                  <c:v>-0.18893808132589918</c:v>
                </c:pt>
                <c:pt idx="51">
                  <c:v>-0.12505034887043301</c:v>
                </c:pt>
                <c:pt idx="52">
                  <c:v>-5.3305243100825669E-2</c:v>
                </c:pt>
                <c:pt idx="53">
                  <c:v>2.1789227143795446E-2</c:v>
                </c:pt>
                <c:pt idx="54">
                  <c:v>9.5514600111766587E-2</c:v>
                </c:pt>
                <c:pt idx="55">
                  <c:v>0.16323843947644212</c:v>
                </c:pt>
                <c:pt idx="56">
                  <c:v>0.22070540733957719</c:v>
                </c:pt>
                <c:pt idx="57">
                  <c:v>0.26430464276151927</c:v>
                </c:pt>
                <c:pt idx="58">
                  <c:v>0.29129664543386941</c:v>
                </c:pt>
                <c:pt idx="59">
                  <c:v>0.29998540855904066</c:v>
                </c:pt>
                <c:pt idx="60">
                  <c:v>0.28982498519482974</c:v>
                </c:pt>
                <c:pt idx="61">
                  <c:v>0.26145379210864877</c:v>
                </c:pt>
                <c:pt idx="62">
                  <c:v>0.21665449571013481</c:v>
                </c:pt>
                <c:pt idx="63">
                  <c:v>0.15824200054204118</c:v>
                </c:pt>
                <c:pt idx="64">
                  <c:v>8.9886578506280193E-2</c:v>
                </c:pt>
                <c:pt idx="65">
                  <c:v>1.5883252163120511E-2</c:v>
                </c:pt>
                <c:pt idx="66">
                  <c:v>-5.9118077327987684E-2</c:v>
                </c:pt>
                <c:pt idx="67">
                  <c:v>-0.1304048005994082</c:v>
                </c:pt>
                <c:pt idx="68">
                  <c:v>-0.19349771065365964</c:v>
                </c:pt>
                <c:pt idx="69">
                  <c:v>-0.24443244791244484</c:v>
                </c:pt>
                <c:pt idx="70">
                  <c:v>-0.28000859550885621</c:v>
                </c:pt>
                <c:pt idx="71">
                  <c:v>-0.29799077324842943</c:v>
                </c:pt>
                <c:pt idx="72">
                  <c:v>-0.29724909477407868</c:v>
                </c:pt>
                <c:pt idx="73">
                  <c:v>-0.27783016246891723</c:v>
                </c:pt>
                <c:pt idx="74">
                  <c:v>-0.24095413926754539</c:v>
                </c:pt>
                <c:pt idx="75">
                  <c:v>-0.18893808132828849</c:v>
                </c:pt>
                <c:pt idx="76">
                  <c:v>-0.12505034887322908</c:v>
                </c:pt>
                <c:pt idx="77">
                  <c:v>-5.3305243095260517E-2</c:v>
                </c:pt>
                <c:pt idx="78">
                  <c:v>2.1789227149435649E-2</c:v>
                </c:pt>
                <c:pt idx="79">
                  <c:v>9.5514600117127452E-2</c:v>
                </c:pt>
                <c:pt idx="80">
                  <c:v>0.1632384394811868</c:v>
                </c:pt>
                <c:pt idx="81">
                  <c:v>0.22070540733749375</c:v>
                </c:pt>
                <c:pt idx="82">
                  <c:v>0.26430464276006405</c:v>
                </c:pt>
                <c:pt idx="83">
                  <c:v>0.29129664543313388</c:v>
                </c:pt>
                <c:pt idx="84">
                  <c:v>0.29998540855907102</c:v>
                </c:pt>
                <c:pt idx="85">
                  <c:v>0.28982498519562405</c:v>
                </c:pt>
                <c:pt idx="86">
                  <c:v>0.26145379211015718</c:v>
                </c:pt>
                <c:pt idx="87">
                  <c:v>0.21665449570622314</c:v>
                </c:pt>
                <c:pt idx="88">
                  <c:v>0.15824200053723672</c:v>
                </c:pt>
                <c:pt idx="89">
                  <c:v>8.988657850088487E-2</c:v>
                </c:pt>
                <c:pt idx="90">
                  <c:v>1.588325216619221E-2</c:v>
                </c:pt>
                <c:pt idx="91">
                  <c:v>-5.9118077324971985E-2</c:v>
                </c:pt>
                <c:pt idx="92">
                  <c:v>-0.130404800596638</c:v>
                </c:pt>
                <c:pt idx="93">
                  <c:v>-0.19349771065130897</c:v>
                </c:pt>
                <c:pt idx="94">
                  <c:v>-0.24443244791066146</c:v>
                </c:pt>
                <c:pt idx="95">
                  <c:v>-0.28000859550775214</c:v>
                </c:pt>
                <c:pt idx="96">
                  <c:v>-0.29799077324908285</c:v>
                </c:pt>
                <c:pt idx="97">
                  <c:v>-0.29724909477331457</c:v>
                </c:pt>
                <c:pt idx="98">
                  <c:v>-0.27783016246678366</c:v>
                </c:pt>
                <c:pt idx="99">
                  <c:v>-0.24095413926417644</c:v>
                </c:pt>
                <c:pt idx="100">
                  <c:v>-0.18893808133067783</c:v>
                </c:pt>
                <c:pt idx="105">
                  <c:v>0.3</c:v>
                </c:pt>
                <c:pt idx="106">
                  <c:v>-0.3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6416304"/>
        <c:axId val="376413952"/>
      </c:scatterChart>
      <c:valAx>
        <c:axId val="376416304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距離</a:t>
                </a:r>
                <a:r>
                  <a:rPr lang="en-US" altLang="ja-JP"/>
                  <a:t>x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6413952"/>
        <c:crosses val="autoZero"/>
        <c:crossBetween val="midCat"/>
        <c:majorUnit val="1"/>
      </c:valAx>
      <c:valAx>
        <c:axId val="376413952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波</a:t>
                </a:r>
                <a:r>
                  <a:rPr lang="en-US" altLang="ja-JP"/>
                  <a:t>1</a:t>
                </a:r>
                <a:r>
                  <a:rPr lang="ja-JP" altLang="en-US"/>
                  <a:t>と波</a:t>
                </a:r>
                <a:r>
                  <a:rPr lang="en-US" altLang="ja-JP"/>
                  <a:t>2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.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641630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556590487164715"/>
          <c:y val="0.10401891252955082"/>
          <c:w val="0.69793003008770249"/>
          <c:h val="0.46857430055285643"/>
        </c:manualLayout>
      </c:layout>
      <c:scatterChart>
        <c:scatterStyle val="lineMarker"/>
        <c:varyColors val="0"/>
        <c:ser>
          <c:idx val="0"/>
          <c:order val="0"/>
          <c:tx>
            <c:strRef>
              <c:f>位相速度が群速度より遅い!$G$13</c:f>
              <c:strCache>
                <c:ptCount val="1"/>
                <c:pt idx="0">
                  <c:v>∑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位相速度が群速度より遅い!$D$14:$D$123</c:f>
              <c:numCache>
                <c:formatCode>General</c:formatCode>
                <c:ptCount val="110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2">
                  <c:v>0.87254729465348646</c:v>
                </c:pt>
                <c:pt idx="103">
                  <c:v>0.87254729465348646</c:v>
                </c:pt>
                <c:pt idx="105">
                  <c:v>1.6980378357184236</c:v>
                </c:pt>
                <c:pt idx="106">
                  <c:v>1.6980378357184236</c:v>
                </c:pt>
                <c:pt idx="108">
                  <c:v>2.570585130379186</c:v>
                </c:pt>
                <c:pt idx="109">
                  <c:v>2.570585130379186</c:v>
                </c:pt>
              </c:numCache>
            </c:numRef>
          </c:xVal>
          <c:yVal>
            <c:numRef>
              <c:f>位相速度が群速度より遅い!$G$14:$G$123</c:f>
              <c:numCache>
                <c:formatCode>General</c:formatCode>
                <c:ptCount val="110"/>
                <c:pt idx="0">
                  <c:v>0.15912500117553738</c:v>
                </c:pt>
                <c:pt idx="1">
                  <c:v>9.5052655731718422E-2</c:v>
                </c:pt>
                <c:pt idx="2">
                  <c:v>1.729246797077056E-2</c:v>
                </c:pt>
                <c:pt idx="3">
                  <c:v>-6.4028951137565668E-2</c:v>
                </c:pt>
                <c:pt idx="4">
                  <c:v>-0.13831898632997197</c:v>
                </c:pt>
                <c:pt idx="5">
                  <c:v>-0.19572129447587258</c:v>
                </c:pt>
                <c:pt idx="6">
                  <c:v>-0.22824299433386144</c:v>
                </c:pt>
                <c:pt idx="7">
                  <c:v>-0.23068622906677522</c:v>
                </c:pt>
                <c:pt idx="8">
                  <c:v>-0.20128354121216258</c:v>
                </c:pt>
                <c:pt idx="9">
                  <c:v>-0.14196691222859126</c:v>
                </c:pt>
                <c:pt idx="10">
                  <c:v>-5.8238097309784465E-2</c:v>
                </c:pt>
                <c:pt idx="11">
                  <c:v>4.1350787503116104E-2</c:v>
                </c:pt>
                <c:pt idx="12">
                  <c:v>0.14605678463779964</c:v>
                </c:pt>
                <c:pt idx="13">
                  <c:v>0.24406017885045811</c:v>
                </c:pt>
                <c:pt idx="14">
                  <c:v>0.32372016494571554</c:v>
                </c:pt>
                <c:pt idx="15">
                  <c:v>0.37484298611406242</c:v>
                </c:pt>
                <c:pt idx="16">
                  <c:v>0.38983032434510423</c:v>
                </c:pt>
                <c:pt idx="17">
                  <c:v>0.36458607122962683</c:v>
                </c:pt>
                <c:pt idx="18">
                  <c:v>0.29908247598917126</c:v>
                </c:pt>
                <c:pt idx="19">
                  <c:v>0.19751987287790662</c:v>
                </c:pt>
                <c:pt idx="20">
                  <c:v>6.8054486999189978E-2</c:v>
                </c:pt>
                <c:pt idx="21">
                  <c:v>-7.7887768640041211E-2</c:v>
                </c:pt>
                <c:pt idx="22">
                  <c:v>-0.22665138370263005</c:v>
                </c:pt>
                <c:pt idx="23">
                  <c:v>-0.36364834077771446</c:v>
                </c:pt>
                <c:pt idx="24">
                  <c:v>-0.47478772571212086</c:v>
                </c:pt>
                <c:pt idx="25">
                  <c:v>-0.54789781527687387</c:v>
                </c:pt>
                <c:pt idx="26">
                  <c:v>-0.57399875054500848</c:v>
                </c:pt>
                <c:pt idx="27">
                  <c:v>-0.54829611492414898</c:v>
                </c:pt>
                <c:pt idx="28">
                  <c:v>-0.47079095949443656</c:v>
                </c:pt>
                <c:pt idx="29">
                  <c:v>-0.34643772067537237</c:v>
                </c:pt>
                <c:pt idx="30">
                  <c:v>-0.18482464302993784</c:v>
                </c:pt>
                <c:pt idx="31">
                  <c:v>6.0240273025999325E-4</c:v>
                </c:pt>
                <c:pt idx="32">
                  <c:v>0.19370693168981939</c:v>
                </c:pt>
                <c:pt idx="33">
                  <c:v>0.37711482374319782</c:v>
                </c:pt>
                <c:pt idx="34">
                  <c:v>0.53381899499986962</c:v>
                </c:pt>
                <c:pt idx="35">
                  <c:v>0.6487847191410876</c:v>
                </c:pt>
                <c:pt idx="36">
                  <c:v>0.71040219377972846</c:v>
                </c:pt>
                <c:pt idx="37">
                  <c:v>0.71164536753399565</c:v>
                </c:pt>
                <c:pt idx="38">
                  <c:v>0.65082218718116769</c:v>
                </c:pt>
                <c:pt idx="39">
                  <c:v>0.53183889928098838</c:v>
                </c:pt>
                <c:pt idx="40">
                  <c:v>0.36394633467084986</c:v>
                </c:pt>
                <c:pt idx="41">
                  <c:v>0.16098492728269892</c:v>
                </c:pt>
                <c:pt idx="42">
                  <c:v>-5.9807089526485668E-2</c:v>
                </c:pt>
                <c:pt idx="43">
                  <c:v>-0.27931588895540566</c:v>
                </c:pt>
                <c:pt idx="44">
                  <c:v>-0.4782660343733986</c:v>
                </c:pt>
                <c:pt idx="45">
                  <c:v>-0.63896832944983961</c:v>
                </c:pt>
                <c:pt idx="46">
                  <c:v>-0.74693917491596307</c:v>
                </c:pt>
                <c:pt idx="47">
                  <c:v>-0.79223996659928964</c:v>
                </c:pt>
                <c:pt idx="48">
                  <c:v>-0.77041034910993655</c:v>
                </c:pt>
                <c:pt idx="49">
                  <c:v>-0.68290646004455446</c:v>
                </c:pt>
                <c:pt idx="50">
                  <c:v>-0.53700116383854046</c:v>
                </c:pt>
                <c:pt idx="51">
                  <c:v>-0.34515335348643694</c:v>
                </c:pt>
                <c:pt idx="52">
                  <c:v>-0.12390295417905607</c:v>
                </c:pt>
                <c:pt idx="53">
                  <c:v>0.10760740544733775</c:v>
                </c:pt>
                <c:pt idx="54">
                  <c:v>0.32934818657373333</c:v>
                </c:pt>
                <c:pt idx="55">
                  <c:v>0.52219817341767083</c:v>
                </c:pt>
                <c:pt idx="56">
                  <c:v>0.66965380900562699</c:v>
                </c:pt>
                <c:pt idx="57">
                  <c:v>0.7592955145867839</c:v>
                </c:pt>
                <c:pt idx="58">
                  <c:v>0.78387683207648917</c:v>
                </c:pt>
                <c:pt idx="59">
                  <c:v>0.74193772933908109</c:v>
                </c:pt>
                <c:pt idx="60">
                  <c:v>0.6378880676884171</c:v>
                </c:pt>
                <c:pt idx="61">
                  <c:v>0.48155679672695428</c:v>
                </c:pt>
                <c:pt idx="62">
                  <c:v>0.28725220679090291</c:v>
                </c:pt>
                <c:pt idx="63">
                  <c:v>7.2423822241024172E-2</c:v>
                </c:pt>
                <c:pt idx="64">
                  <c:v>-0.1439470079534208</c:v>
                </c:pt>
                <c:pt idx="65">
                  <c:v>-0.34307648179658373</c:v>
                </c:pt>
                <c:pt idx="66">
                  <c:v>-0.50806647899290902</c:v>
                </c:pt>
                <c:pt idx="67">
                  <c:v>-0.62539567242431093</c:v>
                </c:pt>
                <c:pt idx="68">
                  <c:v>-0.68607789729671942</c:v>
                </c:pt>
                <c:pt idx="69">
                  <c:v>-0.68638476869368403</c:v>
                </c:pt>
                <c:pt idx="70">
                  <c:v>-0.62807167800428387</c:v>
                </c:pt>
                <c:pt idx="71">
                  <c:v>-0.51809377786903654</c:v>
                </c:pt>
                <c:pt idx="72">
                  <c:v>-0.36784680585738438</c:v>
                </c:pt>
                <c:pt idx="73">
                  <c:v>-0.19201198417042553</c:v>
                </c:pt>
                <c:pt idx="74">
                  <c:v>-7.1205528101101756E-3</c:v>
                </c:pt>
                <c:pt idx="75">
                  <c:v>0.17002165262963137</c:v>
                </c:pt>
                <c:pt idx="76">
                  <c:v>0.32389805279056388</c:v>
                </c:pt>
                <c:pt idx="77">
                  <c:v>0.44168562872928024</c:v>
                </c:pt>
                <c:pt idx="78">
                  <c:v>0.51436941379293533</c:v>
                </c:pt>
                <c:pt idx="79">
                  <c:v>0.53746692089956549</c:v>
                </c:pt>
                <c:pt idx="80">
                  <c:v>0.51130152197845469</c:v>
                </c:pt>
                <c:pt idx="81">
                  <c:v>0.44080841193427028</c:v>
                </c:pt>
                <c:pt idx="82">
                  <c:v>0.33490235384590744</c:v>
                </c:pt>
                <c:pt idx="83">
                  <c:v>0.2054784671371675</c:v>
                </c:pt>
                <c:pt idx="84">
                  <c:v>6.6151822103901553E-2</c:v>
                </c:pt>
                <c:pt idx="85">
                  <c:v>-6.91347487605114E-2</c:v>
                </c:pt>
                <c:pt idx="86">
                  <c:v>-0.1874946095653191</c:v>
                </c:pt>
                <c:pt idx="87">
                  <c:v>-0.2783363761179557</c:v>
                </c:pt>
                <c:pt idx="88">
                  <c:v>-0.33433818610670296</c:v>
                </c:pt>
                <c:pt idx="89">
                  <c:v>-0.35206574228275189</c:v>
                </c:pt>
                <c:pt idx="90">
                  <c:v>-0.33217983033291598</c:v>
                </c:pt>
                <c:pt idx="91">
                  <c:v>-0.27922108192405015</c:v>
                </c:pt>
                <c:pt idx="92">
                  <c:v>-0.20100251168501906</c:v>
                </c:pt>
                <c:pt idx="93">
                  <c:v>-0.10767953235786787</c:v>
                </c:pt>
                <c:pt idx="94">
                  <c:v>-1.0598861457757736E-2</c:v>
                </c:pt>
                <c:pt idx="95">
                  <c:v>7.8951138446598901E-2</c:v>
                </c:pt>
                <c:pt idx="96">
                  <c:v>0.150957628425265</c:v>
                </c:pt>
                <c:pt idx="97">
                  <c:v>0.19774177705050233</c:v>
                </c:pt>
                <c:pt idx="98">
                  <c:v>0.21475002417759598</c:v>
                </c:pt>
                <c:pt idx="99">
                  <c:v>0.20099818152065915</c:v>
                </c:pt>
                <c:pt idx="100">
                  <c:v>0.15912500117027065</c:v>
                </c:pt>
                <c:pt idx="108">
                  <c:v>0.8</c:v>
                </c:pt>
                <c:pt idx="109">
                  <c:v>-0.8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6419832"/>
        <c:axId val="376418656"/>
      </c:scatterChart>
      <c:valAx>
        <c:axId val="376419832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距離</a:t>
                </a:r>
                <a:r>
                  <a:rPr lang="en-US" altLang="ja-JP"/>
                  <a:t>x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6418656"/>
        <c:crosses val="autoZero"/>
        <c:crossBetween val="midCat"/>
      </c:valAx>
      <c:valAx>
        <c:axId val="376418656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合成した波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.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6419832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複素の波</a:t>
            </a:r>
            <a:r>
              <a:rPr lang="en-US" altLang="ja-JP"/>
              <a:t>2</a:t>
            </a:r>
            <a:r>
              <a:rPr lang="ja-JP" altLang="en-US"/>
              <a:t>つ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22019688980318902"/>
          <c:y val="0.16169312169312169"/>
          <c:w val="0.72662993702363776"/>
          <c:h val="0.67662108903053786"/>
        </c:manualLayout>
      </c:layout>
      <c:scatterChart>
        <c:scatterStyle val="lineMarker"/>
        <c:varyColors val="0"/>
        <c:ser>
          <c:idx val="0"/>
          <c:order val="0"/>
          <c:tx>
            <c:strRef>
              <c:f>位相速度が群速度より遅い!$X$13</c:f>
              <c:strCache>
                <c:ptCount val="1"/>
                <c:pt idx="0">
                  <c:v>波1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位相速度が群速度より遅い!$W$14:$W$225</c:f>
              <c:numCache>
                <c:formatCode>General</c:formatCode>
                <c:ptCount val="212"/>
                <c:pt idx="0">
                  <c:v>0.17947986697552148</c:v>
                </c:pt>
                <c:pt idx="1">
                  <c:v>0.26777547102534988</c:v>
                </c:pt>
                <c:pt idx="2">
                  <c:v>0.3340979762920715</c:v>
                </c:pt>
                <c:pt idx="3">
                  <c:v>0.37619390389026341</c:v>
                </c:pt>
                <c:pt idx="4">
                  <c:v>0.39418124115041675</c:v>
                </c:pt>
                <c:pt idx="5">
                  <c:v>0.39053789219828966</c:v>
                </c:pt>
                <c:pt idx="6">
                  <c:v>0.36985912343815491</c:v>
                </c:pt>
                <c:pt idx="7">
                  <c:v>0.33840774685795899</c:v>
                </c:pt>
                <c:pt idx="8">
                  <c:v>0.30350107237065832</c:v>
                </c:pt>
                <c:pt idx="9">
                  <c:v>0.27279463847977858</c:v>
                </c:pt>
                <c:pt idx="10">
                  <c:v>0.25353283491759004</c:v>
                </c:pt>
                <c:pt idx="11">
                  <c:v>0.25183977124587742</c:v>
                </c:pt>
                <c:pt idx="12">
                  <c:v>0.27211980635721661</c:v>
                </c:pt>
                <c:pt idx="13">
                  <c:v>0.31662641913956524</c:v>
                </c:pt>
                <c:pt idx="14">
                  <c:v>0.38524162225497882</c:v>
                </c:pt>
                <c:pt idx="15">
                  <c:v>0.47548751158522895</c:v>
                </c:pt>
                <c:pt idx="16">
                  <c:v>0.58276882072357705</c:v>
                </c:pt>
                <c:pt idx="17">
                  <c:v>0.7008227376820988</c:v>
                </c:pt>
                <c:pt idx="18">
                  <c:v>0.8223319525621855</c:v>
                </c:pt>
                <c:pt idx="19">
                  <c:v>0.93964092681730293</c:v>
                </c:pt>
                <c:pt idx="20">
                  <c:v>1.045505270758176</c:v>
                </c:pt>
                <c:pt idx="21">
                  <c:v>1.1338008748086603</c:v>
                </c:pt>
                <c:pt idx="22">
                  <c:v>1.2001233800761486</c:v>
                </c:pt>
                <c:pt idx="23">
                  <c:v>1.2422193076726447</c:v>
                </c:pt>
                <c:pt idx="24">
                  <c:v>1.2602066449360545</c:v>
                </c:pt>
                <c:pt idx="25">
                  <c:v>1.2565632959845692</c:v>
                </c:pt>
                <c:pt idx="26">
                  <c:v>1.2358845272248957</c:v>
                </c:pt>
                <c:pt idx="27">
                  <c:v>1.2044331506449357</c:v>
                </c:pt>
                <c:pt idx="28">
                  <c:v>1.1695264761432869</c:v>
                </c:pt>
                <c:pt idx="29">
                  <c:v>1.1388200422664838</c:v>
                </c:pt>
                <c:pt idx="30">
                  <c:v>1.1195582387038139</c:v>
                </c:pt>
                <c:pt idx="31">
                  <c:v>1.1178651750314452</c:v>
                </c:pt>
                <c:pt idx="32">
                  <c:v>1.1381452101420177</c:v>
                </c:pt>
                <c:pt idx="33">
                  <c:v>1.1826518229235647</c:v>
                </c:pt>
                <c:pt idx="34">
                  <c:v>1.2512670260382195</c:v>
                </c:pt>
                <c:pt idx="35">
                  <c:v>1.341512915367828</c:v>
                </c:pt>
                <c:pt idx="36">
                  <c:v>1.4487942245057146</c:v>
                </c:pt>
                <c:pt idx="37">
                  <c:v>1.5668481414640005</c:v>
                </c:pt>
                <c:pt idx="38">
                  <c:v>1.6883573563440997</c:v>
                </c:pt>
                <c:pt idx="39">
                  <c:v>1.8056663306123391</c:v>
                </c:pt>
                <c:pt idx="40">
                  <c:v>1.9115306745408307</c:v>
                </c:pt>
                <c:pt idx="41">
                  <c:v>1.9998262785919712</c:v>
                </c:pt>
                <c:pt idx="42">
                  <c:v>2.0661487838602253</c:v>
                </c:pt>
                <c:pt idx="43">
                  <c:v>2.1082447114575236</c:v>
                </c:pt>
                <c:pt idx="44">
                  <c:v>2.1262320487148862</c:v>
                </c:pt>
                <c:pt idx="45">
                  <c:v>2.1225886997708474</c:v>
                </c:pt>
                <c:pt idx="46">
                  <c:v>2.1019099310116354</c:v>
                </c:pt>
                <c:pt idx="47">
                  <c:v>2.0704585544319114</c:v>
                </c:pt>
                <c:pt idx="48">
                  <c:v>2.0355518799302499</c:v>
                </c:pt>
                <c:pt idx="49">
                  <c:v>2.0048454460403247</c:v>
                </c:pt>
                <c:pt idx="50">
                  <c:v>1.9855836424900355</c:v>
                </c:pt>
                <c:pt idx="51">
                  <c:v>1.9838905788170107</c:v>
                </c:pt>
                <c:pt idx="52">
                  <c:v>2.0041706139268172</c:v>
                </c:pt>
                <c:pt idx="53">
                  <c:v>2.0486772267075617</c:v>
                </c:pt>
                <c:pt idx="54">
                  <c:v>2.1172924298282627</c:v>
                </c:pt>
                <c:pt idx="55">
                  <c:v>2.2075383191504243</c:v>
                </c:pt>
                <c:pt idx="56">
                  <c:v>2.3148196282878493</c:v>
                </c:pt>
                <c:pt idx="57">
                  <c:v>2.4328735452458985</c:v>
                </c:pt>
                <c:pt idx="58">
                  <c:v>2.5543827601260101</c:v>
                </c:pt>
                <c:pt idx="59">
                  <c:v>2.6716917343945088</c:v>
                </c:pt>
                <c:pt idx="60">
                  <c:v>2.7775560783336122</c:v>
                </c:pt>
                <c:pt idx="61">
                  <c:v>2.8658516823752782</c:v>
                </c:pt>
                <c:pt idx="62">
                  <c:v>2.932174187644299</c:v>
                </c:pt>
                <c:pt idx="63">
                  <c:v>2.9742701152423994</c:v>
                </c:pt>
                <c:pt idx="64">
                  <c:v>2.992257452500521</c:v>
                </c:pt>
                <c:pt idx="65">
                  <c:v>2.9886141035466762</c:v>
                </c:pt>
                <c:pt idx="66">
                  <c:v>2.9679353347983728</c:v>
                </c:pt>
                <c:pt idx="67">
                  <c:v>2.9364839582188846</c:v>
                </c:pt>
                <c:pt idx="68">
                  <c:v>2.9015772837172111</c:v>
                </c:pt>
                <c:pt idx="69">
                  <c:v>2.8708708498270261</c:v>
                </c:pt>
                <c:pt idx="70">
                  <c:v>2.8516090462661254</c:v>
                </c:pt>
                <c:pt idx="71">
                  <c:v>2.8499159826025746</c:v>
                </c:pt>
                <c:pt idx="72">
                  <c:v>2.8701960177116144</c:v>
                </c:pt>
                <c:pt idx="73">
                  <c:v>2.9147026304915573</c:v>
                </c:pt>
                <c:pt idx="74">
                  <c:v>2.9833178336114994</c:v>
                </c:pt>
                <c:pt idx="75">
                  <c:v>3.0735637229434669</c:v>
                </c:pt>
                <c:pt idx="76">
                  <c:v>3.1808450320699833</c:v>
                </c:pt>
                <c:pt idx="77">
                  <c:v>3.2988989490277967</c:v>
                </c:pt>
                <c:pt idx="78">
                  <c:v>3.4204081639079202</c:v>
                </c:pt>
                <c:pt idx="79">
                  <c:v>3.5377171381766788</c:v>
                </c:pt>
                <c:pt idx="80">
                  <c:v>3.6435814821162635</c:v>
                </c:pt>
                <c:pt idx="81">
                  <c:v>3.7318770861649915</c:v>
                </c:pt>
                <c:pt idx="82">
                  <c:v>3.7981995914283728</c:v>
                </c:pt>
                <c:pt idx="83">
                  <c:v>3.8402955190272743</c:v>
                </c:pt>
                <c:pt idx="84">
                  <c:v>3.8582828562861553</c:v>
                </c:pt>
                <c:pt idx="85">
                  <c:v>3.8546395073329522</c:v>
                </c:pt>
                <c:pt idx="86">
                  <c:v>3.8339607385720438</c:v>
                </c:pt>
                <c:pt idx="87">
                  <c:v>3.8025093620058579</c:v>
                </c:pt>
                <c:pt idx="88">
                  <c:v>3.7676026875041715</c:v>
                </c:pt>
                <c:pt idx="89">
                  <c:v>3.7368962536137276</c:v>
                </c:pt>
                <c:pt idx="90">
                  <c:v>3.7176344500523459</c:v>
                </c:pt>
                <c:pt idx="91">
                  <c:v>3.7159413863817332</c:v>
                </c:pt>
                <c:pt idx="92">
                  <c:v>3.736221421496412</c:v>
                </c:pt>
                <c:pt idx="93">
                  <c:v>3.7807280342755529</c:v>
                </c:pt>
                <c:pt idx="94">
                  <c:v>3.8493432373947365</c:v>
                </c:pt>
                <c:pt idx="95">
                  <c:v>3.9395891267260623</c:v>
                </c:pt>
                <c:pt idx="96">
                  <c:v>4.0468704358651832</c:v>
                </c:pt>
                <c:pt idx="97">
                  <c:v>4.1649243528096944</c:v>
                </c:pt>
                <c:pt idx="98">
                  <c:v>4.2864335676898309</c:v>
                </c:pt>
                <c:pt idx="99">
                  <c:v>4.4037425419588487</c:v>
                </c:pt>
                <c:pt idx="100">
                  <c:v>4.509606885898914</c:v>
                </c:pt>
                <c:pt idx="102">
                  <c:v>-0.11651437832316111</c:v>
                </c:pt>
                <c:pt idx="103">
                  <c:v>-9.3046089747445521E-2</c:v>
                </c:pt>
                <c:pt idx="104">
                  <c:v>-6.1010595096187295E-2</c:v>
                </c:pt>
                <c:pt idx="105">
                  <c:v>-1.9700024259694693E-2</c:v>
                </c:pt>
                <c:pt idx="106">
                  <c:v>3.1010705723647419E-2</c:v>
                </c:pt>
                <c:pt idx="107">
                  <c:v>9.0656031242500684E-2</c:v>
                </c:pt>
                <c:pt idx="108">
                  <c:v>0.15820899519501391</c:v>
                </c:pt>
                <c:pt idx="109">
                  <c:v>0.23214577446912177</c:v>
                </c:pt>
                <c:pt idx="110">
                  <c:v>0.31054142735945289</c:v>
                </c:pt>
                <c:pt idx="111">
                  <c:v>0.39119084473273158</c:v>
                </c:pt>
                <c:pt idx="112">
                  <c:v>0.47174730514444929</c:v>
                </c:pt>
                <c:pt idx="113">
                  <c:v>0.54986992797786427</c:v>
                </c:pt>
                <c:pt idx="114">
                  <c:v>0.62337075958231158</c:v>
                </c:pt>
                <c:pt idx="115">
                  <c:v>0.69035225044780868</c:v>
                </c:pt>
                <c:pt idx="116">
                  <c:v>0.74932648521946932</c:v>
                </c:pt>
                <c:pt idx="117">
                  <c:v>0.79930867389119187</c:v>
                </c:pt>
                <c:pt idx="118">
                  <c:v>0.83987902978555051</c:v>
                </c:pt>
                <c:pt idx="119">
                  <c:v>0.87120914628998769</c:v>
                </c:pt>
                <c:pt idx="120">
                  <c:v>0.89405121501736051</c:v>
                </c:pt>
                <c:pt idx="121">
                  <c:v>0.90969076283922778</c:v>
                </c:pt>
                <c:pt idx="122">
                  <c:v>0.91986587750467141</c:v>
                </c:pt>
                <c:pt idx="123">
                  <c:v>0.92665799719477904</c:v>
                </c:pt>
                <c:pt idx="124">
                  <c:v>0.93236112610672917</c:v>
                </c:pt>
                <c:pt idx="125">
                  <c:v>0.93933769373332132</c:v>
                </c:pt>
                <c:pt idx="126">
                  <c:v>0.94987011473303884</c:v>
                </c:pt>
                <c:pt idx="127">
                  <c:v>0.96601737640835639</c:v>
                </c:pt>
                <c:pt idx="128">
                  <c:v>0.98948566498374435</c:v>
                </c:pt>
                <c:pt idx="129">
                  <c:v>1.0215211596346347</c:v>
                </c:pt>
                <c:pt idx="130">
                  <c:v>1.0628317304707424</c:v>
                </c:pt>
                <c:pt idx="131">
                  <c:v>1.1135424604537068</c:v>
                </c:pt>
                <c:pt idx="132">
                  <c:v>1.1731877859745883</c:v>
                </c:pt>
                <c:pt idx="133">
                  <c:v>1.240740749927643</c:v>
                </c:pt>
                <c:pt idx="134">
                  <c:v>1.314677529202162</c:v>
                </c:pt>
                <c:pt idx="135">
                  <c:v>1.3930731820927476</c:v>
                </c:pt>
                <c:pt idx="136">
                  <c:v>1.4737225994617429</c:v>
                </c:pt>
                <c:pt idx="137">
                  <c:v>1.5542790598735126</c:v>
                </c:pt>
                <c:pt idx="138">
                  <c:v>1.6324016827070731</c:v>
                </c:pt>
                <c:pt idx="139">
                  <c:v>1.7059025143117501</c:v>
                </c:pt>
                <c:pt idx="140">
                  <c:v>1.7728840051775467</c:v>
                </c:pt>
                <c:pt idx="141">
                  <c:v>1.8318582399495575</c:v>
                </c:pt>
                <c:pt idx="142">
                  <c:v>1.8818404286218906</c:v>
                </c:pt>
                <c:pt idx="143">
                  <c:v>1.9224107845155423</c:v>
                </c:pt>
                <c:pt idx="144">
                  <c:v>1.9537409010193072</c:v>
                </c:pt>
                <c:pt idx="145">
                  <c:v>1.976582969748901</c:v>
                </c:pt>
                <c:pt idx="146">
                  <c:v>1.9922225175710293</c:v>
                </c:pt>
                <c:pt idx="147">
                  <c:v>2.0023976322366548</c:v>
                </c:pt>
                <c:pt idx="148">
                  <c:v>2.0091897519268547</c:v>
                </c:pt>
                <c:pt idx="149">
                  <c:v>2.0148928808388011</c:v>
                </c:pt>
                <c:pt idx="150">
                  <c:v>2.0218694484652935</c:v>
                </c:pt>
                <c:pt idx="151">
                  <c:v>2.0324018694613155</c:v>
                </c:pt>
                <c:pt idx="152">
                  <c:v>2.0485491311371224</c:v>
                </c:pt>
                <c:pt idx="153">
                  <c:v>2.0720174197131125</c:v>
                </c:pt>
                <c:pt idx="154">
                  <c:v>2.1040529143654552</c:v>
                </c:pt>
                <c:pt idx="155">
                  <c:v>2.1453634852011776</c:v>
                </c:pt>
                <c:pt idx="156">
                  <c:v>2.1960742151837636</c:v>
                </c:pt>
                <c:pt idx="157">
                  <c:v>2.2557195407042974</c:v>
                </c:pt>
                <c:pt idx="158">
                  <c:v>2.3232725046570577</c:v>
                </c:pt>
                <c:pt idx="159">
                  <c:v>2.3972092839313528</c:v>
                </c:pt>
                <c:pt idx="160">
                  <c:v>2.4756049368217998</c:v>
                </c:pt>
                <c:pt idx="161">
                  <c:v>2.5562543541951159</c:v>
                </c:pt>
                <c:pt idx="162">
                  <c:v>2.6368108146067897</c:v>
                </c:pt>
                <c:pt idx="163">
                  <c:v>2.7149334374400822</c:v>
                </c:pt>
                <c:pt idx="164">
                  <c:v>2.7884342690411841</c:v>
                </c:pt>
                <c:pt idx="165">
                  <c:v>2.8554157599072805</c:v>
                </c:pt>
                <c:pt idx="166">
                  <c:v>2.9143899946796417</c:v>
                </c:pt>
                <c:pt idx="167">
                  <c:v>2.9643721833523538</c:v>
                </c:pt>
                <c:pt idx="168">
                  <c:v>3.0049425392463895</c:v>
                </c:pt>
                <c:pt idx="169">
                  <c:v>3.0362726557505204</c:v>
                </c:pt>
                <c:pt idx="170">
                  <c:v>3.059114724477622</c:v>
                </c:pt>
                <c:pt idx="171">
                  <c:v>3.0747542722992702</c:v>
                </c:pt>
                <c:pt idx="172">
                  <c:v>3.0849293869645606</c:v>
                </c:pt>
                <c:pt idx="173">
                  <c:v>3.091721506658927</c:v>
                </c:pt>
                <c:pt idx="174">
                  <c:v>3.097424635570869</c:v>
                </c:pt>
                <c:pt idx="175">
                  <c:v>3.1044012031972623</c:v>
                </c:pt>
                <c:pt idx="176">
                  <c:v>3.1149336241930952</c:v>
                </c:pt>
                <c:pt idx="177">
                  <c:v>3.1310808858686361</c:v>
                </c:pt>
                <c:pt idx="178">
                  <c:v>3.1545491744442984</c:v>
                </c:pt>
                <c:pt idx="179">
                  <c:v>3.1865846690954971</c:v>
                </c:pt>
                <c:pt idx="180">
                  <c:v>3.227895239931927</c:v>
                </c:pt>
                <c:pt idx="181">
                  <c:v>3.2786059699152084</c:v>
                </c:pt>
                <c:pt idx="182">
                  <c:v>3.3382512954363808</c:v>
                </c:pt>
                <c:pt idx="183">
                  <c:v>3.4058042593864708</c:v>
                </c:pt>
                <c:pt idx="184">
                  <c:v>3.4797410386605421</c:v>
                </c:pt>
                <c:pt idx="185">
                  <c:v>3.5581366915508505</c:v>
                </c:pt>
                <c:pt idx="186">
                  <c:v>3.6387861089241227</c:v>
                </c:pt>
                <c:pt idx="187">
                  <c:v>3.7193425693358484</c:v>
                </c:pt>
                <c:pt idx="188">
                  <c:v>3.7974651921692866</c:v>
                </c:pt>
                <c:pt idx="189">
                  <c:v>3.8709660237737706</c:v>
                </c:pt>
                <c:pt idx="190">
                  <c:v>3.9379475146393159</c:v>
                </c:pt>
                <c:pt idx="191">
                  <c:v>3.9969217494110332</c:v>
                </c:pt>
                <c:pt idx="192">
                  <c:v>4.0469039380828171</c:v>
                </c:pt>
                <c:pt idx="193">
                  <c:v>4.0874742939772375</c:v>
                </c:pt>
                <c:pt idx="194">
                  <c:v>4.118804410481733</c:v>
                </c:pt>
                <c:pt idx="195">
                  <c:v>4.1416464792091583</c:v>
                </c:pt>
                <c:pt idx="196">
                  <c:v>4.1572860270310681</c:v>
                </c:pt>
                <c:pt idx="197">
                  <c:v>4.167461141696541</c:v>
                </c:pt>
                <c:pt idx="198">
                  <c:v>4.1742532613866627</c:v>
                </c:pt>
                <c:pt idx="199">
                  <c:v>4.1799563902986119</c:v>
                </c:pt>
                <c:pt idx="200">
                  <c:v>4.1869329579251877</c:v>
                </c:pt>
                <c:pt idx="201">
                  <c:v>4.1974653789213683</c:v>
                </c:pt>
                <c:pt idx="202">
                  <c:v>4.2136126406001484</c:v>
                </c:pt>
                <c:pt idx="204">
                  <c:v>0</c:v>
                </c:pt>
                <c:pt idx="205">
                  <c:v>4.3301270189221936</c:v>
                </c:pt>
                <c:pt idx="207">
                  <c:v>-0.49999999999999994</c:v>
                </c:pt>
                <c:pt idx="208">
                  <c:v>0.49999999999999994</c:v>
                </c:pt>
                <c:pt idx="210">
                  <c:v>0</c:v>
                </c:pt>
                <c:pt idx="211">
                  <c:v>0</c:v>
                </c:pt>
              </c:numCache>
            </c:numRef>
          </c:xVal>
          <c:yVal>
            <c:numRef>
              <c:f>位相速度が群速度より遅い!$X$14:$X$225</c:f>
              <c:numCache>
                <c:formatCode>General</c:formatCode>
                <c:ptCount val="212"/>
                <c:pt idx="0">
                  <c:v>0.45686559583615127</c:v>
                </c:pt>
                <c:pt idx="1">
                  <c:v>0.37251515385507356</c:v>
                </c:pt>
                <c:pt idx="2">
                  <c:v>0.25047674605369824</c:v>
                </c:pt>
                <c:pt idx="3">
                  <c:v>0.10147275501433523</c:v>
                </c:pt>
                <c:pt idx="4">
                  <c:v>-6.1134857590079833E-2</c:v>
                </c:pt>
                <c:pt idx="5">
                  <c:v>-0.22265251275238668</c:v>
                </c:pt>
                <c:pt idx="6">
                  <c:v>-0.36849332411721858</c:v>
                </c:pt>
                <c:pt idx="7">
                  <c:v>-0.48560496402720732</c:v>
                </c:pt>
                <c:pt idx="8">
                  <c:v>-0.56374731628700037</c:v>
                </c:pt>
                <c:pt idx="9">
                  <c:v>-0.59649485012392045</c:v>
                </c:pt>
                <c:pt idx="10">
                  <c:v>-0.58186559583697228</c:v>
                </c:pt>
                <c:pt idx="11">
                  <c:v>-0.52251515385657821</c:v>
                </c:pt>
                <c:pt idx="12">
                  <c:v>-0.42547674605573915</c:v>
                </c:pt>
                <c:pt idx="13">
                  <c:v>-0.30147275498971904</c:v>
                </c:pt>
                <c:pt idx="14">
                  <c:v>-0.16386514241240141</c:v>
                </c:pt>
                <c:pt idx="15">
                  <c:v>-2.7347487249955588E-2</c:v>
                </c:pt>
                <c:pt idx="16">
                  <c:v>9.3493324115244761E-2</c:v>
                </c:pt>
                <c:pt idx="17">
                  <c:v>0.18560496402579507</c:v>
                </c:pt>
                <c:pt idx="18">
                  <c:v>0.23874731629437723</c:v>
                </c:pt>
                <c:pt idx="19">
                  <c:v>0.24649485012397759</c:v>
                </c:pt>
                <c:pt idx="20">
                  <c:v>0.2068655958377934</c:v>
                </c:pt>
                <c:pt idx="21">
                  <c:v>0.12251515385808284</c:v>
                </c:pt>
                <c:pt idx="22">
                  <c:v>4.767460577801419E-4</c:v>
                </c:pt>
                <c:pt idx="23">
                  <c:v>-0.14852724500790349</c:v>
                </c:pt>
                <c:pt idx="24">
                  <c:v>-0.31113485758511739</c:v>
                </c:pt>
                <c:pt idx="25">
                  <c:v>-0.47265251274770231</c:v>
                </c:pt>
                <c:pt idx="26">
                  <c:v>-0.61849332411327107</c:v>
                </c:pt>
                <c:pt idx="27">
                  <c:v>-0.7356049640243828</c:v>
                </c:pt>
                <c:pt idx="28">
                  <c:v>-0.81374731629366481</c:v>
                </c:pt>
                <c:pt idx="29">
                  <c:v>-0.8464948501240348</c:v>
                </c:pt>
                <c:pt idx="30">
                  <c:v>-0.83186559583861452</c:v>
                </c:pt>
                <c:pt idx="31">
                  <c:v>-0.77251515385958758</c:v>
                </c:pt>
                <c:pt idx="32">
                  <c:v>-0.67547674605982122</c:v>
                </c:pt>
                <c:pt idx="33">
                  <c:v>-0.55147275499447412</c:v>
                </c:pt>
                <c:pt idx="34">
                  <c:v>-0.41386514241736411</c:v>
                </c:pt>
                <c:pt idx="35">
                  <c:v>-0.27734748725464009</c:v>
                </c:pt>
                <c:pt idx="36">
                  <c:v>-0.15650667588870307</c:v>
                </c:pt>
                <c:pt idx="37">
                  <c:v>-6.4395035977029627E-2</c:v>
                </c:pt>
                <c:pt idx="38">
                  <c:v>-1.1252683707047871E-2</c:v>
                </c:pt>
                <c:pt idx="39">
                  <c:v>-3.505149876556507E-3</c:v>
                </c:pt>
                <c:pt idx="40">
                  <c:v>-4.3134404160564577E-2</c:v>
                </c:pt>
                <c:pt idx="41">
                  <c:v>-0.12748484613890787</c:v>
                </c:pt>
                <c:pt idx="42">
                  <c:v>-0.24952325393813793</c:v>
                </c:pt>
                <c:pt idx="43">
                  <c:v>-0.3985272450031484</c:v>
                </c:pt>
                <c:pt idx="44">
                  <c:v>-0.56113485760832682</c:v>
                </c:pt>
                <c:pt idx="45">
                  <c:v>-0.72265251274301767</c:v>
                </c:pt>
                <c:pt idx="46">
                  <c:v>-0.86849332410932301</c:v>
                </c:pt>
                <c:pt idx="47">
                  <c:v>-0.98560496402155806</c:v>
                </c:pt>
                <c:pt idx="48">
                  <c:v>-1.0637473162922397</c:v>
                </c:pt>
                <c:pt idx="49">
                  <c:v>-1.0964948501235003</c:v>
                </c:pt>
                <c:pt idx="50">
                  <c:v>-1.0818655958402563</c:v>
                </c:pt>
                <c:pt idx="51">
                  <c:v>-1.0225151538625963</c:v>
                </c:pt>
                <c:pt idx="52">
                  <c:v>-0.92547674606390262</c:v>
                </c:pt>
                <c:pt idx="53">
                  <c:v>-0.80147275499922854</c:v>
                </c:pt>
                <c:pt idx="54">
                  <c:v>-0.66386514239415384</c:v>
                </c:pt>
                <c:pt idx="55">
                  <c:v>-0.52734748725932379</c:v>
                </c:pt>
                <c:pt idx="56">
                  <c:v>-0.40650667589265005</c:v>
                </c:pt>
                <c:pt idx="57">
                  <c:v>-0.31439503597985341</c:v>
                </c:pt>
                <c:pt idx="58">
                  <c:v>-0.26125268370847199</c:v>
                </c:pt>
                <c:pt idx="59">
                  <c:v>-0.2535051498764414</c:v>
                </c:pt>
                <c:pt idx="60">
                  <c:v>-0.2931344041682436</c:v>
                </c:pt>
                <c:pt idx="61">
                  <c:v>-0.37748484613589761</c:v>
                </c:pt>
                <c:pt idx="62">
                  <c:v>-0.499523253934055</c:v>
                </c:pt>
                <c:pt idx="63">
                  <c:v>-0.64852724499839243</c:v>
                </c:pt>
                <c:pt idx="64">
                  <c:v>-0.81113485760336324</c:v>
                </c:pt>
                <c:pt idx="65">
                  <c:v>-0.97265251276492526</c:v>
                </c:pt>
                <c:pt idx="66">
                  <c:v>-1.1184933241053745</c:v>
                </c:pt>
                <c:pt idx="67">
                  <c:v>-1.2356049640187323</c:v>
                </c:pt>
                <c:pt idx="68">
                  <c:v>-1.3137473162908135</c:v>
                </c:pt>
                <c:pt idx="69">
                  <c:v>-1.3464948501236136</c:v>
                </c:pt>
                <c:pt idx="70">
                  <c:v>-1.3318655958325751</c:v>
                </c:pt>
                <c:pt idx="71">
                  <c:v>-1.2725151538656045</c:v>
                </c:pt>
                <c:pt idx="72">
                  <c:v>-1.1754767460679836</c:v>
                </c:pt>
                <c:pt idx="73">
                  <c:v>-1.0514727550039824</c:v>
                </c:pt>
                <c:pt idx="74">
                  <c:v>-0.91386514239911554</c:v>
                </c:pt>
                <c:pt idx="75">
                  <c:v>-0.7773474872374142</c:v>
                </c:pt>
                <c:pt idx="76">
                  <c:v>-0.65650667589659673</c:v>
                </c:pt>
                <c:pt idx="77">
                  <c:v>-0.56439503598267704</c:v>
                </c:pt>
                <c:pt idx="78">
                  <c:v>-0.51125268370989596</c:v>
                </c:pt>
                <c:pt idx="79">
                  <c:v>-0.50350514987632633</c:v>
                </c:pt>
                <c:pt idx="80">
                  <c:v>-0.54313440416660053</c:v>
                </c:pt>
                <c:pt idx="81">
                  <c:v>-0.62748484614997091</c:v>
                </c:pt>
                <c:pt idx="82">
                  <c:v>-0.74952325392997221</c:v>
                </c:pt>
                <c:pt idx="83">
                  <c:v>-0.89852724499363668</c:v>
                </c:pt>
                <c:pt idx="84">
                  <c:v>-1.0611348575983999</c:v>
                </c:pt>
                <c:pt idx="85">
                  <c:v>-1.2226525127602401</c:v>
                </c:pt>
                <c:pt idx="86">
                  <c:v>-1.3684933241238366</c:v>
                </c:pt>
                <c:pt idx="87">
                  <c:v>-1.485604964015907</c:v>
                </c:pt>
                <c:pt idx="88">
                  <c:v>-1.5637473162893878</c:v>
                </c:pt>
                <c:pt idx="89">
                  <c:v>-1.5964948501237268</c:v>
                </c:pt>
                <c:pt idx="90">
                  <c:v>-1.5818655958342163</c:v>
                </c:pt>
                <c:pt idx="91">
                  <c:v>-1.5225151538515296</c:v>
                </c:pt>
                <c:pt idx="92">
                  <c:v>-1.4254767460720645</c:v>
                </c:pt>
                <c:pt idx="93">
                  <c:v>-1.3014727550087366</c:v>
                </c:pt>
                <c:pt idx="94">
                  <c:v>-1.1638651424040771</c:v>
                </c:pt>
                <c:pt idx="95">
                  <c:v>-1.0273474872420978</c:v>
                </c:pt>
                <c:pt idx="96">
                  <c:v>-0.90650667587813283</c:v>
                </c:pt>
                <c:pt idx="97">
                  <c:v>-0.81439503598550067</c:v>
                </c:pt>
                <c:pt idx="98">
                  <c:v>-0.76125268371131993</c:v>
                </c:pt>
                <c:pt idx="99">
                  <c:v>-0.75350514987621109</c:v>
                </c:pt>
                <c:pt idx="100">
                  <c:v>-0.79313440416495762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位相速度が群速度より遅い!$Y$13</c:f>
              <c:strCache>
                <c:ptCount val="1"/>
                <c:pt idx="0">
                  <c:v>波2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位相速度が群速度より遅い!$W$14:$W$225</c:f>
              <c:numCache>
                <c:formatCode>General</c:formatCode>
                <c:ptCount val="212"/>
                <c:pt idx="0">
                  <c:v>0.17947986697552148</c:v>
                </c:pt>
                <c:pt idx="1">
                  <c:v>0.26777547102534988</c:v>
                </c:pt>
                <c:pt idx="2">
                  <c:v>0.3340979762920715</c:v>
                </c:pt>
                <c:pt idx="3">
                  <c:v>0.37619390389026341</c:v>
                </c:pt>
                <c:pt idx="4">
                  <c:v>0.39418124115041675</c:v>
                </c:pt>
                <c:pt idx="5">
                  <c:v>0.39053789219828966</c:v>
                </c:pt>
                <c:pt idx="6">
                  <c:v>0.36985912343815491</c:v>
                </c:pt>
                <c:pt idx="7">
                  <c:v>0.33840774685795899</c:v>
                </c:pt>
                <c:pt idx="8">
                  <c:v>0.30350107237065832</c:v>
                </c:pt>
                <c:pt idx="9">
                  <c:v>0.27279463847977858</c:v>
                </c:pt>
                <c:pt idx="10">
                  <c:v>0.25353283491759004</c:v>
                </c:pt>
                <c:pt idx="11">
                  <c:v>0.25183977124587742</c:v>
                </c:pt>
                <c:pt idx="12">
                  <c:v>0.27211980635721661</c:v>
                </c:pt>
                <c:pt idx="13">
                  <c:v>0.31662641913956524</c:v>
                </c:pt>
                <c:pt idx="14">
                  <c:v>0.38524162225497882</c:v>
                </c:pt>
                <c:pt idx="15">
                  <c:v>0.47548751158522895</c:v>
                </c:pt>
                <c:pt idx="16">
                  <c:v>0.58276882072357705</c:v>
                </c:pt>
                <c:pt idx="17">
                  <c:v>0.7008227376820988</c:v>
                </c:pt>
                <c:pt idx="18">
                  <c:v>0.8223319525621855</c:v>
                </c:pt>
                <c:pt idx="19">
                  <c:v>0.93964092681730293</c:v>
                </c:pt>
                <c:pt idx="20">
                  <c:v>1.045505270758176</c:v>
                </c:pt>
                <c:pt idx="21">
                  <c:v>1.1338008748086603</c:v>
                </c:pt>
                <c:pt idx="22">
                  <c:v>1.2001233800761486</c:v>
                </c:pt>
                <c:pt idx="23">
                  <c:v>1.2422193076726447</c:v>
                </c:pt>
                <c:pt idx="24">
                  <c:v>1.2602066449360545</c:v>
                </c:pt>
                <c:pt idx="25">
                  <c:v>1.2565632959845692</c:v>
                </c:pt>
                <c:pt idx="26">
                  <c:v>1.2358845272248957</c:v>
                </c:pt>
                <c:pt idx="27">
                  <c:v>1.2044331506449357</c:v>
                </c:pt>
                <c:pt idx="28">
                  <c:v>1.1695264761432869</c:v>
                </c:pt>
                <c:pt idx="29">
                  <c:v>1.1388200422664838</c:v>
                </c:pt>
                <c:pt idx="30">
                  <c:v>1.1195582387038139</c:v>
                </c:pt>
                <c:pt idx="31">
                  <c:v>1.1178651750314452</c:v>
                </c:pt>
                <c:pt idx="32">
                  <c:v>1.1381452101420177</c:v>
                </c:pt>
                <c:pt idx="33">
                  <c:v>1.1826518229235647</c:v>
                </c:pt>
                <c:pt idx="34">
                  <c:v>1.2512670260382195</c:v>
                </c:pt>
                <c:pt idx="35">
                  <c:v>1.341512915367828</c:v>
                </c:pt>
                <c:pt idx="36">
                  <c:v>1.4487942245057146</c:v>
                </c:pt>
                <c:pt idx="37">
                  <c:v>1.5668481414640005</c:v>
                </c:pt>
                <c:pt idx="38">
                  <c:v>1.6883573563440997</c:v>
                </c:pt>
                <c:pt idx="39">
                  <c:v>1.8056663306123391</c:v>
                </c:pt>
                <c:pt idx="40">
                  <c:v>1.9115306745408307</c:v>
                </c:pt>
                <c:pt idx="41">
                  <c:v>1.9998262785919712</c:v>
                </c:pt>
                <c:pt idx="42">
                  <c:v>2.0661487838602253</c:v>
                </c:pt>
                <c:pt idx="43">
                  <c:v>2.1082447114575236</c:v>
                </c:pt>
                <c:pt idx="44">
                  <c:v>2.1262320487148862</c:v>
                </c:pt>
                <c:pt idx="45">
                  <c:v>2.1225886997708474</c:v>
                </c:pt>
                <c:pt idx="46">
                  <c:v>2.1019099310116354</c:v>
                </c:pt>
                <c:pt idx="47">
                  <c:v>2.0704585544319114</c:v>
                </c:pt>
                <c:pt idx="48">
                  <c:v>2.0355518799302499</c:v>
                </c:pt>
                <c:pt idx="49">
                  <c:v>2.0048454460403247</c:v>
                </c:pt>
                <c:pt idx="50">
                  <c:v>1.9855836424900355</c:v>
                </c:pt>
                <c:pt idx="51">
                  <c:v>1.9838905788170107</c:v>
                </c:pt>
                <c:pt idx="52">
                  <c:v>2.0041706139268172</c:v>
                </c:pt>
                <c:pt idx="53">
                  <c:v>2.0486772267075617</c:v>
                </c:pt>
                <c:pt idx="54">
                  <c:v>2.1172924298282627</c:v>
                </c:pt>
                <c:pt idx="55">
                  <c:v>2.2075383191504243</c:v>
                </c:pt>
                <c:pt idx="56">
                  <c:v>2.3148196282878493</c:v>
                </c:pt>
                <c:pt idx="57">
                  <c:v>2.4328735452458985</c:v>
                </c:pt>
                <c:pt idx="58">
                  <c:v>2.5543827601260101</c:v>
                </c:pt>
                <c:pt idx="59">
                  <c:v>2.6716917343945088</c:v>
                </c:pt>
                <c:pt idx="60">
                  <c:v>2.7775560783336122</c:v>
                </c:pt>
                <c:pt idx="61">
                  <c:v>2.8658516823752782</c:v>
                </c:pt>
                <c:pt idx="62">
                  <c:v>2.932174187644299</c:v>
                </c:pt>
                <c:pt idx="63">
                  <c:v>2.9742701152423994</c:v>
                </c:pt>
                <c:pt idx="64">
                  <c:v>2.992257452500521</c:v>
                </c:pt>
                <c:pt idx="65">
                  <c:v>2.9886141035466762</c:v>
                </c:pt>
                <c:pt idx="66">
                  <c:v>2.9679353347983728</c:v>
                </c:pt>
                <c:pt idx="67">
                  <c:v>2.9364839582188846</c:v>
                </c:pt>
                <c:pt idx="68">
                  <c:v>2.9015772837172111</c:v>
                </c:pt>
                <c:pt idx="69">
                  <c:v>2.8708708498270261</c:v>
                </c:pt>
                <c:pt idx="70">
                  <c:v>2.8516090462661254</c:v>
                </c:pt>
                <c:pt idx="71">
                  <c:v>2.8499159826025746</c:v>
                </c:pt>
                <c:pt idx="72">
                  <c:v>2.8701960177116144</c:v>
                </c:pt>
                <c:pt idx="73">
                  <c:v>2.9147026304915573</c:v>
                </c:pt>
                <c:pt idx="74">
                  <c:v>2.9833178336114994</c:v>
                </c:pt>
                <c:pt idx="75">
                  <c:v>3.0735637229434669</c:v>
                </c:pt>
                <c:pt idx="76">
                  <c:v>3.1808450320699833</c:v>
                </c:pt>
                <c:pt idx="77">
                  <c:v>3.2988989490277967</c:v>
                </c:pt>
                <c:pt idx="78">
                  <c:v>3.4204081639079202</c:v>
                </c:pt>
                <c:pt idx="79">
                  <c:v>3.5377171381766788</c:v>
                </c:pt>
                <c:pt idx="80">
                  <c:v>3.6435814821162635</c:v>
                </c:pt>
                <c:pt idx="81">
                  <c:v>3.7318770861649915</c:v>
                </c:pt>
                <c:pt idx="82">
                  <c:v>3.7981995914283728</c:v>
                </c:pt>
                <c:pt idx="83">
                  <c:v>3.8402955190272743</c:v>
                </c:pt>
                <c:pt idx="84">
                  <c:v>3.8582828562861553</c:v>
                </c:pt>
                <c:pt idx="85">
                  <c:v>3.8546395073329522</c:v>
                </c:pt>
                <c:pt idx="86">
                  <c:v>3.8339607385720438</c:v>
                </c:pt>
                <c:pt idx="87">
                  <c:v>3.8025093620058579</c:v>
                </c:pt>
                <c:pt idx="88">
                  <c:v>3.7676026875041715</c:v>
                </c:pt>
                <c:pt idx="89">
                  <c:v>3.7368962536137276</c:v>
                </c:pt>
                <c:pt idx="90">
                  <c:v>3.7176344500523459</c:v>
                </c:pt>
                <c:pt idx="91">
                  <c:v>3.7159413863817332</c:v>
                </c:pt>
                <c:pt idx="92">
                  <c:v>3.736221421496412</c:v>
                </c:pt>
                <c:pt idx="93">
                  <c:v>3.7807280342755529</c:v>
                </c:pt>
                <c:pt idx="94">
                  <c:v>3.8493432373947365</c:v>
                </c:pt>
                <c:pt idx="95">
                  <c:v>3.9395891267260623</c:v>
                </c:pt>
                <c:pt idx="96">
                  <c:v>4.0468704358651832</c:v>
                </c:pt>
                <c:pt idx="97">
                  <c:v>4.1649243528096944</c:v>
                </c:pt>
                <c:pt idx="98">
                  <c:v>4.2864335676898309</c:v>
                </c:pt>
                <c:pt idx="99">
                  <c:v>4.4037425419588487</c:v>
                </c:pt>
                <c:pt idx="100">
                  <c:v>4.509606885898914</c:v>
                </c:pt>
                <c:pt idx="102">
                  <c:v>-0.11651437832316111</c:v>
                </c:pt>
                <c:pt idx="103">
                  <c:v>-9.3046089747445521E-2</c:v>
                </c:pt>
                <c:pt idx="104">
                  <c:v>-6.1010595096187295E-2</c:v>
                </c:pt>
                <c:pt idx="105">
                  <c:v>-1.9700024259694693E-2</c:v>
                </c:pt>
                <c:pt idx="106">
                  <c:v>3.1010705723647419E-2</c:v>
                </c:pt>
                <c:pt idx="107">
                  <c:v>9.0656031242500684E-2</c:v>
                </c:pt>
                <c:pt idx="108">
                  <c:v>0.15820899519501391</c:v>
                </c:pt>
                <c:pt idx="109">
                  <c:v>0.23214577446912177</c:v>
                </c:pt>
                <c:pt idx="110">
                  <c:v>0.31054142735945289</c:v>
                </c:pt>
                <c:pt idx="111">
                  <c:v>0.39119084473273158</c:v>
                </c:pt>
                <c:pt idx="112">
                  <c:v>0.47174730514444929</c:v>
                </c:pt>
                <c:pt idx="113">
                  <c:v>0.54986992797786427</c:v>
                </c:pt>
                <c:pt idx="114">
                  <c:v>0.62337075958231158</c:v>
                </c:pt>
                <c:pt idx="115">
                  <c:v>0.69035225044780868</c:v>
                </c:pt>
                <c:pt idx="116">
                  <c:v>0.74932648521946932</c:v>
                </c:pt>
                <c:pt idx="117">
                  <c:v>0.79930867389119187</c:v>
                </c:pt>
                <c:pt idx="118">
                  <c:v>0.83987902978555051</c:v>
                </c:pt>
                <c:pt idx="119">
                  <c:v>0.87120914628998769</c:v>
                </c:pt>
                <c:pt idx="120">
                  <c:v>0.89405121501736051</c:v>
                </c:pt>
                <c:pt idx="121">
                  <c:v>0.90969076283922778</c:v>
                </c:pt>
                <c:pt idx="122">
                  <c:v>0.91986587750467141</c:v>
                </c:pt>
                <c:pt idx="123">
                  <c:v>0.92665799719477904</c:v>
                </c:pt>
                <c:pt idx="124">
                  <c:v>0.93236112610672917</c:v>
                </c:pt>
                <c:pt idx="125">
                  <c:v>0.93933769373332132</c:v>
                </c:pt>
                <c:pt idx="126">
                  <c:v>0.94987011473303884</c:v>
                </c:pt>
                <c:pt idx="127">
                  <c:v>0.96601737640835639</c:v>
                </c:pt>
                <c:pt idx="128">
                  <c:v>0.98948566498374435</c:v>
                </c:pt>
                <c:pt idx="129">
                  <c:v>1.0215211596346347</c:v>
                </c:pt>
                <c:pt idx="130">
                  <c:v>1.0628317304707424</c:v>
                </c:pt>
                <c:pt idx="131">
                  <c:v>1.1135424604537068</c:v>
                </c:pt>
                <c:pt idx="132">
                  <c:v>1.1731877859745883</c:v>
                </c:pt>
                <c:pt idx="133">
                  <c:v>1.240740749927643</c:v>
                </c:pt>
                <c:pt idx="134">
                  <c:v>1.314677529202162</c:v>
                </c:pt>
                <c:pt idx="135">
                  <c:v>1.3930731820927476</c:v>
                </c:pt>
                <c:pt idx="136">
                  <c:v>1.4737225994617429</c:v>
                </c:pt>
                <c:pt idx="137">
                  <c:v>1.5542790598735126</c:v>
                </c:pt>
                <c:pt idx="138">
                  <c:v>1.6324016827070731</c:v>
                </c:pt>
                <c:pt idx="139">
                  <c:v>1.7059025143117501</c:v>
                </c:pt>
                <c:pt idx="140">
                  <c:v>1.7728840051775467</c:v>
                </c:pt>
                <c:pt idx="141">
                  <c:v>1.8318582399495575</c:v>
                </c:pt>
                <c:pt idx="142">
                  <c:v>1.8818404286218906</c:v>
                </c:pt>
                <c:pt idx="143">
                  <c:v>1.9224107845155423</c:v>
                </c:pt>
                <c:pt idx="144">
                  <c:v>1.9537409010193072</c:v>
                </c:pt>
                <c:pt idx="145">
                  <c:v>1.976582969748901</c:v>
                </c:pt>
                <c:pt idx="146">
                  <c:v>1.9922225175710293</c:v>
                </c:pt>
                <c:pt idx="147">
                  <c:v>2.0023976322366548</c:v>
                </c:pt>
                <c:pt idx="148">
                  <c:v>2.0091897519268547</c:v>
                </c:pt>
                <c:pt idx="149">
                  <c:v>2.0148928808388011</c:v>
                </c:pt>
                <c:pt idx="150">
                  <c:v>2.0218694484652935</c:v>
                </c:pt>
                <c:pt idx="151">
                  <c:v>2.0324018694613155</c:v>
                </c:pt>
                <c:pt idx="152">
                  <c:v>2.0485491311371224</c:v>
                </c:pt>
                <c:pt idx="153">
                  <c:v>2.0720174197131125</c:v>
                </c:pt>
                <c:pt idx="154">
                  <c:v>2.1040529143654552</c:v>
                </c:pt>
                <c:pt idx="155">
                  <c:v>2.1453634852011776</c:v>
                </c:pt>
                <c:pt idx="156">
                  <c:v>2.1960742151837636</c:v>
                </c:pt>
                <c:pt idx="157">
                  <c:v>2.2557195407042974</c:v>
                </c:pt>
                <c:pt idx="158">
                  <c:v>2.3232725046570577</c:v>
                </c:pt>
                <c:pt idx="159">
                  <c:v>2.3972092839313528</c:v>
                </c:pt>
                <c:pt idx="160">
                  <c:v>2.4756049368217998</c:v>
                </c:pt>
                <c:pt idx="161">
                  <c:v>2.5562543541951159</c:v>
                </c:pt>
                <c:pt idx="162">
                  <c:v>2.6368108146067897</c:v>
                </c:pt>
                <c:pt idx="163">
                  <c:v>2.7149334374400822</c:v>
                </c:pt>
                <c:pt idx="164">
                  <c:v>2.7884342690411841</c:v>
                </c:pt>
                <c:pt idx="165">
                  <c:v>2.8554157599072805</c:v>
                </c:pt>
                <c:pt idx="166">
                  <c:v>2.9143899946796417</c:v>
                </c:pt>
                <c:pt idx="167">
                  <c:v>2.9643721833523538</c:v>
                </c:pt>
                <c:pt idx="168">
                  <c:v>3.0049425392463895</c:v>
                </c:pt>
                <c:pt idx="169">
                  <c:v>3.0362726557505204</c:v>
                </c:pt>
                <c:pt idx="170">
                  <c:v>3.059114724477622</c:v>
                </c:pt>
                <c:pt idx="171">
                  <c:v>3.0747542722992702</c:v>
                </c:pt>
                <c:pt idx="172">
                  <c:v>3.0849293869645606</c:v>
                </c:pt>
                <c:pt idx="173">
                  <c:v>3.091721506658927</c:v>
                </c:pt>
                <c:pt idx="174">
                  <c:v>3.097424635570869</c:v>
                </c:pt>
                <c:pt idx="175">
                  <c:v>3.1044012031972623</c:v>
                </c:pt>
                <c:pt idx="176">
                  <c:v>3.1149336241930952</c:v>
                </c:pt>
                <c:pt idx="177">
                  <c:v>3.1310808858686361</c:v>
                </c:pt>
                <c:pt idx="178">
                  <c:v>3.1545491744442984</c:v>
                </c:pt>
                <c:pt idx="179">
                  <c:v>3.1865846690954971</c:v>
                </c:pt>
                <c:pt idx="180">
                  <c:v>3.227895239931927</c:v>
                </c:pt>
                <c:pt idx="181">
                  <c:v>3.2786059699152084</c:v>
                </c:pt>
                <c:pt idx="182">
                  <c:v>3.3382512954363808</c:v>
                </c:pt>
                <c:pt idx="183">
                  <c:v>3.4058042593864708</c:v>
                </c:pt>
                <c:pt idx="184">
                  <c:v>3.4797410386605421</c:v>
                </c:pt>
                <c:pt idx="185">
                  <c:v>3.5581366915508505</c:v>
                </c:pt>
                <c:pt idx="186">
                  <c:v>3.6387861089241227</c:v>
                </c:pt>
                <c:pt idx="187">
                  <c:v>3.7193425693358484</c:v>
                </c:pt>
                <c:pt idx="188">
                  <c:v>3.7974651921692866</c:v>
                </c:pt>
                <c:pt idx="189">
                  <c:v>3.8709660237737706</c:v>
                </c:pt>
                <c:pt idx="190">
                  <c:v>3.9379475146393159</c:v>
                </c:pt>
                <c:pt idx="191">
                  <c:v>3.9969217494110332</c:v>
                </c:pt>
                <c:pt idx="192">
                  <c:v>4.0469039380828171</c:v>
                </c:pt>
                <c:pt idx="193">
                  <c:v>4.0874742939772375</c:v>
                </c:pt>
                <c:pt idx="194">
                  <c:v>4.118804410481733</c:v>
                </c:pt>
                <c:pt idx="195">
                  <c:v>4.1416464792091583</c:v>
                </c:pt>
                <c:pt idx="196">
                  <c:v>4.1572860270310681</c:v>
                </c:pt>
                <c:pt idx="197">
                  <c:v>4.167461141696541</c:v>
                </c:pt>
                <c:pt idx="198">
                  <c:v>4.1742532613866627</c:v>
                </c:pt>
                <c:pt idx="199">
                  <c:v>4.1799563902986119</c:v>
                </c:pt>
                <c:pt idx="200">
                  <c:v>4.1869329579251877</c:v>
                </c:pt>
                <c:pt idx="201">
                  <c:v>4.1974653789213683</c:v>
                </c:pt>
                <c:pt idx="202">
                  <c:v>4.2136126406001484</c:v>
                </c:pt>
                <c:pt idx="204">
                  <c:v>0</c:v>
                </c:pt>
                <c:pt idx="205">
                  <c:v>4.3301270189221936</c:v>
                </c:pt>
                <c:pt idx="207">
                  <c:v>-0.49999999999999994</c:v>
                </c:pt>
                <c:pt idx="208">
                  <c:v>0.49999999999999994</c:v>
                </c:pt>
                <c:pt idx="210">
                  <c:v>0</c:v>
                </c:pt>
                <c:pt idx="211">
                  <c:v>0</c:v>
                </c:pt>
              </c:numCache>
            </c:numRef>
          </c:xVal>
          <c:yVal>
            <c:numRef>
              <c:f>位相速度が群速度より遅い!$Y$14:$Y$225</c:f>
              <c:numCache>
                <c:formatCode>General</c:formatCode>
                <c:ptCount val="212"/>
                <c:pt idx="102">
                  <c:v>-0.26452958970626239</c:v>
                </c:pt>
                <c:pt idx="103">
                  <c:v>-0.23887705632002659</c:v>
                </c:pt>
                <c:pt idx="104">
                  <c:v>-0.19900041992828171</c:v>
                </c:pt>
                <c:pt idx="105">
                  <c:v>-0.14819069722339531</c:v>
                </c:pt>
                <c:pt idx="106">
                  <c:v>-9.0425870919885437E-2</c:v>
                </c:pt>
                <c:pt idx="107">
                  <c:v>-3.0120938478865225E-2</c:v>
                </c:pt>
                <c:pt idx="108">
                  <c:v>2.8149498453245742E-2</c:v>
                </c:pt>
                <c:pt idx="109">
                  <c:v>7.9938673040062233E-2</c:v>
                </c:pt>
                <c:pt idx="110">
                  <c:v>0.12120706000315123</c:v>
                </c:pt>
                <c:pt idx="111">
                  <c:v>0.14857619384324455</c:v>
                </c:pt>
                <c:pt idx="112">
                  <c:v>0.15954095025269074</c:v>
                </c:pt>
                <c:pt idx="113">
                  <c:v>0.15262695228891071</c:v>
                </c:pt>
                <c:pt idx="114">
                  <c:v>0.1274832109000818</c:v>
                </c:pt>
                <c:pt idx="115">
                  <c:v>8.490417885811162E-2</c:v>
                </c:pt>
                <c:pt idx="116">
                  <c:v>2.6779832369184908E-2</c:v>
                </c:pt>
                <c:pt idx="117">
                  <c:v>-4.4023083074769542E-2</c:v>
                </c:pt>
                <c:pt idx="118">
                  <c:v>-0.1238411808866266</c:v>
                </c:pt>
                <c:pt idx="119">
                  <c:v>-0.20844461739603765</c:v>
                </c:pt>
                <c:pt idx="120">
                  <c:v>-0.2933028685091158</c:v>
                </c:pt>
                <c:pt idx="121">
                  <c:v>-0.37386939919328283</c:v>
                </c:pt>
                <c:pt idx="122">
                  <c:v>-0.44586733899435932</c:v>
                </c:pt>
                <c:pt idx="123">
                  <c:v>-0.50555821353643637</c:v>
                </c:pt>
                <c:pt idx="124">
                  <c:v>-0.54997684661606672</c:v>
                </c:pt>
                <c:pt idx="125">
                  <c:v>-0.57711767312828754</c:v>
                </c:pt>
                <c:pt idx="126">
                  <c:v>-0.58606075609958785</c:v>
                </c:pt>
                <c:pt idx="127">
                  <c:v>-0.57702958970749285</c:v>
                </c:pt>
                <c:pt idx="128">
                  <c:v>-0.55137705632189293</c:v>
                </c:pt>
                <c:pt idx="129">
                  <c:v>-0.51150041993066664</c:v>
                </c:pt>
                <c:pt idx="130">
                  <c:v>-0.46069069722614908</c:v>
                </c:pt>
                <c:pt idx="131">
                  <c:v>-0.40292587092283494</c:v>
                </c:pt>
                <c:pt idx="132">
                  <c:v>-0.3426209384734239</c:v>
                </c:pt>
                <c:pt idx="133">
                  <c:v>-0.28435050154163566</c:v>
                </c:pt>
                <c:pt idx="134">
                  <c:v>-0.2325613269554635</c:v>
                </c:pt>
                <c:pt idx="135">
                  <c:v>-0.1912929399933001</c:v>
                </c:pt>
                <c:pt idx="136">
                  <c:v>-0.16392380615806115</c:v>
                </c:pt>
                <c:pt idx="137">
                  <c:v>-0.15295904974790825</c:v>
                </c:pt>
                <c:pt idx="138">
                  <c:v>-0.15987304771094399</c:v>
                </c:pt>
                <c:pt idx="139">
                  <c:v>-0.18501678909903763</c:v>
                </c:pt>
                <c:pt idx="140">
                  <c:v>-0.22759582114032795</c:v>
                </c:pt>
                <c:pt idx="141">
                  <c:v>-0.28572016762867281</c:v>
                </c:pt>
                <c:pt idx="142">
                  <c:v>-0.35652308307953062</c:v>
                </c:pt>
                <c:pt idx="143">
                  <c:v>-0.43634118089191076</c:v>
                </c:pt>
                <c:pt idx="144">
                  <c:v>-0.52094461740151266</c:v>
                </c:pt>
                <c:pt idx="145">
                  <c:v>-0.605802868506221</c:v>
                </c:pt>
                <c:pt idx="146">
                  <c:v>-0.6863693991906531</c:v>
                </c:pt>
                <c:pt idx="147">
                  <c:v>-0.7583673389921598</c:v>
                </c:pt>
                <c:pt idx="148">
                  <c:v>-0.81805821353480535</c:v>
                </c:pt>
                <c:pt idx="149">
                  <c:v>-0.86247684661510671</c:v>
                </c:pt>
                <c:pt idx="150">
                  <c:v>-0.88961767312805873</c:v>
                </c:pt>
                <c:pt idx="151">
                  <c:v>-0.89856075609863673</c:v>
                </c:pt>
                <c:pt idx="152">
                  <c:v>-0.88952958970523044</c:v>
                </c:pt>
                <c:pt idx="153">
                  <c:v>-0.86387705631846146</c:v>
                </c:pt>
                <c:pt idx="154">
                  <c:v>-0.82400041993305095</c:v>
                </c:pt>
                <c:pt idx="155">
                  <c:v>-0.7731906972289021</c:v>
                </c:pt>
                <c:pt idx="156">
                  <c:v>-0.71542587092578369</c:v>
                </c:pt>
                <c:pt idx="157">
                  <c:v>-0.65512093847638297</c:v>
                </c:pt>
                <c:pt idx="158">
                  <c:v>-0.59685050154441921</c:v>
                </c:pt>
                <c:pt idx="159">
                  <c:v>-0.54506132695789655</c:v>
                </c:pt>
                <c:pt idx="160">
                  <c:v>-0.50379293999522956</c:v>
                </c:pt>
                <c:pt idx="161">
                  <c:v>-0.47642380615565999</c:v>
                </c:pt>
                <c:pt idx="162">
                  <c:v>-0.4654590497468063</c:v>
                </c:pt>
                <c:pt idx="163">
                  <c:v>-0.47237304771121047</c:v>
                </c:pt>
                <c:pt idx="164">
                  <c:v>-0.49751678909815578</c:v>
                </c:pt>
                <c:pt idx="165">
                  <c:v>-0.5400958211387662</c:v>
                </c:pt>
                <c:pt idx="166">
                  <c:v>-0.59822016762652919</c:v>
                </c:pt>
                <c:pt idx="167">
                  <c:v>-0.6690230830769397</c:v>
                </c:pt>
                <c:pt idx="168">
                  <c:v>-0.7488411808890354</c:v>
                </c:pt>
                <c:pt idx="169">
                  <c:v>-0.83344461739853348</c:v>
                </c:pt>
                <c:pt idx="170">
                  <c:v>-0.91830286851154186</c:v>
                </c:pt>
                <c:pt idx="171">
                  <c:v>-0.99886939919548645</c:v>
                </c:pt>
                <c:pt idx="172">
                  <c:v>-1.070867338996202</c:v>
                </c:pt>
                <c:pt idx="173">
                  <c:v>-1.1305582135331733</c:v>
                </c:pt>
                <c:pt idx="174">
                  <c:v>-1.1749768466141459</c:v>
                </c:pt>
                <c:pt idx="175">
                  <c:v>-1.2021176731278291</c:v>
                </c:pt>
                <c:pt idx="176">
                  <c:v>-1.2110607560991526</c:v>
                </c:pt>
                <c:pt idx="177">
                  <c:v>-1.2020295897064595</c:v>
                </c:pt>
                <c:pt idx="178">
                  <c:v>-1.1763770563203266</c:v>
                </c:pt>
                <c:pt idx="179">
                  <c:v>-1.1365004199286655</c:v>
                </c:pt>
                <c:pt idx="180">
                  <c:v>-1.0856906972238385</c:v>
                </c:pt>
                <c:pt idx="181">
                  <c:v>-1.0279258709203603</c:v>
                </c:pt>
                <c:pt idx="182">
                  <c:v>-0.96762093847094033</c:v>
                </c:pt>
                <c:pt idx="183">
                  <c:v>-0.90935050154720221</c:v>
                </c:pt>
                <c:pt idx="184">
                  <c:v>-0.85756132696032905</c:v>
                </c:pt>
                <c:pt idx="185">
                  <c:v>-0.81629293999715868</c:v>
                </c:pt>
                <c:pt idx="186">
                  <c:v>-0.78892380615696445</c:v>
                </c:pt>
                <c:pt idx="187">
                  <c:v>-0.77795904974740404</c:v>
                </c:pt>
                <c:pt idx="188">
                  <c:v>-0.78487304771106381</c:v>
                </c:pt>
                <c:pt idx="189">
                  <c:v>-0.81001678909977382</c:v>
                </c:pt>
                <c:pt idx="190">
                  <c:v>-0.85259582114163412</c:v>
                </c:pt>
                <c:pt idx="191">
                  <c:v>-0.91072016763046693</c:v>
                </c:pt>
                <c:pt idx="192">
                  <c:v>-0.98152308307434888</c:v>
                </c:pt>
                <c:pt idx="193">
                  <c:v>-1.0613411808861599</c:v>
                </c:pt>
                <c:pt idx="194">
                  <c:v>-1.1459446173955543</c:v>
                </c:pt>
                <c:pt idx="195">
                  <c:v>-1.2308028685086456</c:v>
                </c:pt>
                <c:pt idx="196">
                  <c:v>-1.3113693991928557</c:v>
                </c:pt>
                <c:pt idx="197">
                  <c:v>-1.3833673389940015</c:v>
                </c:pt>
                <c:pt idx="198">
                  <c:v>-1.4430582135361705</c:v>
                </c:pt>
                <c:pt idx="199">
                  <c:v>-1.4874768466159094</c:v>
                </c:pt>
                <c:pt idx="200">
                  <c:v>-1.5146176731282479</c:v>
                </c:pt>
                <c:pt idx="201">
                  <c:v>-1.5235607560982007</c:v>
                </c:pt>
                <c:pt idx="202">
                  <c:v>-1.5145295897076889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位相速度が群速度より遅い!$Z$13</c:f>
              <c:strCache>
                <c:ptCount val="1"/>
                <c:pt idx="0">
                  <c:v>軸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位相速度が群速度より遅い!$W$14:$W$225</c:f>
              <c:numCache>
                <c:formatCode>General</c:formatCode>
                <c:ptCount val="212"/>
                <c:pt idx="0">
                  <c:v>0.17947986697552148</c:v>
                </c:pt>
                <c:pt idx="1">
                  <c:v>0.26777547102534988</c:v>
                </c:pt>
                <c:pt idx="2">
                  <c:v>0.3340979762920715</c:v>
                </c:pt>
                <c:pt idx="3">
                  <c:v>0.37619390389026341</c:v>
                </c:pt>
                <c:pt idx="4">
                  <c:v>0.39418124115041675</c:v>
                </c:pt>
                <c:pt idx="5">
                  <c:v>0.39053789219828966</c:v>
                </c:pt>
                <c:pt idx="6">
                  <c:v>0.36985912343815491</c:v>
                </c:pt>
                <c:pt idx="7">
                  <c:v>0.33840774685795899</c:v>
                </c:pt>
                <c:pt idx="8">
                  <c:v>0.30350107237065832</c:v>
                </c:pt>
                <c:pt idx="9">
                  <c:v>0.27279463847977858</c:v>
                </c:pt>
                <c:pt idx="10">
                  <c:v>0.25353283491759004</c:v>
                </c:pt>
                <c:pt idx="11">
                  <c:v>0.25183977124587742</c:v>
                </c:pt>
                <c:pt idx="12">
                  <c:v>0.27211980635721661</c:v>
                </c:pt>
                <c:pt idx="13">
                  <c:v>0.31662641913956524</c:v>
                </c:pt>
                <c:pt idx="14">
                  <c:v>0.38524162225497882</c:v>
                </c:pt>
                <c:pt idx="15">
                  <c:v>0.47548751158522895</c:v>
                </c:pt>
                <c:pt idx="16">
                  <c:v>0.58276882072357705</c:v>
                </c:pt>
                <c:pt idx="17">
                  <c:v>0.7008227376820988</c:v>
                </c:pt>
                <c:pt idx="18">
                  <c:v>0.8223319525621855</c:v>
                </c:pt>
                <c:pt idx="19">
                  <c:v>0.93964092681730293</c:v>
                </c:pt>
                <c:pt idx="20">
                  <c:v>1.045505270758176</c:v>
                </c:pt>
                <c:pt idx="21">
                  <c:v>1.1338008748086603</c:v>
                </c:pt>
                <c:pt idx="22">
                  <c:v>1.2001233800761486</c:v>
                </c:pt>
                <c:pt idx="23">
                  <c:v>1.2422193076726447</c:v>
                </c:pt>
                <c:pt idx="24">
                  <c:v>1.2602066449360545</c:v>
                </c:pt>
                <c:pt idx="25">
                  <c:v>1.2565632959845692</c:v>
                </c:pt>
                <c:pt idx="26">
                  <c:v>1.2358845272248957</c:v>
                </c:pt>
                <c:pt idx="27">
                  <c:v>1.2044331506449357</c:v>
                </c:pt>
                <c:pt idx="28">
                  <c:v>1.1695264761432869</c:v>
                </c:pt>
                <c:pt idx="29">
                  <c:v>1.1388200422664838</c:v>
                </c:pt>
                <c:pt idx="30">
                  <c:v>1.1195582387038139</c:v>
                </c:pt>
                <c:pt idx="31">
                  <c:v>1.1178651750314452</c:v>
                </c:pt>
                <c:pt idx="32">
                  <c:v>1.1381452101420177</c:v>
                </c:pt>
                <c:pt idx="33">
                  <c:v>1.1826518229235647</c:v>
                </c:pt>
                <c:pt idx="34">
                  <c:v>1.2512670260382195</c:v>
                </c:pt>
                <c:pt idx="35">
                  <c:v>1.341512915367828</c:v>
                </c:pt>
                <c:pt idx="36">
                  <c:v>1.4487942245057146</c:v>
                </c:pt>
                <c:pt idx="37">
                  <c:v>1.5668481414640005</c:v>
                </c:pt>
                <c:pt idx="38">
                  <c:v>1.6883573563440997</c:v>
                </c:pt>
                <c:pt idx="39">
                  <c:v>1.8056663306123391</c:v>
                </c:pt>
                <c:pt idx="40">
                  <c:v>1.9115306745408307</c:v>
                </c:pt>
                <c:pt idx="41">
                  <c:v>1.9998262785919712</c:v>
                </c:pt>
                <c:pt idx="42">
                  <c:v>2.0661487838602253</c:v>
                </c:pt>
                <c:pt idx="43">
                  <c:v>2.1082447114575236</c:v>
                </c:pt>
                <c:pt idx="44">
                  <c:v>2.1262320487148862</c:v>
                </c:pt>
                <c:pt idx="45">
                  <c:v>2.1225886997708474</c:v>
                </c:pt>
                <c:pt idx="46">
                  <c:v>2.1019099310116354</c:v>
                </c:pt>
                <c:pt idx="47">
                  <c:v>2.0704585544319114</c:v>
                </c:pt>
                <c:pt idx="48">
                  <c:v>2.0355518799302499</c:v>
                </c:pt>
                <c:pt idx="49">
                  <c:v>2.0048454460403247</c:v>
                </c:pt>
                <c:pt idx="50">
                  <c:v>1.9855836424900355</c:v>
                </c:pt>
                <c:pt idx="51">
                  <c:v>1.9838905788170107</c:v>
                </c:pt>
                <c:pt idx="52">
                  <c:v>2.0041706139268172</c:v>
                </c:pt>
                <c:pt idx="53">
                  <c:v>2.0486772267075617</c:v>
                </c:pt>
                <c:pt idx="54">
                  <c:v>2.1172924298282627</c:v>
                </c:pt>
                <c:pt idx="55">
                  <c:v>2.2075383191504243</c:v>
                </c:pt>
                <c:pt idx="56">
                  <c:v>2.3148196282878493</c:v>
                </c:pt>
                <c:pt idx="57">
                  <c:v>2.4328735452458985</c:v>
                </c:pt>
                <c:pt idx="58">
                  <c:v>2.5543827601260101</c:v>
                </c:pt>
                <c:pt idx="59">
                  <c:v>2.6716917343945088</c:v>
                </c:pt>
                <c:pt idx="60">
                  <c:v>2.7775560783336122</c:v>
                </c:pt>
                <c:pt idx="61">
                  <c:v>2.8658516823752782</c:v>
                </c:pt>
                <c:pt idx="62">
                  <c:v>2.932174187644299</c:v>
                </c:pt>
                <c:pt idx="63">
                  <c:v>2.9742701152423994</c:v>
                </c:pt>
                <c:pt idx="64">
                  <c:v>2.992257452500521</c:v>
                </c:pt>
                <c:pt idx="65">
                  <c:v>2.9886141035466762</c:v>
                </c:pt>
                <c:pt idx="66">
                  <c:v>2.9679353347983728</c:v>
                </c:pt>
                <c:pt idx="67">
                  <c:v>2.9364839582188846</c:v>
                </c:pt>
                <c:pt idx="68">
                  <c:v>2.9015772837172111</c:v>
                </c:pt>
                <c:pt idx="69">
                  <c:v>2.8708708498270261</c:v>
                </c:pt>
                <c:pt idx="70">
                  <c:v>2.8516090462661254</c:v>
                </c:pt>
                <c:pt idx="71">
                  <c:v>2.8499159826025746</c:v>
                </c:pt>
                <c:pt idx="72">
                  <c:v>2.8701960177116144</c:v>
                </c:pt>
                <c:pt idx="73">
                  <c:v>2.9147026304915573</c:v>
                </c:pt>
                <c:pt idx="74">
                  <c:v>2.9833178336114994</c:v>
                </c:pt>
                <c:pt idx="75">
                  <c:v>3.0735637229434669</c:v>
                </c:pt>
                <c:pt idx="76">
                  <c:v>3.1808450320699833</c:v>
                </c:pt>
                <c:pt idx="77">
                  <c:v>3.2988989490277967</c:v>
                </c:pt>
                <c:pt idx="78">
                  <c:v>3.4204081639079202</c:v>
                </c:pt>
                <c:pt idx="79">
                  <c:v>3.5377171381766788</c:v>
                </c:pt>
                <c:pt idx="80">
                  <c:v>3.6435814821162635</c:v>
                </c:pt>
                <c:pt idx="81">
                  <c:v>3.7318770861649915</c:v>
                </c:pt>
                <c:pt idx="82">
                  <c:v>3.7981995914283728</c:v>
                </c:pt>
                <c:pt idx="83">
                  <c:v>3.8402955190272743</c:v>
                </c:pt>
                <c:pt idx="84">
                  <c:v>3.8582828562861553</c:v>
                </c:pt>
                <c:pt idx="85">
                  <c:v>3.8546395073329522</c:v>
                </c:pt>
                <c:pt idx="86">
                  <c:v>3.8339607385720438</c:v>
                </c:pt>
                <c:pt idx="87">
                  <c:v>3.8025093620058579</c:v>
                </c:pt>
                <c:pt idx="88">
                  <c:v>3.7676026875041715</c:v>
                </c:pt>
                <c:pt idx="89">
                  <c:v>3.7368962536137276</c:v>
                </c:pt>
                <c:pt idx="90">
                  <c:v>3.7176344500523459</c:v>
                </c:pt>
                <c:pt idx="91">
                  <c:v>3.7159413863817332</c:v>
                </c:pt>
                <c:pt idx="92">
                  <c:v>3.736221421496412</c:v>
                </c:pt>
                <c:pt idx="93">
                  <c:v>3.7807280342755529</c:v>
                </c:pt>
                <c:pt idx="94">
                  <c:v>3.8493432373947365</c:v>
                </c:pt>
                <c:pt idx="95">
                  <c:v>3.9395891267260623</c:v>
                </c:pt>
                <c:pt idx="96">
                  <c:v>4.0468704358651832</c:v>
                </c:pt>
                <c:pt idx="97">
                  <c:v>4.1649243528096944</c:v>
                </c:pt>
                <c:pt idx="98">
                  <c:v>4.2864335676898309</c:v>
                </c:pt>
                <c:pt idx="99">
                  <c:v>4.4037425419588487</c:v>
                </c:pt>
                <c:pt idx="100">
                  <c:v>4.509606885898914</c:v>
                </c:pt>
                <c:pt idx="102">
                  <c:v>-0.11651437832316111</c:v>
                </c:pt>
                <c:pt idx="103">
                  <c:v>-9.3046089747445521E-2</c:v>
                </c:pt>
                <c:pt idx="104">
                  <c:v>-6.1010595096187295E-2</c:v>
                </c:pt>
                <c:pt idx="105">
                  <c:v>-1.9700024259694693E-2</c:v>
                </c:pt>
                <c:pt idx="106">
                  <c:v>3.1010705723647419E-2</c:v>
                </c:pt>
                <c:pt idx="107">
                  <c:v>9.0656031242500684E-2</c:v>
                </c:pt>
                <c:pt idx="108">
                  <c:v>0.15820899519501391</c:v>
                </c:pt>
                <c:pt idx="109">
                  <c:v>0.23214577446912177</c:v>
                </c:pt>
                <c:pt idx="110">
                  <c:v>0.31054142735945289</c:v>
                </c:pt>
                <c:pt idx="111">
                  <c:v>0.39119084473273158</c:v>
                </c:pt>
                <c:pt idx="112">
                  <c:v>0.47174730514444929</c:v>
                </c:pt>
                <c:pt idx="113">
                  <c:v>0.54986992797786427</c:v>
                </c:pt>
                <c:pt idx="114">
                  <c:v>0.62337075958231158</c:v>
                </c:pt>
                <c:pt idx="115">
                  <c:v>0.69035225044780868</c:v>
                </c:pt>
                <c:pt idx="116">
                  <c:v>0.74932648521946932</c:v>
                </c:pt>
                <c:pt idx="117">
                  <c:v>0.79930867389119187</c:v>
                </c:pt>
                <c:pt idx="118">
                  <c:v>0.83987902978555051</c:v>
                </c:pt>
                <c:pt idx="119">
                  <c:v>0.87120914628998769</c:v>
                </c:pt>
                <c:pt idx="120">
                  <c:v>0.89405121501736051</c:v>
                </c:pt>
                <c:pt idx="121">
                  <c:v>0.90969076283922778</c:v>
                </c:pt>
                <c:pt idx="122">
                  <c:v>0.91986587750467141</c:v>
                </c:pt>
                <c:pt idx="123">
                  <c:v>0.92665799719477904</c:v>
                </c:pt>
                <c:pt idx="124">
                  <c:v>0.93236112610672917</c:v>
                </c:pt>
                <c:pt idx="125">
                  <c:v>0.93933769373332132</c:v>
                </c:pt>
                <c:pt idx="126">
                  <c:v>0.94987011473303884</c:v>
                </c:pt>
                <c:pt idx="127">
                  <c:v>0.96601737640835639</c:v>
                </c:pt>
                <c:pt idx="128">
                  <c:v>0.98948566498374435</c:v>
                </c:pt>
                <c:pt idx="129">
                  <c:v>1.0215211596346347</c:v>
                </c:pt>
                <c:pt idx="130">
                  <c:v>1.0628317304707424</c:v>
                </c:pt>
                <c:pt idx="131">
                  <c:v>1.1135424604537068</c:v>
                </c:pt>
                <c:pt idx="132">
                  <c:v>1.1731877859745883</c:v>
                </c:pt>
                <c:pt idx="133">
                  <c:v>1.240740749927643</c:v>
                </c:pt>
                <c:pt idx="134">
                  <c:v>1.314677529202162</c:v>
                </c:pt>
                <c:pt idx="135">
                  <c:v>1.3930731820927476</c:v>
                </c:pt>
                <c:pt idx="136">
                  <c:v>1.4737225994617429</c:v>
                </c:pt>
                <c:pt idx="137">
                  <c:v>1.5542790598735126</c:v>
                </c:pt>
                <c:pt idx="138">
                  <c:v>1.6324016827070731</c:v>
                </c:pt>
                <c:pt idx="139">
                  <c:v>1.7059025143117501</c:v>
                </c:pt>
                <c:pt idx="140">
                  <c:v>1.7728840051775467</c:v>
                </c:pt>
                <c:pt idx="141">
                  <c:v>1.8318582399495575</c:v>
                </c:pt>
                <c:pt idx="142">
                  <c:v>1.8818404286218906</c:v>
                </c:pt>
                <c:pt idx="143">
                  <c:v>1.9224107845155423</c:v>
                </c:pt>
                <c:pt idx="144">
                  <c:v>1.9537409010193072</c:v>
                </c:pt>
                <c:pt idx="145">
                  <c:v>1.976582969748901</c:v>
                </c:pt>
                <c:pt idx="146">
                  <c:v>1.9922225175710293</c:v>
                </c:pt>
                <c:pt idx="147">
                  <c:v>2.0023976322366548</c:v>
                </c:pt>
                <c:pt idx="148">
                  <c:v>2.0091897519268547</c:v>
                </c:pt>
                <c:pt idx="149">
                  <c:v>2.0148928808388011</c:v>
                </c:pt>
                <c:pt idx="150">
                  <c:v>2.0218694484652935</c:v>
                </c:pt>
                <c:pt idx="151">
                  <c:v>2.0324018694613155</c:v>
                </c:pt>
                <c:pt idx="152">
                  <c:v>2.0485491311371224</c:v>
                </c:pt>
                <c:pt idx="153">
                  <c:v>2.0720174197131125</c:v>
                </c:pt>
                <c:pt idx="154">
                  <c:v>2.1040529143654552</c:v>
                </c:pt>
                <c:pt idx="155">
                  <c:v>2.1453634852011776</c:v>
                </c:pt>
                <c:pt idx="156">
                  <c:v>2.1960742151837636</c:v>
                </c:pt>
                <c:pt idx="157">
                  <c:v>2.2557195407042974</c:v>
                </c:pt>
                <c:pt idx="158">
                  <c:v>2.3232725046570577</c:v>
                </c:pt>
                <c:pt idx="159">
                  <c:v>2.3972092839313528</c:v>
                </c:pt>
                <c:pt idx="160">
                  <c:v>2.4756049368217998</c:v>
                </c:pt>
                <c:pt idx="161">
                  <c:v>2.5562543541951159</c:v>
                </c:pt>
                <c:pt idx="162">
                  <c:v>2.6368108146067897</c:v>
                </c:pt>
                <c:pt idx="163">
                  <c:v>2.7149334374400822</c:v>
                </c:pt>
                <c:pt idx="164">
                  <c:v>2.7884342690411841</c:v>
                </c:pt>
                <c:pt idx="165">
                  <c:v>2.8554157599072805</c:v>
                </c:pt>
                <c:pt idx="166">
                  <c:v>2.9143899946796417</c:v>
                </c:pt>
                <c:pt idx="167">
                  <c:v>2.9643721833523538</c:v>
                </c:pt>
                <c:pt idx="168">
                  <c:v>3.0049425392463895</c:v>
                </c:pt>
                <c:pt idx="169">
                  <c:v>3.0362726557505204</c:v>
                </c:pt>
                <c:pt idx="170">
                  <c:v>3.059114724477622</c:v>
                </c:pt>
                <c:pt idx="171">
                  <c:v>3.0747542722992702</c:v>
                </c:pt>
                <c:pt idx="172">
                  <c:v>3.0849293869645606</c:v>
                </c:pt>
                <c:pt idx="173">
                  <c:v>3.091721506658927</c:v>
                </c:pt>
                <c:pt idx="174">
                  <c:v>3.097424635570869</c:v>
                </c:pt>
                <c:pt idx="175">
                  <c:v>3.1044012031972623</c:v>
                </c:pt>
                <c:pt idx="176">
                  <c:v>3.1149336241930952</c:v>
                </c:pt>
                <c:pt idx="177">
                  <c:v>3.1310808858686361</c:v>
                </c:pt>
                <c:pt idx="178">
                  <c:v>3.1545491744442984</c:v>
                </c:pt>
                <c:pt idx="179">
                  <c:v>3.1865846690954971</c:v>
                </c:pt>
                <c:pt idx="180">
                  <c:v>3.227895239931927</c:v>
                </c:pt>
                <c:pt idx="181">
                  <c:v>3.2786059699152084</c:v>
                </c:pt>
                <c:pt idx="182">
                  <c:v>3.3382512954363808</c:v>
                </c:pt>
                <c:pt idx="183">
                  <c:v>3.4058042593864708</c:v>
                </c:pt>
                <c:pt idx="184">
                  <c:v>3.4797410386605421</c:v>
                </c:pt>
                <c:pt idx="185">
                  <c:v>3.5581366915508505</c:v>
                </c:pt>
                <c:pt idx="186">
                  <c:v>3.6387861089241227</c:v>
                </c:pt>
                <c:pt idx="187">
                  <c:v>3.7193425693358484</c:v>
                </c:pt>
                <c:pt idx="188">
                  <c:v>3.7974651921692866</c:v>
                </c:pt>
                <c:pt idx="189">
                  <c:v>3.8709660237737706</c:v>
                </c:pt>
                <c:pt idx="190">
                  <c:v>3.9379475146393159</c:v>
                </c:pt>
                <c:pt idx="191">
                  <c:v>3.9969217494110332</c:v>
                </c:pt>
                <c:pt idx="192">
                  <c:v>4.0469039380828171</c:v>
                </c:pt>
                <c:pt idx="193">
                  <c:v>4.0874742939772375</c:v>
                </c:pt>
                <c:pt idx="194">
                  <c:v>4.118804410481733</c:v>
                </c:pt>
                <c:pt idx="195">
                  <c:v>4.1416464792091583</c:v>
                </c:pt>
                <c:pt idx="196">
                  <c:v>4.1572860270310681</c:v>
                </c:pt>
                <c:pt idx="197">
                  <c:v>4.167461141696541</c:v>
                </c:pt>
                <c:pt idx="198">
                  <c:v>4.1742532613866627</c:v>
                </c:pt>
                <c:pt idx="199">
                  <c:v>4.1799563902986119</c:v>
                </c:pt>
                <c:pt idx="200">
                  <c:v>4.1869329579251877</c:v>
                </c:pt>
                <c:pt idx="201">
                  <c:v>4.1974653789213683</c:v>
                </c:pt>
                <c:pt idx="202">
                  <c:v>4.2136126406001484</c:v>
                </c:pt>
                <c:pt idx="204">
                  <c:v>0</c:v>
                </c:pt>
                <c:pt idx="205">
                  <c:v>4.3301270189221936</c:v>
                </c:pt>
                <c:pt idx="207">
                  <c:v>-0.49999999999999994</c:v>
                </c:pt>
                <c:pt idx="208">
                  <c:v>0.49999999999999994</c:v>
                </c:pt>
                <c:pt idx="210">
                  <c:v>0</c:v>
                </c:pt>
                <c:pt idx="211">
                  <c:v>0</c:v>
                </c:pt>
              </c:numCache>
            </c:numRef>
          </c:xVal>
          <c:yVal>
            <c:numRef>
              <c:f>位相速度が群速度より遅い!$Z$14:$Z$225</c:f>
              <c:numCache>
                <c:formatCode>General</c:formatCode>
                <c:ptCount val="212"/>
                <c:pt idx="204">
                  <c:v>0</c:v>
                </c:pt>
                <c:pt idx="205">
                  <c:v>-1.2499999999999998</c:v>
                </c:pt>
                <c:pt idx="207">
                  <c:v>-0.4330127018922193</c:v>
                </c:pt>
                <c:pt idx="208">
                  <c:v>0.4330127018922193</c:v>
                </c:pt>
                <c:pt idx="210">
                  <c:v>-0.86602540378443871</c:v>
                </c:pt>
                <c:pt idx="211">
                  <c:v>0.86602540378443871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6413560"/>
        <c:axId val="376415128"/>
      </c:scatterChart>
      <c:valAx>
        <c:axId val="376413560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6415128"/>
        <c:crosses val="autoZero"/>
        <c:crossBetween val="midCat"/>
        <c:majorUnit val="1"/>
      </c:valAx>
      <c:valAx>
        <c:axId val="376415128"/>
        <c:scaling>
          <c:orientation val="minMax"/>
          <c:max val="0.5"/>
          <c:min val="-1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6413560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複素波束</a:t>
            </a:r>
            <a:endParaRPr lang="en-US" altLang="ja-JP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9345603881533735"/>
          <c:y val="0.16016776776366984"/>
          <c:w val="0.75068696854533556"/>
          <c:h val="0.7090218422297635"/>
        </c:manualLayout>
      </c:layout>
      <c:scatterChart>
        <c:scatterStyle val="lineMarker"/>
        <c:varyColors val="0"/>
        <c:ser>
          <c:idx val="0"/>
          <c:order val="0"/>
          <c:tx>
            <c:strRef>
              <c:f>位相速度が群速度と等しい!$O$13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位相速度が群速度と等しい!$N$14:$N$123</c:f>
              <c:numCache>
                <c:formatCode>General</c:formatCode>
                <c:ptCount val="110"/>
                <c:pt idx="0">
                  <c:v>-4.3288203979065194E-2</c:v>
                </c:pt>
                <c:pt idx="1">
                  <c:v>-3.4026198316011773E-2</c:v>
                </c:pt>
                <c:pt idx="2">
                  <c:v>-1.4560551871108884E-2</c:v>
                </c:pt>
                <c:pt idx="3">
                  <c:v>1.849083358139382E-2</c:v>
                </c:pt>
                <c:pt idx="4">
                  <c:v>6.6948761073698113E-2</c:v>
                </c:pt>
                <c:pt idx="5">
                  <c:v>0.1308431407059828</c:v>
                </c:pt>
                <c:pt idx="6">
                  <c:v>0.20837646596184325</c:v>
                </c:pt>
                <c:pt idx="7">
                  <c:v>0.29608605015811085</c:v>
                </c:pt>
                <c:pt idx="8">
                  <c:v>0.38919000409539922</c:v>
                </c:pt>
                <c:pt idx="9">
                  <c:v>0.48208264664870876</c:v>
                </c:pt>
                <c:pt idx="10">
                  <c:v>0.56892913717126037</c:v>
                </c:pt>
                <c:pt idx="11">
                  <c:v>0.64429823826671351</c:v>
                </c:pt>
                <c:pt idx="12">
                  <c:v>0.7037673985695978</c:v>
                </c:pt>
                <c:pt idx="13">
                  <c:v>0.74443631175813008</c:v>
                </c:pt>
                <c:pt idx="14">
                  <c:v>0.76529361342584712</c:v>
                </c:pt>
                <c:pt idx="15">
                  <c:v>0.76739561881783969</c:v>
                </c:pt>
                <c:pt idx="16">
                  <c:v>0.75383459497023331</c:v>
                </c:pt>
                <c:pt idx="17">
                  <c:v>0.72949516971133099</c:v>
                </c:pt>
                <c:pt idx="18">
                  <c:v>0.70061900820921041</c:v>
                </c:pt>
                <c:pt idx="19">
                  <c:v>0.67421767929074194</c:v>
                </c:pt>
                <c:pt idx="20">
                  <c:v>0.65738968594295277</c:v>
                </c:pt>
                <c:pt idx="21">
                  <c:v>0.65660830198854281</c:v>
                </c:pt>
                <c:pt idx="22">
                  <c:v>0.67705101432033032</c:v>
                </c:pt>
                <c:pt idx="23">
                  <c:v>0.72203852853309347</c:v>
                </c:pt>
                <c:pt idx="24">
                  <c:v>0.79264165677478071</c:v>
                </c:pt>
                <c:pt idx="25">
                  <c:v>0.8874988447504456</c:v>
                </c:pt>
                <c:pt idx="26">
                  <c:v>1.0028670788171097</c:v>
                </c:pt>
                <c:pt idx="27">
                  <c:v>1.1329063658309853</c:v>
                </c:pt>
                <c:pt idx="28">
                  <c:v>1.2701750856692235</c:v>
                </c:pt>
                <c:pt idx="29">
                  <c:v>1.4062925225561953</c:v>
                </c:pt>
                <c:pt idx="30">
                  <c:v>1.5327078630482538</c:v>
                </c:pt>
                <c:pt idx="31">
                  <c:v>1.6415036133612235</c:v>
                </c:pt>
                <c:pt idx="32">
                  <c:v>1.7261569028488633</c:v>
                </c:pt>
                <c:pt idx="33">
                  <c:v>1.7821850137129711</c:v>
                </c:pt>
                <c:pt idx="34">
                  <c:v>1.8076115066855665</c:v>
                </c:pt>
                <c:pt idx="35">
                  <c:v>1.8032055979020072</c:v>
                </c:pt>
                <c:pt idx="36">
                  <c:v>1.7724684705966862</c:v>
                </c:pt>
                <c:pt idx="37">
                  <c:v>1.7213639903308071</c:v>
                </c:pt>
                <c:pt idx="38">
                  <c:v>1.6578155691336121</c:v>
                </c:pt>
                <c:pt idx="39">
                  <c:v>1.5910133614066762</c:v>
                </c:pt>
                <c:pt idx="40">
                  <c:v>1.5305944059358061</c:v>
                </c:pt>
                <c:pt idx="41">
                  <c:v>1.4857709570304467</c:v>
                </c:pt>
                <c:pt idx="42">
                  <c:v>1.4644878264796146</c:v>
                </c:pt>
                <c:pt idx="43">
                  <c:v>1.4726875080478321</c:v>
                </c:pt>
                <c:pt idx="44">
                  <c:v>1.5137523287144217</c:v>
                </c:pt>
                <c:pt idx="45">
                  <c:v>1.5881767346722555</c:v>
                </c:pt>
                <c:pt idx="46">
                  <c:v>1.6935015791182555</c:v>
                </c:pt>
                <c:pt idx="47">
                  <c:v>1.8245179320227065</c:v>
                </c:pt>
                <c:pt idx="48">
                  <c:v>1.9737227806240156</c:v>
                </c:pt>
                <c:pt idx="49">
                  <c:v>2.1319854182578535</c:v>
                </c:pt>
                <c:pt idx="50">
                  <c:v>2.289363567093766</c:v>
                </c:pt>
                <c:pt idx="51">
                  <c:v>2.4359942262190581</c:v>
                </c:pt>
                <c:pt idx="52">
                  <c:v>2.5629772185165618</c:v>
                </c:pt>
                <c:pt idx="53">
                  <c:v>2.6631700952916386</c:v>
                </c:pt>
                <c:pt idx="54">
                  <c:v>2.7318213825939766</c:v>
                </c:pt>
                <c:pt idx="55">
                  <c:v>2.766984323773912</c:v>
                </c:pt>
                <c:pt idx="56">
                  <c:v>2.7696738456891419</c:v>
                </c:pt>
                <c:pt idx="57">
                  <c:v>2.7437534946086841</c:v>
                </c:pt>
                <c:pt idx="58">
                  <c:v>2.6955642710842427</c:v>
                </c:pt>
                <c:pt idx="59">
                  <c:v>2.6333312546653356</c:v>
                </c:pt>
                <c:pt idx="60">
                  <c:v>2.5664043850230671</c:v>
                </c:pt>
                <c:pt idx="61">
                  <c:v>2.5044048326499326</c:v>
                </c:pt>
                <c:pt idx="62">
                  <c:v>2.4563566471064129</c:v>
                </c:pt>
                <c:pt idx="63">
                  <c:v>2.4298840689720436</c:v>
                </c:pt>
                <c:pt idx="64">
                  <c:v>2.4305480108296513</c:v>
                </c:pt>
                <c:pt idx="65">
                  <c:v>2.4613814546704926</c:v>
                </c:pt>
                <c:pt idx="66">
                  <c:v>2.5226642341627667</c:v>
                </c:pt>
                <c:pt idx="67">
                  <c:v>2.6119547441800424</c:v>
                </c:pt>
                <c:pt idx="68">
                  <c:v>2.7243717601393618</c:v>
                </c:pt>
                <c:pt idx="69">
                  <c:v>2.8530960902003795</c:v>
                </c:pt>
                <c:pt idx="70">
                  <c:v>2.9900414570104239</c:v>
                </c:pt>
                <c:pt idx="71">
                  <c:v>3.1266287265219082</c:v>
                </c:pt>
                <c:pt idx="72">
                  <c:v>3.2545887847086798</c:v>
                </c:pt>
                <c:pt idx="73">
                  <c:v>3.366717790240481</c:v>
                </c:pt>
                <c:pt idx="74">
                  <c:v>3.4575142782969706</c:v>
                </c:pt>
                <c:pt idx="75">
                  <c:v>3.5236400278212789</c:v>
                </c:pt>
                <c:pt idx="76">
                  <c:v>3.5641644585489169</c:v>
                </c:pt>
                <c:pt idx="77">
                  <c:v>3.5805738102752751</c:v>
                </c:pt>
                <c:pt idx="78">
                  <c:v>3.5765493526644914</c:v>
                </c:pt>
                <c:pt idx="79">
                  <c:v>3.5575411305721012</c:v>
                </c:pt>
                <c:pt idx="80">
                  <c:v>3.5301831108992934</c:v>
                </c:pt>
                <c:pt idx="81">
                  <c:v>3.5016102077504274</c:v>
                </c:pt>
                <c:pt idx="82">
                  <c:v>3.4787461513786759</c:v>
                </c:pt>
                <c:pt idx="83">
                  <c:v>3.4676327709275077</c:v>
                </c:pt>
                <c:pt idx="84">
                  <c:v>3.4728659040857175</c:v>
                </c:pt>
                <c:pt idx="85">
                  <c:v>3.4971914337549679</c:v>
                </c:pt>
                <c:pt idx="86">
                  <c:v>3.54129810978533</c:v>
                </c:pt>
                <c:pt idx="87">
                  <c:v>3.6038235648062282</c:v>
                </c:pt>
                <c:pt idx="88">
                  <c:v>3.6815683210575441</c:v>
                </c:pt>
                <c:pt idx="89">
                  <c:v>3.7698917723097334</c:v>
                </c:pt>
                <c:pt idx="90">
                  <c:v>3.8632461770133468</c:v>
                </c:pt>
                <c:pt idx="91">
                  <c:v>3.9557913815632819</c:v>
                </c:pt>
                <c:pt idx="92">
                  <c:v>4.0420255968724126</c:v>
                </c:pt>
                <c:pt idx="93">
                  <c:v>4.1173667697589291</c:v>
                </c:pt>
                <c:pt idx="94">
                  <c:v>4.1786249502358865</c:v>
                </c:pt>
                <c:pt idx="95">
                  <c:v>4.2243179177394001</c:v>
                </c:pt>
                <c:pt idx="96">
                  <c:v>4.2547989588530308</c:v>
                </c:pt>
                <c:pt idx="97">
                  <c:v>4.2721853764714464</c:v>
                </c:pt>
                <c:pt idx="98">
                  <c:v>4.2800970476108295</c:v>
                </c:pt>
                <c:pt idx="99">
                  <c:v>4.2832340262797999</c:v>
                </c:pt>
                <c:pt idx="100">
                  <c:v>4.2868388149397649</c:v>
                </c:pt>
                <c:pt idx="102">
                  <c:v>0</c:v>
                </c:pt>
                <c:pt idx="103">
                  <c:v>4.3301270189221936</c:v>
                </c:pt>
                <c:pt idx="105">
                  <c:v>0</c:v>
                </c:pt>
                <c:pt idx="106">
                  <c:v>0</c:v>
                </c:pt>
                <c:pt idx="108">
                  <c:v>-0.49999999999999994</c:v>
                </c:pt>
                <c:pt idx="109">
                  <c:v>0.49999999999999994</c:v>
                </c:pt>
              </c:numCache>
            </c:numRef>
          </c:xVal>
          <c:yVal>
            <c:numRef>
              <c:f>位相速度が群速度と等しい!$O$14:$O$123</c:f>
              <c:numCache>
                <c:formatCode>General</c:formatCode>
                <c:ptCount val="110"/>
                <c:pt idx="0">
                  <c:v>-0.19529834588182846</c:v>
                </c:pt>
                <c:pt idx="1">
                  <c:v>-0.19776734144227193</c:v>
                </c:pt>
                <c:pt idx="2">
                  <c:v>-0.17193802685797216</c:v>
                </c:pt>
                <c:pt idx="3">
                  <c:v>-0.12203628818683043</c:v>
                </c:pt>
                <c:pt idx="4">
                  <c:v>-5.5253190282882794E-2</c:v>
                </c:pt>
                <c:pt idx="5">
                  <c:v>1.90269678369724E-2</c:v>
                </c:pt>
                <c:pt idx="6">
                  <c:v>9.0247265010676286E-2</c:v>
                </c:pt>
                <c:pt idx="7">
                  <c:v>0.14784112329976967</c:v>
                </c:pt>
                <c:pt idx="8">
                  <c:v>0.18241564532100432</c:v>
                </c:pt>
                <c:pt idx="9">
                  <c:v>0.18683012754680828</c:v>
                </c:pt>
                <c:pt idx="10">
                  <c:v>0.15705418236555976</c:v>
                </c:pt>
                <c:pt idx="11">
                  <c:v>9.2711470392568454E-2</c:v>
                </c:pt>
                <c:pt idx="12">
                  <c:v>-2.7535566401426514E-3</c:v>
                </c:pt>
                <c:pt idx="13">
                  <c:v>-0.1223103867028284</c:v>
                </c:pt>
                <c:pt idx="14">
                  <c:v>-0.25596211133210867</c:v>
                </c:pt>
                <c:pt idx="15">
                  <c:v>-0.39169367167051811</c:v>
                </c:pt>
                <c:pt idx="16">
                  <c:v>-0.51665777094158816</c:v>
                </c:pt>
                <c:pt idx="17">
                  <c:v>-0.61848175239137315</c:v>
                </c:pt>
                <c:pt idx="18">
                  <c:v>-0.68656441927495415</c:v>
                </c:pt>
                <c:pt idx="19">
                  <c:v>-0.71323047003225992</c:v>
                </c:pt>
                <c:pt idx="20">
                  <c:v>-0.69462221110884015</c:v>
                </c:pt>
                <c:pt idx="21">
                  <c:v>-0.63123243826411146</c:v>
                </c:pt>
                <c:pt idx="22">
                  <c:v>-0.52801656849674661</c:v>
                </c:pt>
                <c:pt idx="23">
                  <c:v>-0.39406296975478244</c:v>
                </c:pt>
                <c:pt idx="24">
                  <c:v>-0.241843994352475</c:v>
                </c:pt>
                <c:pt idx="25">
                  <c:v>-8.6112191743958899E-2</c:v>
                </c:pt>
                <c:pt idx="26">
                  <c:v>5.7457610572846832E-2</c:v>
                </c:pt>
                <c:pt idx="27">
                  <c:v>0.17375284916175882</c:v>
                </c:pt>
                <c:pt idx="28">
                  <c:v>0.24969220299041836</c:v>
                </c:pt>
                <c:pt idx="29">
                  <c:v>0.27553586405567554</c:v>
                </c:pt>
                <c:pt idx="30">
                  <c:v>0.24590697061773223</c:v>
                </c:pt>
                <c:pt idx="31">
                  <c:v>0.16041994348496486</c:v>
                </c:pt>
                <c:pt idx="32">
                  <c:v>2.3847809472410331E-2</c:v>
                </c:pt>
                <c:pt idx="33">
                  <c:v>-0.15419600865890426</c:v>
                </c:pt>
                <c:pt idx="34">
                  <c:v>-0.36003964989776427</c:v>
                </c:pt>
                <c:pt idx="35">
                  <c:v>-0.57713197178191855</c:v>
                </c:pt>
                <c:pt idx="36">
                  <c:v>-0.78751348161880663</c:v>
                </c:pt>
                <c:pt idx="37">
                  <c:v>-0.97344443265706682</c:v>
                </c:pt>
                <c:pt idx="38">
                  <c:v>-1.1190388778784175</c:v>
                </c:pt>
                <c:pt idx="39">
                  <c:v>-1.2117511656574826</c:v>
                </c:pt>
                <c:pt idx="40">
                  <c:v>-1.2435736744559109</c:v>
                </c:pt>
                <c:pt idx="41">
                  <c:v>-1.2118304494206056</c:v>
                </c:pt>
                <c:pt idx="42">
                  <c:v>-1.1194884385684394</c:v>
                </c:pt>
                <c:pt idx="43">
                  <c:v>-0.9749527652963188</c:v>
                </c:pt>
                <c:pt idx="44">
                  <c:v>-0.79136069259132713</c:v>
                </c:pt>
                <c:pt idx="45">
                  <c:v>-0.58543605696490775</c:v>
                </c:pt>
                <c:pt idx="46">
                  <c:v>-0.37600748625586911</c:v>
                </c:pt>
                <c:pt idx="47">
                  <c:v>-0.18232569248911087</c:v>
                </c:pt>
                <c:pt idx="48">
                  <c:v>-2.2334478571174057E-2</c:v>
                </c:pt>
                <c:pt idx="49">
                  <c:v>8.8945059975887475E-2</c:v>
                </c:pt>
                <c:pt idx="50">
                  <c:v>0.14076781104695413</c:v>
                </c:pt>
                <c:pt idx="51">
                  <c:v>0.1276302890579237</c:v>
                </c:pt>
                <c:pt idx="52">
                  <c:v>4.9759535335218708E-2</c:v>
                </c:pt>
                <c:pt idx="53">
                  <c:v>-8.6919450985884106E-2</c:v>
                </c:pt>
                <c:pt idx="54">
                  <c:v>-0.27133391338274515</c:v>
                </c:pt>
                <c:pt idx="55">
                  <c:v>-0.48827918352549471</c:v>
                </c:pt>
                <c:pt idx="56">
                  <c:v>-0.71980500853503249</c:v>
                </c:pt>
                <c:pt idx="57">
                  <c:v>-0.9468430665336921</c:v>
                </c:pt>
                <c:pt idx="58">
                  <c:v>-1.1509244998416517</c:v>
                </c:pt>
                <c:pt idx="59">
                  <c:v>-1.31582870422979</c:v>
                </c:pt>
                <c:pt idx="60">
                  <c:v>-1.4290119745639691</c:v>
                </c:pt>
                <c:pt idx="61">
                  <c:v>-1.482686160107376</c:v>
                </c:pt>
                <c:pt idx="62">
                  <c:v>-1.4744511188320588</c:v>
                </c:pt>
                <c:pt idx="63">
                  <c:v>-1.4074272239038372</c:v>
                </c:pt>
                <c:pt idx="64">
                  <c:v>-1.2898813882079718</c:v>
                </c:pt>
                <c:pt idx="65">
                  <c:v>-1.1343875203141032</c:v>
                </c:pt>
                <c:pt idx="66">
                  <c:v>-0.95660549740157919</c:v>
                </c:pt>
                <c:pt idx="67">
                  <c:v>-0.77379756256272969</c:v>
                </c:pt>
                <c:pt idx="68">
                  <c:v>-0.60322427411577983</c:v>
                </c:pt>
                <c:pt idx="69">
                  <c:v>-0.4605716382515187</c:v>
                </c:pt>
                <c:pt idx="70">
                  <c:v>-0.35855605417925734</c:v>
                </c:pt>
                <c:pt idx="71">
                  <c:v>-0.30583480777009975</c:v>
                </c:pt>
                <c:pt idx="72">
                  <c:v>-0.30631900631222958</c:v>
                </c:pt>
                <c:pt idx="73">
                  <c:v>-0.35894613255356023</c:v>
                </c:pt>
                <c:pt idx="74">
                  <c:v>-0.45792471747214869</c:v>
                </c:pt>
                <c:pt idx="75">
                  <c:v>-0.59341834309391239</c:v>
                </c:pt>
                <c:pt idx="76">
                  <c:v>-0.75259466296085098</c:v>
                </c:pt>
                <c:pt idx="77">
                  <c:v>-0.92093134068593285</c:v>
                </c:pt>
                <c:pt idx="78">
                  <c:v>-1.0836479421643825</c:v>
                </c:pt>
                <c:pt idx="79">
                  <c:v>-1.2271229677223066</c:v>
                </c:pt>
                <c:pt idx="80">
                  <c:v>-1.3401591863126647</c:v>
                </c:pt>
                <c:pt idx="81">
                  <c:v>-1.4149776870097672</c:v>
                </c:pt>
                <c:pt idx="82">
                  <c:v>-1.4478497527065448</c:v>
                </c:pt>
                <c:pt idx="83">
                  <c:v>-1.4393128458617872</c:v>
                </c:pt>
                <c:pt idx="84">
                  <c:v>-1.3939589267837098</c:v>
                </c:pt>
                <c:pt idx="85">
                  <c:v>-1.3198258204242543</c:v>
                </c:pt>
                <c:pt idx="86">
                  <c:v>-1.2274612080914717</c:v>
                </c:pt>
                <c:pt idx="87">
                  <c:v>-1.1287602428152552</c:v>
                </c:pt>
                <c:pt idx="88">
                  <c:v>-1.0356987327284921</c:v>
                </c:pt>
                <c:pt idx="89">
                  <c:v>-0.95909233388294657</c:v>
                </c:pt>
                <c:pt idx="90">
                  <c:v>-0.90750751752911363</c:v>
                </c:pt>
                <c:pt idx="91">
                  <c:v>-0.88643281892294246</c:v>
                </c:pt>
                <c:pt idx="92">
                  <c:v>-0.89779087638592869</c:v>
                </c:pt>
                <c:pt idx="93">
                  <c:v>-0.93983592809201544</c:v>
                </c:pt>
                <c:pt idx="94">
                  <c:v>-1.0074414157005911</c:v>
                </c:pt>
                <c:pt idx="95">
                  <c:v>-1.0927422083309712</c:v>
                </c:pt>
                <c:pt idx="96">
                  <c:v>-1.1860597597773452</c:v>
                </c:pt>
                <c:pt idx="97">
                  <c:v>-1.27700988232533</c:v>
                </c:pt>
                <c:pt idx="98">
                  <c:v>-1.3556746237354884</c:v>
                </c:pt>
                <c:pt idx="99">
                  <c:v>-1.4137137717950166</c:v>
                </c:pt>
                <c:pt idx="100">
                  <c:v>-1.4452983458828883</c:v>
                </c:pt>
                <c:pt idx="102">
                  <c:v>0</c:v>
                </c:pt>
                <c:pt idx="103">
                  <c:v>-1.2499999999999998</c:v>
                </c:pt>
                <c:pt idx="105">
                  <c:v>-0.86602540378443871</c:v>
                </c:pt>
                <c:pt idx="106">
                  <c:v>0.86602540378443871</c:v>
                </c:pt>
                <c:pt idx="108">
                  <c:v>-0.4330127018922193</c:v>
                </c:pt>
                <c:pt idx="109">
                  <c:v>0.4330127018922193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1622248"/>
        <c:axId val="352367160"/>
      </c:scatterChart>
      <c:valAx>
        <c:axId val="371622248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52367160"/>
        <c:crosses val="autoZero"/>
        <c:crossBetween val="midCat"/>
        <c:majorUnit val="1"/>
      </c:valAx>
      <c:valAx>
        <c:axId val="352367160"/>
        <c:scaling>
          <c:orientation val="minMax"/>
          <c:max val="0.5"/>
          <c:min val="-1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1622248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851026660252679"/>
          <c:y val="6.9375182268883062E-2"/>
          <c:w val="0.64599134111451506"/>
          <c:h val="0.56180687940323248"/>
        </c:manualLayout>
      </c:layout>
      <c:scatterChart>
        <c:scatterStyle val="lineMarker"/>
        <c:varyColors val="0"/>
        <c:ser>
          <c:idx val="0"/>
          <c:order val="0"/>
          <c:tx>
            <c:strRef>
              <c:f>位相速度が群速度と等しい!$E$13</c:f>
              <c:strCache>
                <c:ptCount val="1"/>
                <c:pt idx="0">
                  <c:v>f1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位相速度が群速度と等しい!$D$14:$D$120</c:f>
              <c:numCache>
                <c:formatCode>General</c:formatCode>
                <c:ptCount val="107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2">
                  <c:v>2.4456020205980167</c:v>
                </c:pt>
                <c:pt idx="103">
                  <c:v>2.4456020205980167</c:v>
                </c:pt>
                <c:pt idx="105">
                  <c:v>2.4456020205980167</c:v>
                </c:pt>
                <c:pt idx="106">
                  <c:v>2.4456020205980167</c:v>
                </c:pt>
              </c:numCache>
            </c:numRef>
          </c:xVal>
          <c:yVal>
            <c:numRef>
              <c:f>位相速度が群速度と等しい!$E$14:$E$120</c:f>
              <c:numCache>
                <c:formatCode>General</c:formatCode>
                <c:ptCount val="107"/>
                <c:pt idx="0">
                  <c:v>-0.47107767360664282</c:v>
                </c:pt>
                <c:pt idx="1">
                  <c:v>-0.39623387026622076</c:v>
                </c:pt>
                <c:pt idx="2">
                  <c:v>-0.28260393498971192</c:v>
                </c:pt>
                <c:pt idx="3">
                  <c:v>-0.14131075752819508</c:v>
                </c:pt>
                <c:pt idx="4">
                  <c:v>1.3814901436548808E-2</c:v>
                </c:pt>
                <c:pt idx="5">
                  <c:v>0.16758826160846876</c:v>
                </c:pt>
                <c:pt idx="6">
                  <c:v>0.30495691507692074</c:v>
                </c:pt>
                <c:pt idx="7">
                  <c:v>0.4124742609275554</c:v>
                </c:pt>
                <c:pt idx="8">
                  <c:v>0.4796157522501322</c:v>
                </c:pt>
                <c:pt idx="9">
                  <c:v>0.49980911205972617</c:v>
                </c:pt>
                <c:pt idx="10">
                  <c:v>0.47107767360750197</c:v>
                </c:pt>
                <c:pt idx="11">
                  <c:v>0.39623387026778417</c:v>
                </c:pt>
                <c:pt idx="12">
                  <c:v>0.28260393499182657</c:v>
                </c:pt>
                <c:pt idx="13">
                  <c:v>0.14131075753065392</c:v>
                </c:pt>
                <c:pt idx="14">
                  <c:v>-1.3814901448532802E-2</c:v>
                </c:pt>
                <c:pt idx="15">
                  <c:v>-0.1675882616060537</c:v>
                </c:pt>
                <c:pt idx="16">
                  <c:v>-0.30495691507488942</c:v>
                </c:pt>
                <c:pt idx="17">
                  <c:v>-0.41247426092610656</c:v>
                </c:pt>
                <c:pt idx="18">
                  <c:v>-0.47961575224940778</c:v>
                </c:pt>
                <c:pt idx="19">
                  <c:v>-0.499809112059797</c:v>
                </c:pt>
                <c:pt idx="20">
                  <c:v>-0.47107767360836117</c:v>
                </c:pt>
                <c:pt idx="21">
                  <c:v>-0.39623387026934759</c:v>
                </c:pt>
                <c:pt idx="22">
                  <c:v>-0.28260393498193659</c:v>
                </c:pt>
                <c:pt idx="23">
                  <c:v>-0.14131075753311276</c:v>
                </c:pt>
                <c:pt idx="24">
                  <c:v>1.3814901445970437E-2</c:v>
                </c:pt>
                <c:pt idx="25">
                  <c:v>0.16758826160363863</c:v>
                </c:pt>
                <c:pt idx="26">
                  <c:v>0.30495691507285805</c:v>
                </c:pt>
                <c:pt idx="27">
                  <c:v>0.41247426093288264</c:v>
                </c:pt>
                <c:pt idx="28">
                  <c:v>0.4796157522486833</c:v>
                </c:pt>
                <c:pt idx="29">
                  <c:v>0.49980911205986783</c:v>
                </c:pt>
                <c:pt idx="30">
                  <c:v>0.47107767360434288</c:v>
                </c:pt>
                <c:pt idx="31">
                  <c:v>0.396233870270911</c:v>
                </c:pt>
                <c:pt idx="32">
                  <c:v>0.28260393498405123</c:v>
                </c:pt>
                <c:pt idx="33">
                  <c:v>0.1413107575355716</c:v>
                </c:pt>
                <c:pt idx="34">
                  <c:v>-1.3814901443408072E-2</c:v>
                </c:pt>
                <c:pt idx="35">
                  <c:v>-0.1675882616149337</c:v>
                </c:pt>
                <c:pt idx="36">
                  <c:v>-0.30495691507082667</c:v>
                </c:pt>
                <c:pt idx="37">
                  <c:v>-0.4124742609314338</c:v>
                </c:pt>
                <c:pt idx="38">
                  <c:v>-0.47961575224795883</c:v>
                </c:pt>
                <c:pt idx="39">
                  <c:v>-0.49980911205993866</c:v>
                </c:pt>
                <c:pt idx="40">
                  <c:v>-0.47107767360520203</c:v>
                </c:pt>
                <c:pt idx="41">
                  <c:v>-0.39623387027247442</c:v>
                </c:pt>
                <c:pt idx="42">
                  <c:v>-0.28260393498616587</c:v>
                </c:pt>
                <c:pt idx="43">
                  <c:v>-0.1413107575240718</c:v>
                </c:pt>
                <c:pt idx="44">
                  <c:v>1.3814901440845705E-2</c:v>
                </c:pt>
                <c:pt idx="45">
                  <c:v>0.16758826161251864</c:v>
                </c:pt>
                <c:pt idx="46">
                  <c:v>0.3049569150687953</c:v>
                </c:pt>
                <c:pt idx="47">
                  <c:v>0.41247426092998496</c:v>
                </c:pt>
                <c:pt idx="48">
                  <c:v>0.47961575225134706</c:v>
                </c:pt>
                <c:pt idx="49">
                  <c:v>0.4998091120600095</c:v>
                </c:pt>
                <c:pt idx="50">
                  <c:v>0.47107767360606123</c:v>
                </c:pt>
                <c:pt idx="51">
                  <c:v>0.39623387027403784</c:v>
                </c:pt>
                <c:pt idx="52">
                  <c:v>0.28260393498828051</c:v>
                </c:pt>
                <c:pt idx="53">
                  <c:v>0.14131075752653063</c:v>
                </c:pt>
                <c:pt idx="54">
                  <c:v>-1.3814901438283339E-2</c:v>
                </c:pt>
                <c:pt idx="55">
                  <c:v>-0.16758826161010357</c:v>
                </c:pt>
                <c:pt idx="56">
                  <c:v>-0.30495691507829586</c:v>
                </c:pt>
                <c:pt idx="57">
                  <c:v>-0.41247426092853617</c:v>
                </c:pt>
                <c:pt idx="58">
                  <c:v>-0.47961575225062258</c:v>
                </c:pt>
                <c:pt idx="59">
                  <c:v>-0.49980911206008033</c:v>
                </c:pt>
                <c:pt idx="60">
                  <c:v>-0.47107767360692038</c:v>
                </c:pt>
                <c:pt idx="61">
                  <c:v>-0.39623387026672585</c:v>
                </c:pt>
                <c:pt idx="62">
                  <c:v>-0.2826039349903951</c:v>
                </c:pt>
                <c:pt idx="63">
                  <c:v>-0.14131075752898947</c:v>
                </c:pt>
                <c:pt idx="64">
                  <c:v>1.3814901450267333E-2</c:v>
                </c:pt>
                <c:pt idx="65">
                  <c:v>0.1675882616076885</c:v>
                </c:pt>
                <c:pt idx="66">
                  <c:v>0.30495691507626449</c:v>
                </c:pt>
                <c:pt idx="67">
                  <c:v>0.41247426092708733</c:v>
                </c:pt>
                <c:pt idx="68">
                  <c:v>0.47961575224989816</c:v>
                </c:pt>
                <c:pt idx="69">
                  <c:v>0.49980911205974909</c:v>
                </c:pt>
                <c:pt idx="70">
                  <c:v>0.47107767360777958</c:v>
                </c:pt>
                <c:pt idx="71">
                  <c:v>0.39623387026828927</c:v>
                </c:pt>
                <c:pt idx="72">
                  <c:v>0.28260393499250974</c:v>
                </c:pt>
                <c:pt idx="73">
                  <c:v>0.14131075753144831</c:v>
                </c:pt>
                <c:pt idx="74">
                  <c:v>-1.3814901447704968E-2</c:v>
                </c:pt>
                <c:pt idx="75">
                  <c:v>-0.16758826160527343</c:v>
                </c:pt>
                <c:pt idx="76">
                  <c:v>-0.30495691507423311</c:v>
                </c:pt>
                <c:pt idx="77">
                  <c:v>-0.41247426093386336</c:v>
                </c:pt>
                <c:pt idx="78">
                  <c:v>-0.47961575224917369</c:v>
                </c:pt>
                <c:pt idx="79">
                  <c:v>-0.49980911205981987</c:v>
                </c:pt>
                <c:pt idx="80">
                  <c:v>-0.47107767360863873</c:v>
                </c:pt>
                <c:pt idx="81">
                  <c:v>-0.39623387026985268</c:v>
                </c:pt>
                <c:pt idx="82">
                  <c:v>-0.28260393498261982</c:v>
                </c:pt>
                <c:pt idx="83">
                  <c:v>-0.14131075753390715</c:v>
                </c:pt>
                <c:pt idx="84">
                  <c:v>1.3814901445142603E-2</c:v>
                </c:pt>
                <c:pt idx="85">
                  <c:v>0.16758826160285836</c:v>
                </c:pt>
                <c:pt idx="86">
                  <c:v>0.30495691507220174</c:v>
                </c:pt>
                <c:pt idx="87">
                  <c:v>0.41247426093241457</c:v>
                </c:pt>
                <c:pt idx="88">
                  <c:v>0.47961575224844927</c:v>
                </c:pt>
                <c:pt idx="89">
                  <c:v>0.4998091120598907</c:v>
                </c:pt>
                <c:pt idx="90">
                  <c:v>0.47107767360462044</c:v>
                </c:pt>
                <c:pt idx="91">
                  <c:v>0.3962338702714161</c:v>
                </c:pt>
                <c:pt idx="92">
                  <c:v>0.28260393498473441</c:v>
                </c:pt>
                <c:pt idx="93">
                  <c:v>0.14131075753636599</c:v>
                </c:pt>
                <c:pt idx="94">
                  <c:v>-1.3814901442580237E-2</c:v>
                </c:pt>
                <c:pt idx="95">
                  <c:v>-0.16758826161415347</c:v>
                </c:pt>
                <c:pt idx="96">
                  <c:v>-0.30495691507017036</c:v>
                </c:pt>
                <c:pt idx="97">
                  <c:v>-0.41247426093096573</c:v>
                </c:pt>
                <c:pt idx="98">
                  <c:v>-0.47961575225183745</c:v>
                </c:pt>
                <c:pt idx="99">
                  <c:v>-0.49980911205996154</c:v>
                </c:pt>
                <c:pt idx="100">
                  <c:v>-0.47107767360547964</c:v>
                </c:pt>
                <c:pt idx="102">
                  <c:v>0.5</c:v>
                </c:pt>
                <c:pt idx="103">
                  <c:v>-0.5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位相速度が群速度と等しい!$F$13</c:f>
              <c:strCache>
                <c:ptCount val="1"/>
                <c:pt idx="0">
                  <c:v>f2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位相速度が群速度と等しい!$D$14:$D$120</c:f>
              <c:numCache>
                <c:formatCode>General</c:formatCode>
                <c:ptCount val="107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2">
                  <c:v>2.4456020205980167</c:v>
                </c:pt>
                <c:pt idx="103">
                  <c:v>2.4456020205980167</c:v>
                </c:pt>
                <c:pt idx="105">
                  <c:v>2.4456020205980167</c:v>
                </c:pt>
                <c:pt idx="106">
                  <c:v>2.4456020205980167</c:v>
                </c:pt>
              </c:numCache>
            </c:numRef>
          </c:xVal>
          <c:yVal>
            <c:numRef>
              <c:f>位相速度が群速度と等しい!$F$14:$F$120</c:f>
              <c:numCache>
                <c:formatCode>General</c:formatCode>
                <c:ptCount val="107"/>
                <c:pt idx="0">
                  <c:v>0.28885477245138341</c:v>
                </c:pt>
                <c:pt idx="1">
                  <c:v>0.25963303986397046</c:v>
                </c:pt>
                <c:pt idx="2">
                  <c:v>0.21409760851797932</c:v>
                </c:pt>
                <c:pt idx="3">
                  <c:v>0.1551096370325504</c:v>
                </c:pt>
                <c:pt idx="4">
                  <c:v>8.6375556598787401E-2</c:v>
                </c:pt>
                <c:pt idx="5">
                  <c:v>1.2214182285438076E-2</c:v>
                </c:pt>
                <c:pt idx="6">
                  <c:v>-6.271465402990567E-2</c:v>
                </c:pt>
                <c:pt idx="7">
                  <c:v>-0.13370289798409088</c:v>
                </c:pt>
                <c:pt idx="8">
                  <c:v>-0.19629009713286863</c:v>
                </c:pt>
                <c:pt idx="9">
                  <c:v>-0.24654366757400809</c:v>
                </c:pt>
                <c:pt idx="10">
                  <c:v>-0.28130599265691164</c:v>
                </c:pt>
                <c:pt idx="11">
                  <c:v>-0.29839282764967862</c:v>
                </c:pt>
                <c:pt idx="12">
                  <c:v>-0.2967305438687039</c:v>
                </c:pt>
                <c:pt idx="13">
                  <c:v>-0.27642358871740086</c:v>
                </c:pt>
                <c:pt idx="14">
                  <c:v>-0.23874792287171381</c:v>
                </c:pt>
                <c:pt idx="15">
                  <c:v>-0.18607084698504026</c:v>
                </c:pt>
                <c:pt idx="16">
                  <c:v>-0.12170225545601826</c:v>
                </c:pt>
                <c:pt idx="17">
                  <c:v>-4.9686663626921868E-2</c:v>
                </c:pt>
                <c:pt idx="18">
                  <c:v>2.5450924012696514E-2</c:v>
                </c:pt>
                <c:pt idx="19">
                  <c:v>9.8989336494607186E-2</c:v>
                </c:pt>
                <c:pt idx="20">
                  <c:v>0.16630788490709655</c:v>
                </c:pt>
                <c:pt idx="21">
                  <c:v>0.2231766972730021</c:v>
                </c:pt>
                <c:pt idx="22">
                  <c:v>0.26602249696242514</c:v>
                </c:pt>
                <c:pt idx="23">
                  <c:v>0.2921531248049849</c:v>
                </c:pt>
                <c:pt idx="24">
                  <c:v>0.29992669735175953</c:v>
                </c:pt>
                <c:pt idx="25">
                  <c:v>0.28885477245221408</c:v>
                </c:pt>
                <c:pt idx="26">
                  <c:v>0.25963303986551156</c:v>
                </c:pt>
                <c:pt idx="27">
                  <c:v>0.21409760852013401</c:v>
                </c:pt>
                <c:pt idx="28">
                  <c:v>0.15510963703518335</c:v>
                </c:pt>
                <c:pt idx="29">
                  <c:v>8.6375556601733169E-2</c:v>
                </c:pt>
                <c:pt idx="30">
                  <c:v>1.2214182279787629E-2</c:v>
                </c:pt>
                <c:pt idx="31">
                  <c:v>-6.2714654035435857E-2</c:v>
                </c:pt>
                <c:pt idx="32">
                  <c:v>-0.13370289798915333</c:v>
                </c:pt>
                <c:pt idx="33">
                  <c:v>-0.19629009713714521</c:v>
                </c:pt>
                <c:pt idx="34">
                  <c:v>-0.24654366757225549</c:v>
                </c:pt>
                <c:pt idx="35">
                  <c:v>-0.28130599265584277</c:v>
                </c:pt>
                <c:pt idx="36">
                  <c:v>-0.29839282764936065</c:v>
                </c:pt>
                <c:pt idx="37">
                  <c:v>-0.29673054386915682</c:v>
                </c:pt>
                <c:pt idx="38">
                  <c:v>-0.27642358871859618</c:v>
                </c:pt>
                <c:pt idx="39">
                  <c:v>-0.23874792287357641</c:v>
                </c:pt>
                <c:pt idx="40">
                  <c:v>-0.1860708469806043</c:v>
                </c:pt>
                <c:pt idx="41">
                  <c:v>-0.12170225545084937</c:v>
                </c:pt>
                <c:pt idx="42">
                  <c:v>-4.9686663621344836E-2</c:v>
                </c:pt>
                <c:pt idx="43">
                  <c:v>2.545092400963159E-2</c:v>
                </c:pt>
                <c:pt idx="44">
                  <c:v>9.8989336491703467E-2</c:v>
                </c:pt>
                <c:pt idx="45">
                  <c:v>0.16630788490453646</c:v>
                </c:pt>
                <c:pt idx="46">
                  <c:v>0.22317669727094652</c:v>
                </c:pt>
                <c:pt idx="47">
                  <c:v>0.26602249696100322</c:v>
                </c:pt>
                <c:pt idx="48">
                  <c:v>0.29215312480428596</c:v>
                </c:pt>
                <c:pt idx="49">
                  <c:v>0.29992669735163452</c:v>
                </c:pt>
                <c:pt idx="50">
                  <c:v>0.28885477245068697</c:v>
                </c:pt>
                <c:pt idx="51">
                  <c:v>0.25963303986267827</c:v>
                </c:pt>
                <c:pt idx="52">
                  <c:v>0.21409760852228876</c:v>
                </c:pt>
                <c:pt idx="53">
                  <c:v>0.15510963703781633</c:v>
                </c:pt>
                <c:pt idx="54">
                  <c:v>8.6375556604678924E-2</c:v>
                </c:pt>
                <c:pt idx="55">
                  <c:v>1.2214182282861091E-2</c:v>
                </c:pt>
                <c:pt idx="56">
                  <c:v>-6.2714654032427805E-2</c:v>
                </c:pt>
                <c:pt idx="57">
                  <c:v>-0.1337028979863997</c:v>
                </c:pt>
                <c:pt idx="58">
                  <c:v>-0.19629009713481904</c:v>
                </c:pt>
                <c:pt idx="59">
                  <c:v>-0.24654366757547752</c:v>
                </c:pt>
                <c:pt idx="60">
                  <c:v>-0.28130599265780781</c:v>
                </c:pt>
                <c:pt idx="61">
                  <c:v>-0.29839282764994524</c:v>
                </c:pt>
                <c:pt idx="62">
                  <c:v>-0.29673054386960973</c:v>
                </c:pt>
                <c:pt idx="63">
                  <c:v>-0.2764235887197915</c:v>
                </c:pt>
                <c:pt idx="64">
                  <c:v>-0.238747922875439</c:v>
                </c:pt>
                <c:pt idx="65">
                  <c:v>-0.18607084698301718</c:v>
                </c:pt>
                <c:pt idx="66">
                  <c:v>-0.1217022554536609</c:v>
                </c:pt>
                <c:pt idx="67">
                  <c:v>-4.9686663624378367E-2</c:v>
                </c:pt>
                <c:pt idx="68">
                  <c:v>2.5450924015266337E-2</c:v>
                </c:pt>
                <c:pt idx="69">
                  <c:v>9.8989336497041877E-2</c:v>
                </c:pt>
                <c:pt idx="70">
                  <c:v>0.16630788490924309</c:v>
                </c:pt>
                <c:pt idx="71">
                  <c:v>0.22317669726889092</c:v>
                </c:pt>
                <c:pt idx="72">
                  <c:v>0.2660224969595813</c:v>
                </c:pt>
                <c:pt idx="73">
                  <c:v>0.29215312480358707</c:v>
                </c:pt>
                <c:pt idx="74">
                  <c:v>0.29992669735170246</c:v>
                </c:pt>
                <c:pt idx="75">
                  <c:v>0.28885477245151764</c:v>
                </c:pt>
                <c:pt idx="76">
                  <c:v>0.25963303986421937</c:v>
                </c:pt>
                <c:pt idx="77">
                  <c:v>0.21409760851832738</c:v>
                </c:pt>
                <c:pt idx="78">
                  <c:v>0.15510963703297573</c:v>
                </c:pt>
                <c:pt idx="79">
                  <c:v>8.6375556599263256E-2</c:v>
                </c:pt>
                <c:pt idx="80">
                  <c:v>1.2214182277210646E-2</c:v>
                </c:pt>
                <c:pt idx="81">
                  <c:v>-6.2714654029419753E-2</c:v>
                </c:pt>
                <c:pt idx="82">
                  <c:v>-0.13370289798364607</c:v>
                </c:pt>
                <c:pt idx="83">
                  <c:v>-0.19629009713249287</c:v>
                </c:pt>
                <c:pt idx="84">
                  <c:v>-0.24654366757372498</c:v>
                </c:pt>
                <c:pt idx="85">
                  <c:v>-0.281305992656739</c:v>
                </c:pt>
                <c:pt idx="86">
                  <c:v>-0.29839282764962727</c:v>
                </c:pt>
                <c:pt idx="87">
                  <c:v>-0.29673054386877712</c:v>
                </c:pt>
                <c:pt idx="88">
                  <c:v>-0.27642358871759398</c:v>
                </c:pt>
                <c:pt idx="89">
                  <c:v>-0.23874792287201468</c:v>
                </c:pt>
                <c:pt idx="90">
                  <c:v>-0.18607084698543006</c:v>
                </c:pt>
                <c:pt idx="91">
                  <c:v>-0.12170225545647242</c:v>
                </c:pt>
                <c:pt idx="92">
                  <c:v>-4.9686663627411892E-2</c:v>
                </c:pt>
                <c:pt idx="93">
                  <c:v>2.5450924012201413E-2</c:v>
                </c:pt>
                <c:pt idx="94">
                  <c:v>9.898933649413813E-2</c:v>
                </c:pt>
                <c:pt idx="95">
                  <c:v>0.166307884906683</c:v>
                </c:pt>
                <c:pt idx="96">
                  <c:v>0.22317669727267003</c:v>
                </c:pt>
                <c:pt idx="97">
                  <c:v>0.26602249696219549</c:v>
                </c:pt>
                <c:pt idx="98">
                  <c:v>0.29215312480487199</c:v>
                </c:pt>
                <c:pt idx="99">
                  <c:v>0.29992669735157751</c:v>
                </c:pt>
                <c:pt idx="100">
                  <c:v>0.28885477245234825</c:v>
                </c:pt>
                <c:pt idx="105">
                  <c:v>0.3</c:v>
                </c:pt>
                <c:pt idx="106">
                  <c:v>-0.3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4498816"/>
        <c:axId val="534495288"/>
      </c:scatterChart>
      <c:valAx>
        <c:axId val="534498816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距離</a:t>
                </a:r>
                <a:r>
                  <a:rPr lang="en-US" altLang="ja-JP"/>
                  <a:t>x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4495288"/>
        <c:crosses val="autoZero"/>
        <c:crossBetween val="midCat"/>
        <c:majorUnit val="1"/>
      </c:valAx>
      <c:valAx>
        <c:axId val="534495288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波</a:t>
                </a:r>
                <a:r>
                  <a:rPr lang="en-US" altLang="ja-JP"/>
                  <a:t>1</a:t>
                </a:r>
                <a:r>
                  <a:rPr lang="ja-JP" altLang="en-US"/>
                  <a:t>と波</a:t>
                </a:r>
                <a:r>
                  <a:rPr lang="en-US" altLang="ja-JP"/>
                  <a:t>2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.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4498816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556590487164715"/>
          <c:y val="0.10401891252955082"/>
          <c:w val="0.69793003008770249"/>
          <c:h val="0.46857430055285643"/>
        </c:manualLayout>
      </c:layout>
      <c:scatterChart>
        <c:scatterStyle val="lineMarker"/>
        <c:varyColors val="0"/>
        <c:ser>
          <c:idx val="0"/>
          <c:order val="0"/>
          <c:tx>
            <c:strRef>
              <c:f>位相速度が群速度と等しい!$G$13</c:f>
              <c:strCache>
                <c:ptCount val="1"/>
                <c:pt idx="0">
                  <c:v>∑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位相速度が群速度と等しい!$D$14:$D$123</c:f>
              <c:numCache>
                <c:formatCode>General</c:formatCode>
                <c:ptCount val="110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2">
                  <c:v>2.4456020205980167</c:v>
                </c:pt>
                <c:pt idx="103">
                  <c:v>2.4456020205980167</c:v>
                </c:pt>
                <c:pt idx="105">
                  <c:v>2.4456020205980167</c:v>
                </c:pt>
                <c:pt idx="106">
                  <c:v>2.4456020205980167</c:v>
                </c:pt>
                <c:pt idx="108">
                  <c:v>2.4456020205980167</c:v>
                </c:pt>
                <c:pt idx="109">
                  <c:v>2.4456020205980167</c:v>
                </c:pt>
              </c:numCache>
            </c:numRef>
          </c:xVal>
          <c:yVal>
            <c:numRef>
              <c:f>位相速度が群速度と等しい!$G$14:$G$123</c:f>
              <c:numCache>
                <c:formatCode>General</c:formatCode>
                <c:ptCount val="110"/>
                <c:pt idx="0">
                  <c:v>-0.18222290115525941</c:v>
                </c:pt>
                <c:pt idx="1">
                  <c:v>-0.1366008304022503</c:v>
                </c:pt>
                <c:pt idx="2">
                  <c:v>-6.8506326471732604E-2</c:v>
                </c:pt>
                <c:pt idx="3">
                  <c:v>1.3798879504355321E-2</c:v>
                </c:pt>
                <c:pt idx="4">
                  <c:v>0.10019045803533622</c:v>
                </c:pt>
                <c:pt idx="5">
                  <c:v>0.17980244389390684</c:v>
                </c:pt>
                <c:pt idx="6">
                  <c:v>0.24224226104701507</c:v>
                </c:pt>
                <c:pt idx="7">
                  <c:v>0.2787713629434645</c:v>
                </c:pt>
                <c:pt idx="8">
                  <c:v>0.2833256551172636</c:v>
                </c:pt>
                <c:pt idx="9">
                  <c:v>0.25326544448571808</c:v>
                </c:pt>
                <c:pt idx="10">
                  <c:v>0.18977168095059033</c:v>
                </c:pt>
                <c:pt idx="11">
                  <c:v>9.7841042618105556E-2</c:v>
                </c:pt>
                <c:pt idx="12">
                  <c:v>-1.4126608876877333E-2</c:v>
                </c:pt>
                <c:pt idx="13">
                  <c:v>-0.13511283118674694</c:v>
                </c:pt>
                <c:pt idx="14">
                  <c:v>-0.25256282432024663</c:v>
                </c:pt>
                <c:pt idx="15">
                  <c:v>-0.35365910859109395</c:v>
                </c:pt>
                <c:pt idx="16">
                  <c:v>-0.42665917053090768</c:v>
                </c:pt>
                <c:pt idx="17">
                  <c:v>-0.46216092455302843</c:v>
                </c:pt>
                <c:pt idx="18">
                  <c:v>-0.45416482823671128</c:v>
                </c:pt>
                <c:pt idx="19">
                  <c:v>-0.40081977556518983</c:v>
                </c:pt>
                <c:pt idx="20">
                  <c:v>-0.30476978870126459</c:v>
                </c:pt>
                <c:pt idx="21">
                  <c:v>-0.17305717299634549</c:v>
                </c:pt>
                <c:pt idx="22">
                  <c:v>-1.6581438019511452E-2</c:v>
                </c:pt>
                <c:pt idx="23">
                  <c:v>0.15084236727187214</c:v>
                </c:pt>
                <c:pt idx="24">
                  <c:v>0.31374159879772995</c:v>
                </c:pt>
                <c:pt idx="25">
                  <c:v>0.45644303405585274</c:v>
                </c:pt>
                <c:pt idx="26">
                  <c:v>0.56458995493836961</c:v>
                </c:pt>
                <c:pt idx="27">
                  <c:v>0.62657186945301668</c:v>
                </c:pt>
                <c:pt idx="28">
                  <c:v>0.63472538928386668</c:v>
                </c:pt>
                <c:pt idx="29">
                  <c:v>0.58618466866160102</c:v>
                </c:pt>
                <c:pt idx="30">
                  <c:v>0.48329185588413054</c:v>
                </c:pt>
                <c:pt idx="31">
                  <c:v>0.33351921623547515</c:v>
                </c:pt>
                <c:pt idx="32">
                  <c:v>0.1489010369948979</c:v>
                </c:pt>
                <c:pt idx="33">
                  <c:v>-5.4979339601573612E-2</c:v>
                </c:pt>
                <c:pt idx="34">
                  <c:v>-0.26035856901566357</c:v>
                </c:pt>
                <c:pt idx="35">
                  <c:v>-0.44889425427077645</c:v>
                </c:pt>
                <c:pt idx="36">
                  <c:v>-0.60334974272018727</c:v>
                </c:pt>
                <c:pt idx="37">
                  <c:v>-0.70920480480059056</c:v>
                </c:pt>
                <c:pt idx="38">
                  <c:v>-0.75603934096655501</c:v>
                </c:pt>
                <c:pt idx="39">
                  <c:v>-0.7385570349335151</c:v>
                </c:pt>
                <c:pt idx="40">
                  <c:v>-0.65714852058580631</c:v>
                </c:pt>
                <c:pt idx="41">
                  <c:v>-0.51793612572332381</c:v>
                </c:pt>
                <c:pt idx="42">
                  <c:v>-0.3322905986075107</c:v>
                </c:pt>
                <c:pt idx="43">
                  <c:v>-0.11585983351444021</c:v>
                </c:pt>
                <c:pt idx="44">
                  <c:v>0.11280423793254918</c:v>
                </c:pt>
                <c:pt idx="45">
                  <c:v>0.33389614651705513</c:v>
                </c:pt>
                <c:pt idx="46">
                  <c:v>0.52813361233974176</c:v>
                </c:pt>
                <c:pt idx="47">
                  <c:v>0.67849675789098818</c:v>
                </c:pt>
                <c:pt idx="48">
                  <c:v>0.77176887705563302</c:v>
                </c:pt>
                <c:pt idx="49">
                  <c:v>0.79973580941164402</c:v>
                </c:pt>
                <c:pt idx="50">
                  <c:v>0.75993244605674826</c:v>
                </c:pt>
                <c:pt idx="51">
                  <c:v>0.65586691013671605</c:v>
                </c:pt>
                <c:pt idx="52">
                  <c:v>0.49670154351056928</c:v>
                </c:pt>
                <c:pt idx="53">
                  <c:v>0.29642039456434699</c:v>
                </c:pt>
                <c:pt idx="54">
                  <c:v>7.256065516639558E-2</c:v>
                </c:pt>
                <c:pt idx="55">
                  <c:v>-0.15537407932724248</c:v>
                </c:pt>
                <c:pt idx="56">
                  <c:v>-0.36767156911072368</c:v>
                </c:pt>
                <c:pt idx="57">
                  <c:v>-0.5461771589149359</c:v>
                </c:pt>
                <c:pt idx="58">
                  <c:v>-0.67590584938544163</c:v>
                </c:pt>
                <c:pt idx="59">
                  <c:v>-0.74635277963555779</c:v>
                </c:pt>
                <c:pt idx="60">
                  <c:v>-0.75238366626472819</c:v>
                </c:pt>
                <c:pt idx="61">
                  <c:v>-0.69462669791667109</c:v>
                </c:pt>
                <c:pt idx="62">
                  <c:v>-0.57933447886000478</c:v>
                </c:pt>
                <c:pt idx="63">
                  <c:v>-0.41773434624878097</c:v>
                </c:pt>
                <c:pt idx="64">
                  <c:v>-0.22493302142517166</c:v>
                </c:pt>
                <c:pt idx="65">
                  <c:v>-1.8482585375328681E-2</c:v>
                </c:pt>
                <c:pt idx="66">
                  <c:v>0.18325465962260359</c:v>
                </c:pt>
                <c:pt idx="67">
                  <c:v>0.36278759730270899</c:v>
                </c:pt>
                <c:pt idx="68">
                  <c:v>0.50506667626516455</c:v>
                </c:pt>
                <c:pt idx="69">
                  <c:v>0.59879844855679099</c:v>
                </c:pt>
                <c:pt idx="70">
                  <c:v>0.63738555851702272</c:v>
                </c:pt>
                <c:pt idx="71">
                  <c:v>0.61941056753718016</c:v>
                </c:pt>
                <c:pt idx="72">
                  <c:v>0.54862643195209104</c:v>
                </c:pt>
                <c:pt idx="73">
                  <c:v>0.43346388233503541</c:v>
                </c:pt>
                <c:pt idx="74">
                  <c:v>0.28611179590399749</c:v>
                </c:pt>
                <c:pt idx="75">
                  <c:v>0.12126651084624421</c:v>
                </c:pt>
                <c:pt idx="76">
                  <c:v>-4.5323875210013742E-2</c:v>
                </c:pt>
                <c:pt idx="77">
                  <c:v>-0.19837665241553598</c:v>
                </c:pt>
                <c:pt idx="78">
                  <c:v>-0.32450611521619799</c:v>
                </c:pt>
                <c:pt idx="79">
                  <c:v>-0.4134335554605566</c:v>
                </c:pt>
                <c:pt idx="80">
                  <c:v>-0.45886349133142806</c:v>
                </c:pt>
                <c:pt idx="81">
                  <c:v>-0.45894852429927246</c:v>
                </c:pt>
                <c:pt idx="82">
                  <c:v>-0.41630683296626592</c:v>
                </c:pt>
                <c:pt idx="83">
                  <c:v>-0.3376008546664</c:v>
                </c:pt>
                <c:pt idx="84">
                  <c:v>-0.23272876612858237</c:v>
                </c:pt>
                <c:pt idx="85">
                  <c:v>-0.11371773105388064</c:v>
                </c:pt>
                <c:pt idx="86">
                  <c:v>6.5640874225744716E-3</c:v>
                </c:pt>
                <c:pt idx="87">
                  <c:v>0.11574371706363745</c:v>
                </c:pt>
                <c:pt idx="88">
                  <c:v>0.20319216353085529</c:v>
                </c:pt>
                <c:pt idx="89">
                  <c:v>0.26106118918787602</c:v>
                </c:pt>
                <c:pt idx="90">
                  <c:v>0.28500682661919041</c:v>
                </c:pt>
                <c:pt idx="91">
                  <c:v>0.2745316148149437</c:v>
                </c:pt>
                <c:pt idx="92">
                  <c:v>0.23291727135732251</c:v>
                </c:pt>
                <c:pt idx="93">
                  <c:v>0.16676168154856741</c:v>
                </c:pt>
                <c:pt idx="94">
                  <c:v>8.517443505155789E-2</c:v>
                </c:pt>
                <c:pt idx="95">
                  <c:v>-1.2803767074704708E-3</c:v>
                </c:pt>
                <c:pt idx="96">
                  <c:v>-8.1780217797500332E-2</c:v>
                </c:pt>
                <c:pt idx="97">
                  <c:v>-0.14645176396877024</c:v>
                </c:pt>
                <c:pt idx="98">
                  <c:v>-0.18746262744696546</c:v>
                </c:pt>
                <c:pt idx="99">
                  <c:v>-0.19988241470838403</c:v>
                </c:pt>
                <c:pt idx="100">
                  <c:v>-0.18222290115313139</c:v>
                </c:pt>
                <c:pt idx="108">
                  <c:v>0.8</c:v>
                </c:pt>
                <c:pt idx="109">
                  <c:v>-0.8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4496072"/>
        <c:axId val="534496464"/>
      </c:scatterChart>
      <c:valAx>
        <c:axId val="534496072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距離</a:t>
                </a:r>
                <a:r>
                  <a:rPr lang="en-US" altLang="ja-JP"/>
                  <a:t>x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4496464"/>
        <c:crosses val="autoZero"/>
        <c:crossBetween val="midCat"/>
      </c:valAx>
      <c:valAx>
        <c:axId val="534496464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合成した波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.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4496072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851026660252679"/>
          <c:y val="6.9375182268883062E-2"/>
          <c:w val="0.64599134111451506"/>
          <c:h val="0.56180687940323248"/>
        </c:manualLayout>
      </c:layout>
      <c:scatterChart>
        <c:scatterStyle val="lineMarker"/>
        <c:varyColors val="0"/>
        <c:ser>
          <c:idx val="0"/>
          <c:order val="0"/>
          <c:tx>
            <c:strRef>
              <c:f>位相速度と群速度が逆向き!$E$13</c:f>
              <c:strCache>
                <c:ptCount val="1"/>
                <c:pt idx="0">
                  <c:v>f1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位相速度と群速度が逆向き!$D$14:$D$120</c:f>
              <c:numCache>
                <c:formatCode>General</c:formatCode>
                <c:ptCount val="107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2">
                  <c:v>3.9564816164784133</c:v>
                </c:pt>
                <c:pt idx="103">
                  <c:v>3.9564816164784133</c:v>
                </c:pt>
                <c:pt idx="105">
                  <c:v>3.0570025257475208</c:v>
                </c:pt>
                <c:pt idx="106">
                  <c:v>3.0570025257475208</c:v>
                </c:pt>
              </c:numCache>
            </c:numRef>
          </c:xVal>
          <c:yVal>
            <c:numRef>
              <c:f>位相速度と群速度が逆向き!$E$14:$E$120</c:f>
              <c:numCache>
                <c:formatCode>General</c:formatCode>
                <c:ptCount val="107"/>
                <c:pt idx="0">
                  <c:v>0.48142462075230574</c:v>
                </c:pt>
                <c:pt idx="1">
                  <c:v>0.41613862346141234</c:v>
                </c:pt>
                <c:pt idx="2">
                  <c:v>0.31011807830638971</c:v>
                </c:pt>
                <c:pt idx="3">
                  <c:v>0.173741014916833</c:v>
                </c:pt>
                <c:pt idx="4">
                  <c:v>2.0356970475730127E-2</c:v>
                </c:pt>
                <c:pt idx="5">
                  <c:v>-0.13501975608467576</c:v>
                </c:pt>
                <c:pt idx="6">
                  <c:v>-0.27717980818062765</c:v>
                </c:pt>
                <c:pt idx="7">
                  <c:v>-0.3922075694156455</c:v>
                </c:pt>
                <c:pt idx="8">
                  <c:v>-0.46884332109485277</c:v>
                </c:pt>
                <c:pt idx="9">
                  <c:v>-0.4995854218785713</c:v>
                </c:pt>
                <c:pt idx="10">
                  <c:v>-0.48142462075299797</c:v>
                </c:pt>
                <c:pt idx="11">
                  <c:v>-0.41613862346283337</c:v>
                </c:pt>
                <c:pt idx="12">
                  <c:v>-0.31011807830840044</c:v>
                </c:pt>
                <c:pt idx="13">
                  <c:v>-0.1737410149192366</c:v>
                </c:pt>
                <c:pt idx="14">
                  <c:v>-2.0356970463751498E-2</c:v>
                </c:pt>
                <c:pt idx="15">
                  <c:v>0.13501975608220765</c:v>
                </c:pt>
                <c:pt idx="16">
                  <c:v>0.27717980817849425</c:v>
                </c:pt>
                <c:pt idx="17">
                  <c:v>0.3922075694140556</c:v>
                </c:pt>
                <c:pt idx="18">
                  <c:v>0.46884332109396204</c:v>
                </c:pt>
                <c:pt idx="19">
                  <c:v>0.49958542187846694</c:v>
                </c:pt>
                <c:pt idx="20">
                  <c:v>0.48142462075369014</c:v>
                </c:pt>
                <c:pt idx="21">
                  <c:v>0.41613862346425434</c:v>
                </c:pt>
                <c:pt idx="22">
                  <c:v>0.31011807829899646</c:v>
                </c:pt>
                <c:pt idx="23">
                  <c:v>0.17374101492164024</c:v>
                </c:pt>
                <c:pt idx="24">
                  <c:v>2.0356970466312716E-2</c:v>
                </c:pt>
                <c:pt idx="25">
                  <c:v>-0.13501975607973954</c:v>
                </c:pt>
                <c:pt idx="26">
                  <c:v>-0.27717980817636084</c:v>
                </c:pt>
                <c:pt idx="27">
                  <c:v>-0.39220756942149132</c:v>
                </c:pt>
                <c:pt idx="28">
                  <c:v>-0.46884332109307131</c:v>
                </c:pt>
                <c:pt idx="29">
                  <c:v>-0.49958542187836258</c:v>
                </c:pt>
                <c:pt idx="30">
                  <c:v>-0.48142462075045278</c:v>
                </c:pt>
                <c:pt idx="31">
                  <c:v>-0.41613862346567537</c:v>
                </c:pt>
                <c:pt idx="32">
                  <c:v>-0.31011807830100718</c:v>
                </c:pt>
                <c:pt idx="33">
                  <c:v>-0.17374101492404384</c:v>
                </c:pt>
                <c:pt idx="34">
                  <c:v>-2.0356970468873935E-2</c:v>
                </c:pt>
                <c:pt idx="35">
                  <c:v>0.13501975609128272</c:v>
                </c:pt>
                <c:pt idx="36">
                  <c:v>0.27717980817422744</c:v>
                </c:pt>
                <c:pt idx="37">
                  <c:v>0.39220756941990148</c:v>
                </c:pt>
                <c:pt idx="38">
                  <c:v>0.46884332109218063</c:v>
                </c:pt>
                <c:pt idx="39">
                  <c:v>0.49958542187825822</c:v>
                </c:pt>
                <c:pt idx="40">
                  <c:v>0.48142462075114495</c:v>
                </c:pt>
                <c:pt idx="41">
                  <c:v>0.4161386234670964</c:v>
                </c:pt>
                <c:pt idx="42">
                  <c:v>0.31011807830301791</c:v>
                </c:pt>
                <c:pt idx="43">
                  <c:v>0.17374101491280231</c:v>
                </c:pt>
                <c:pt idx="44">
                  <c:v>2.0356970471435153E-2</c:v>
                </c:pt>
                <c:pt idx="45">
                  <c:v>-0.13501975608881461</c:v>
                </c:pt>
                <c:pt idx="46">
                  <c:v>-0.27717980817209403</c:v>
                </c:pt>
                <c:pt idx="47">
                  <c:v>-0.39220756941831159</c:v>
                </c:pt>
                <c:pt idx="48">
                  <c:v>-0.46884332109634641</c:v>
                </c:pt>
                <c:pt idx="49">
                  <c:v>-0.49958542187815386</c:v>
                </c:pt>
                <c:pt idx="50">
                  <c:v>-0.48142462075183717</c:v>
                </c:pt>
                <c:pt idx="51">
                  <c:v>-0.41613862346851738</c:v>
                </c:pt>
                <c:pt idx="52">
                  <c:v>-0.31011807830502863</c:v>
                </c:pt>
                <c:pt idx="53">
                  <c:v>-0.17374101491520594</c:v>
                </c:pt>
                <c:pt idx="54">
                  <c:v>-2.0356970473996372E-2</c:v>
                </c:pt>
                <c:pt idx="55">
                  <c:v>0.1350197560863465</c:v>
                </c:pt>
                <c:pt idx="56">
                  <c:v>0.27717980818207183</c:v>
                </c:pt>
                <c:pt idx="57">
                  <c:v>0.39220756941672169</c:v>
                </c:pt>
                <c:pt idx="58">
                  <c:v>0.46884332109545573</c:v>
                </c:pt>
                <c:pt idx="59">
                  <c:v>0.4995854218780495</c:v>
                </c:pt>
                <c:pt idx="60">
                  <c:v>0.4814246207525294</c:v>
                </c:pt>
                <c:pt idx="61">
                  <c:v>0.41613862346187142</c:v>
                </c:pt>
                <c:pt idx="62">
                  <c:v>0.31011807830703936</c:v>
                </c:pt>
                <c:pt idx="63">
                  <c:v>0.17374101491760954</c:v>
                </c:pt>
                <c:pt idx="64">
                  <c:v>2.0356970462017742E-2</c:v>
                </c:pt>
                <c:pt idx="65">
                  <c:v>-0.1350197560838784</c:v>
                </c:pt>
                <c:pt idx="66">
                  <c:v>-0.27717980817993843</c:v>
                </c:pt>
                <c:pt idx="67">
                  <c:v>-0.3922075694151318</c:v>
                </c:pt>
                <c:pt idx="68">
                  <c:v>-0.468843321094565</c:v>
                </c:pt>
                <c:pt idx="69">
                  <c:v>-0.49958542187853761</c:v>
                </c:pt>
                <c:pt idx="70">
                  <c:v>-0.48142462075322157</c:v>
                </c:pt>
                <c:pt idx="71">
                  <c:v>-0.41613862346329245</c:v>
                </c:pt>
                <c:pt idx="72">
                  <c:v>-0.31011807830905008</c:v>
                </c:pt>
                <c:pt idx="73">
                  <c:v>-0.17374101492001315</c:v>
                </c:pt>
                <c:pt idx="74">
                  <c:v>-2.0356970464578961E-2</c:v>
                </c:pt>
                <c:pt idx="75">
                  <c:v>0.13501975608141029</c:v>
                </c:pt>
                <c:pt idx="76">
                  <c:v>0.27717980817780502</c:v>
                </c:pt>
                <c:pt idx="77">
                  <c:v>0.39220756942256757</c:v>
                </c:pt>
                <c:pt idx="78">
                  <c:v>0.46884332109367427</c:v>
                </c:pt>
                <c:pt idx="79">
                  <c:v>0.49958542187843324</c:v>
                </c:pt>
                <c:pt idx="80">
                  <c:v>0.48142462075391379</c:v>
                </c:pt>
                <c:pt idx="81">
                  <c:v>0.41613862346471348</c:v>
                </c:pt>
                <c:pt idx="82">
                  <c:v>0.31011807829964605</c:v>
                </c:pt>
                <c:pt idx="83">
                  <c:v>0.17374101492241678</c:v>
                </c:pt>
                <c:pt idx="84">
                  <c:v>2.0356970467140179E-2</c:v>
                </c:pt>
                <c:pt idx="85">
                  <c:v>-0.13501975607894215</c:v>
                </c:pt>
                <c:pt idx="86">
                  <c:v>-0.27717980817567162</c:v>
                </c:pt>
                <c:pt idx="87">
                  <c:v>-0.39220756942097768</c:v>
                </c:pt>
                <c:pt idx="88">
                  <c:v>-0.46884332109278354</c:v>
                </c:pt>
                <c:pt idx="89">
                  <c:v>-0.49958542187832888</c:v>
                </c:pt>
                <c:pt idx="90">
                  <c:v>-0.48142462075067638</c:v>
                </c:pt>
                <c:pt idx="91">
                  <c:v>-0.41613862346613445</c:v>
                </c:pt>
                <c:pt idx="92">
                  <c:v>-0.31011807830165677</c:v>
                </c:pt>
                <c:pt idx="93">
                  <c:v>-0.17374101492482039</c:v>
                </c:pt>
                <c:pt idx="94">
                  <c:v>-2.0356970469701398E-2</c:v>
                </c:pt>
                <c:pt idx="95">
                  <c:v>0.13501975609048533</c:v>
                </c:pt>
                <c:pt idx="96">
                  <c:v>0.27717980817353816</c:v>
                </c:pt>
                <c:pt idx="97">
                  <c:v>0.39220756941938784</c:v>
                </c:pt>
                <c:pt idx="98">
                  <c:v>0.46884332109694937</c:v>
                </c:pt>
                <c:pt idx="99">
                  <c:v>0.49958542187822452</c:v>
                </c:pt>
                <c:pt idx="100">
                  <c:v>0.4814246207513686</c:v>
                </c:pt>
                <c:pt idx="102">
                  <c:v>0.5</c:v>
                </c:pt>
                <c:pt idx="103">
                  <c:v>-0.5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位相速度と群速度が逆向き!$F$13</c:f>
              <c:strCache>
                <c:ptCount val="1"/>
                <c:pt idx="0">
                  <c:v>f2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位相速度と群速度が逆向き!$D$14:$D$120</c:f>
              <c:numCache>
                <c:formatCode>General</c:formatCode>
                <c:ptCount val="107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2">
                  <c:v>3.9564816164784133</c:v>
                </c:pt>
                <c:pt idx="103">
                  <c:v>3.9564816164784133</c:v>
                </c:pt>
                <c:pt idx="105">
                  <c:v>3.0570025257475208</c:v>
                </c:pt>
                <c:pt idx="106">
                  <c:v>3.0570025257475208</c:v>
                </c:pt>
              </c:numCache>
            </c:numRef>
          </c:xVal>
          <c:yVal>
            <c:numRef>
              <c:f>位相速度と群速度が逆向き!$F$14:$F$120</c:f>
              <c:numCache>
                <c:formatCode>General</c:formatCode>
                <c:ptCount val="107"/>
                <c:pt idx="0">
                  <c:v>-0.28264660416398568</c:v>
                </c:pt>
                <c:pt idx="1">
                  <c:v>-0.24876023782099058</c:v>
                </c:pt>
                <c:pt idx="2">
                  <c:v>-0.19924335085916314</c:v>
                </c:pt>
                <c:pt idx="3">
                  <c:v>-0.13720727139676239</c:v>
                </c:pt>
                <c:pt idx="4">
                  <c:v>-6.6549954459246746E-2</c:v>
                </c:pt>
                <c:pt idx="5">
                  <c:v>8.2889408619292847E-3</c:v>
                </c:pt>
                <c:pt idx="6">
                  <c:v>8.2607011552659149E-2</c:v>
                </c:pt>
                <c:pt idx="7">
                  <c:v>0.15173457990007197</c:v>
                </c:pt>
                <c:pt idx="8">
                  <c:v>0.21132810655138135</c:v>
                </c:pt>
                <c:pt idx="9">
                  <c:v>0.25764311105733428</c:v>
                </c:pt>
                <c:pt idx="10">
                  <c:v>0.28776945135007931</c:v>
                </c:pt>
                <c:pt idx="11">
                  <c:v>0.29981417867204785</c:v>
                </c:pt>
                <c:pt idx="12">
                  <c:v>0.29302047850817364</c:v>
                </c:pt>
                <c:pt idx="13">
                  <c:v>0.26781522402524482</c:v>
                </c:pt>
                <c:pt idx="14">
                  <c:v>0.22578215406090407</c:v>
                </c:pt>
                <c:pt idx="15">
                  <c:v>0.16956236099509595</c:v>
                </c:pt>
                <c:pt idx="16">
                  <c:v>0.102688341175215</c:v>
                </c:pt>
                <c:pt idx="17">
                  <c:v>2.9362035217836868E-2</c:v>
                </c:pt>
                <c:pt idx="18">
                  <c:v>-4.5809195398334758E-2</c:v>
                </c:pt>
                <c:pt idx="19">
                  <c:v>-0.11810206579312307</c:v>
                </c:pt>
                <c:pt idx="20">
                  <c:v>-0.18297414904493364</c:v>
                </c:pt>
                <c:pt idx="21">
                  <c:v>-0.23634929358012263</c:v>
                </c:pt>
                <c:pt idx="22">
                  <c:v>-0.27487374276741217</c:v>
                </c:pt>
                <c:pt idx="23">
                  <c:v>-0.29612686378129249</c:v>
                </c:pt>
                <c:pt idx="24">
                  <c:v>-0.29877324486570633</c:v>
                </c:pt>
                <c:pt idx="25">
                  <c:v>-0.28264660416501669</c:v>
                </c:pt>
                <c:pt idx="26">
                  <c:v>-0.2487602378227099</c:v>
                </c:pt>
                <c:pt idx="27">
                  <c:v>-0.1992433508614628</c:v>
                </c:pt>
                <c:pt idx="28">
                  <c:v>-0.13720727139949782</c:v>
                </c:pt>
                <c:pt idx="29">
                  <c:v>-6.6549954462246125E-2</c:v>
                </c:pt>
                <c:pt idx="30">
                  <c:v>8.2889408675822611E-3</c:v>
                </c:pt>
                <c:pt idx="31">
                  <c:v>8.2607011558095675E-2</c:v>
                </c:pt>
                <c:pt idx="32">
                  <c:v>0.15173457990495043</c:v>
                </c:pt>
                <c:pt idx="33">
                  <c:v>0.21132810655539522</c:v>
                </c:pt>
                <c:pt idx="34">
                  <c:v>0.25764311105575849</c:v>
                </c:pt>
                <c:pt idx="35">
                  <c:v>0.28776945134920995</c:v>
                </c:pt>
                <c:pt idx="36">
                  <c:v>0.2998141786719396</c:v>
                </c:pt>
                <c:pt idx="37">
                  <c:v>0.29302047850883328</c:v>
                </c:pt>
                <c:pt idx="38">
                  <c:v>0.26781522402663094</c:v>
                </c:pt>
                <c:pt idx="39">
                  <c:v>0.22578215406292956</c:v>
                </c:pt>
                <c:pt idx="40">
                  <c:v>0.16956236099043073</c:v>
                </c:pt>
                <c:pt idx="41">
                  <c:v>0.10268834116990148</c:v>
                </c:pt>
                <c:pt idx="42">
                  <c:v>2.9362035212208887E-2</c:v>
                </c:pt>
                <c:pt idx="43">
                  <c:v>-4.5809195395294815E-2</c:v>
                </c:pt>
                <c:pt idx="44">
                  <c:v>-0.11810206579029545</c:v>
                </c:pt>
                <c:pt idx="45">
                  <c:v>-0.18297414904249601</c:v>
                </c:pt>
                <c:pt idx="46">
                  <c:v>-0.23634929357822815</c:v>
                </c:pt>
                <c:pt idx="47">
                  <c:v>-0.27487374276617987</c:v>
                </c:pt>
                <c:pt idx="48">
                  <c:v>-0.29612686378079983</c:v>
                </c:pt>
                <c:pt idx="49">
                  <c:v>-0.29877324486519541</c:v>
                </c:pt>
                <c:pt idx="50">
                  <c:v>-0.28264660416312121</c:v>
                </c:pt>
                <c:pt idx="51">
                  <c:v>-0.24876023781954895</c:v>
                </c:pt>
                <c:pt idx="52">
                  <c:v>-0.19924335086376244</c:v>
                </c:pt>
                <c:pt idx="53">
                  <c:v>-0.13720727140223329</c:v>
                </c:pt>
                <c:pt idx="54">
                  <c:v>-6.6549954465245489E-2</c:v>
                </c:pt>
                <c:pt idx="55">
                  <c:v>8.2889408645074221E-3</c:v>
                </c:pt>
                <c:pt idx="56">
                  <c:v>8.2607011555138568E-2</c:v>
                </c:pt>
                <c:pt idx="57">
                  <c:v>0.15173457990229688</c:v>
                </c:pt>
                <c:pt idx="58">
                  <c:v>0.21132810655321194</c:v>
                </c:pt>
                <c:pt idx="59">
                  <c:v>0.25764311105865556</c:v>
                </c:pt>
                <c:pt idx="60">
                  <c:v>0.28776945135080823</c:v>
                </c:pt>
                <c:pt idx="61">
                  <c:v>0.29981417867213861</c:v>
                </c:pt>
                <c:pt idx="62">
                  <c:v>0.29302047850949298</c:v>
                </c:pt>
                <c:pt idx="63">
                  <c:v>0.26781522402801705</c:v>
                </c:pt>
                <c:pt idx="64">
                  <c:v>0.225782154064955</c:v>
                </c:pt>
                <c:pt idx="65">
                  <c:v>0.16956236099296831</c:v>
                </c:pt>
                <c:pt idx="66">
                  <c:v>0.10268834117279169</c:v>
                </c:pt>
                <c:pt idx="67">
                  <c:v>2.936203521527013E-2</c:v>
                </c:pt>
                <c:pt idx="68">
                  <c:v>-4.5809195400883636E-2</c:v>
                </c:pt>
                <c:pt idx="69">
                  <c:v>-0.11810206579549394</c:v>
                </c:pt>
                <c:pt idx="70">
                  <c:v>-0.18297414904697751</c:v>
                </c:pt>
                <c:pt idx="71">
                  <c:v>-0.23634929357633366</c:v>
                </c:pt>
                <c:pt idx="72">
                  <c:v>-0.27487374276494758</c:v>
                </c:pt>
                <c:pt idx="73">
                  <c:v>-0.29612686378030711</c:v>
                </c:pt>
                <c:pt idx="74">
                  <c:v>-0.2987732448654733</c:v>
                </c:pt>
                <c:pt idx="75">
                  <c:v>-0.28264660416415222</c:v>
                </c:pt>
                <c:pt idx="76">
                  <c:v>-0.24876023782126827</c:v>
                </c:pt>
                <c:pt idx="77">
                  <c:v>-0.19924335085953462</c:v>
                </c:pt>
                <c:pt idx="78">
                  <c:v>-0.13720727139720426</c:v>
                </c:pt>
                <c:pt idx="79">
                  <c:v>-6.6549954459731261E-2</c:v>
                </c:pt>
                <c:pt idx="80">
                  <c:v>8.2889408701604002E-3</c:v>
                </c:pt>
                <c:pt idx="81">
                  <c:v>8.2607011552181461E-2</c:v>
                </c:pt>
                <c:pt idx="82">
                  <c:v>0.15173457989964331</c:v>
                </c:pt>
                <c:pt idx="83">
                  <c:v>0.21132810655102865</c:v>
                </c:pt>
                <c:pt idx="84">
                  <c:v>0.25764311105707977</c:v>
                </c:pt>
                <c:pt idx="85">
                  <c:v>0.28776945134993887</c:v>
                </c:pt>
                <c:pt idx="86">
                  <c:v>0.29981417867203036</c:v>
                </c:pt>
                <c:pt idx="87">
                  <c:v>0.29302047850828017</c:v>
                </c:pt>
                <c:pt idx="88">
                  <c:v>0.26781522402546876</c:v>
                </c:pt>
                <c:pt idx="89">
                  <c:v>0.22578215406123128</c:v>
                </c:pt>
                <c:pt idx="90">
                  <c:v>0.16956236099550584</c:v>
                </c:pt>
                <c:pt idx="91">
                  <c:v>0.10268834117568187</c:v>
                </c:pt>
                <c:pt idx="92">
                  <c:v>2.9362035218331372E-2</c:v>
                </c:pt>
                <c:pt idx="93">
                  <c:v>-4.5809195397843692E-2</c:v>
                </c:pt>
                <c:pt idx="94">
                  <c:v>-0.1181020657926663</c:v>
                </c:pt>
                <c:pt idx="95">
                  <c:v>-0.18297414904453987</c:v>
                </c:pt>
                <c:pt idx="96">
                  <c:v>-0.23634929357981663</c:v>
                </c:pt>
                <c:pt idx="97">
                  <c:v>-0.2748737427672131</c:v>
                </c:pt>
                <c:pt idx="98">
                  <c:v>-0.29612686378121295</c:v>
                </c:pt>
                <c:pt idx="99">
                  <c:v>-0.29877324486496243</c:v>
                </c:pt>
                <c:pt idx="100">
                  <c:v>-0.28264660416518322</c:v>
                </c:pt>
                <c:pt idx="105">
                  <c:v>0.3</c:v>
                </c:pt>
                <c:pt idx="106">
                  <c:v>-0.3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6339856"/>
        <c:axId val="366341816"/>
      </c:scatterChart>
      <c:valAx>
        <c:axId val="366339856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距離</a:t>
                </a:r>
                <a:r>
                  <a:rPr lang="en-US" altLang="ja-JP"/>
                  <a:t>x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66341816"/>
        <c:crosses val="autoZero"/>
        <c:crossBetween val="midCat"/>
        <c:majorUnit val="1"/>
      </c:valAx>
      <c:valAx>
        <c:axId val="366341816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波</a:t>
                </a:r>
                <a:r>
                  <a:rPr lang="en-US" altLang="ja-JP"/>
                  <a:t>1</a:t>
                </a:r>
                <a:r>
                  <a:rPr lang="ja-JP" altLang="en-US"/>
                  <a:t>と波</a:t>
                </a:r>
                <a:r>
                  <a:rPr lang="en-US" altLang="ja-JP"/>
                  <a:t>2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.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66339856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複素の波</a:t>
            </a:r>
            <a:r>
              <a:rPr lang="en-US" altLang="ja-JP"/>
              <a:t>2</a:t>
            </a:r>
            <a:r>
              <a:rPr lang="ja-JP" altLang="en-US"/>
              <a:t>つ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22019688980318902"/>
          <c:y val="0.16169312169312169"/>
          <c:w val="0.72662993702363776"/>
          <c:h val="0.67662108903053786"/>
        </c:manualLayout>
      </c:layout>
      <c:scatterChart>
        <c:scatterStyle val="lineMarker"/>
        <c:varyColors val="0"/>
        <c:ser>
          <c:idx val="0"/>
          <c:order val="0"/>
          <c:tx>
            <c:strRef>
              <c:f>位相速度が群速度と等しい!$X$13</c:f>
              <c:strCache>
                <c:ptCount val="1"/>
                <c:pt idx="0">
                  <c:v>波1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位相速度が群速度と等しい!$W$14:$W$225</c:f>
              <c:numCache>
                <c:formatCode>General</c:formatCode>
                <c:ptCount val="212"/>
                <c:pt idx="0">
                  <c:v>-8.3794130804838135E-2</c:v>
                </c:pt>
                <c:pt idx="1">
                  <c:v>-0.10917718734974624</c:v>
                </c:pt>
                <c:pt idx="2">
                  <c:v>-0.119634590085696</c:v>
                </c:pt>
                <c:pt idx="3">
                  <c:v>-0.10990406555758137</c:v>
                </c:pt>
                <c:pt idx="4">
                  <c:v>-7.6699475273158624E-2</c:v>
                </c:pt>
                <c:pt idx="5">
                  <c:v>-1.9032485857426507E-2</c:v>
                </c:pt>
                <c:pt idx="6">
                  <c:v>6.1690686001830419E-2</c:v>
                </c:pt>
                <c:pt idx="7">
                  <c:v>0.16180692382916895</c:v>
                </c:pt>
                <c:pt idx="8">
                  <c:v>0.27575478274906323</c:v>
                </c:pt>
                <c:pt idx="9">
                  <c:v>0.39661888242790438</c:v>
                </c:pt>
                <c:pt idx="10">
                  <c:v>0.51680683269584993</c:v>
                </c:pt>
                <c:pt idx="11">
                  <c:v>0.62879242961939374</c:v>
                </c:pt>
                <c:pt idx="12">
                  <c:v>0.72585237273407865</c:v>
                </c:pt>
                <c:pt idx="13">
                  <c:v>0.80272438858477013</c:v>
                </c:pt>
                <c:pt idx="14">
                  <c:v>0.85612233867898802</c:v>
                </c:pt>
                <c:pt idx="15">
                  <c:v>0.88505788964229493</c:v>
                </c:pt>
                <c:pt idx="16">
                  <c:v>0.890937258161834</c:v>
                </c:pt>
                <c:pt idx="17">
                  <c:v>0.87742356071321503</c:v>
                </c:pt>
                <c:pt idx="18">
                  <c:v>0.85007824217193673</c:v>
                </c:pt>
                <c:pt idx="19">
                  <c:v>0.81581668287159115</c:v>
                </c:pt>
                <c:pt idx="20">
                  <c:v>0.78223127298201589</c:v>
                </c:pt>
                <c:pt idx="21">
                  <c:v>0.75684821643672406</c:v>
                </c:pt>
                <c:pt idx="22">
                  <c:v>0.7463908136960794</c:v>
                </c:pt>
                <c:pt idx="23">
                  <c:v>0.7561213382275821</c:v>
                </c:pt>
                <c:pt idx="24">
                  <c:v>0.78932592851141048</c:v>
                </c:pt>
                <c:pt idx="25">
                  <c:v>0.8469929179261535</c:v>
                </c:pt>
                <c:pt idx="26">
                  <c:v>0.9277160897847061</c:v>
                </c:pt>
                <c:pt idx="27">
                  <c:v>1.0278323276174959</c:v>
                </c:pt>
                <c:pt idx="28">
                  <c:v>1.1417801865310435</c:v>
                </c:pt>
                <c:pt idx="29">
                  <c:v>1.2626442862097813</c:v>
                </c:pt>
                <c:pt idx="30">
                  <c:v>1.3828322364847292</c:v>
                </c:pt>
                <c:pt idx="31">
                  <c:v>1.4948178334018016</c:v>
                </c:pt>
                <c:pt idx="32">
                  <c:v>1.5918777765211816</c:v>
                </c:pt>
                <c:pt idx="33">
                  <c:v>1.6687497923684851</c:v>
                </c:pt>
                <c:pt idx="34">
                  <c:v>1.7221477424634981</c:v>
                </c:pt>
                <c:pt idx="35">
                  <c:v>1.7510832934251548</c:v>
                </c:pt>
                <c:pt idx="36">
                  <c:v>1.7569626619478367</c:v>
                </c:pt>
                <c:pt idx="37">
                  <c:v>1.7434489644937667</c:v>
                </c:pt>
                <c:pt idx="38">
                  <c:v>1.716103645958835</c:v>
                </c:pt>
                <c:pt idx="39">
                  <c:v>1.681842086658593</c:v>
                </c:pt>
                <c:pt idx="40">
                  <c:v>1.648256676762015</c:v>
                </c:pt>
                <c:pt idx="41">
                  <c:v>1.6228736202231946</c:v>
                </c:pt>
                <c:pt idx="42">
                  <c:v>1.612416217481967</c:v>
                </c:pt>
                <c:pt idx="43">
                  <c:v>1.622146742010689</c:v>
                </c:pt>
                <c:pt idx="44">
                  <c:v>1.6553513322957782</c:v>
                </c:pt>
                <c:pt idx="45">
                  <c:v>1.7130183217121713</c:v>
                </c:pt>
                <c:pt idx="46">
                  <c:v>1.7937414935675808</c:v>
                </c:pt>
                <c:pt idx="47">
                  <c:v>1.8938577313998193</c:v>
                </c:pt>
                <c:pt idx="48">
                  <c:v>2.0078055903200021</c:v>
                </c:pt>
                <c:pt idx="49">
                  <c:v>2.1286696899916566</c:v>
                </c:pt>
                <c:pt idx="50">
                  <c:v>2.2488576402667513</c:v>
                </c:pt>
                <c:pt idx="51">
                  <c:v>2.3608432371842074</c:v>
                </c:pt>
                <c:pt idx="52">
                  <c:v>2.4579031803041702</c:v>
                </c:pt>
                <c:pt idx="53">
                  <c:v>2.534775196154254</c:v>
                </c:pt>
                <c:pt idx="54">
                  <c:v>2.5881731462480055</c:v>
                </c:pt>
                <c:pt idx="55">
                  <c:v>2.6171086972104503</c:v>
                </c:pt>
                <c:pt idx="56">
                  <c:v>2.6229880657293987</c:v>
                </c:pt>
                <c:pt idx="57">
                  <c:v>2.609474368280317</c:v>
                </c:pt>
                <c:pt idx="58">
                  <c:v>2.5821290497387506</c:v>
                </c:pt>
                <c:pt idx="59">
                  <c:v>2.5478674904455909</c:v>
                </c:pt>
                <c:pt idx="60">
                  <c:v>2.5142820805488659</c:v>
                </c:pt>
                <c:pt idx="61">
                  <c:v>2.4888990240038953</c:v>
                </c:pt>
                <c:pt idx="62">
                  <c:v>2.4784416212678515</c:v>
                </c:pt>
                <c:pt idx="63">
                  <c:v>2.4881721457958492</c:v>
                </c:pt>
                <c:pt idx="64">
                  <c:v>2.5213767360803443</c:v>
                </c:pt>
                <c:pt idx="65">
                  <c:v>2.5790437254957479</c:v>
                </c:pt>
                <c:pt idx="66">
                  <c:v>2.6597668973548907</c:v>
                </c:pt>
                <c:pt idx="67">
                  <c:v>2.75988313518214</c:v>
                </c:pt>
                <c:pt idx="68">
                  <c:v>2.8738309941019788</c:v>
                </c:pt>
                <c:pt idx="69">
                  <c:v>2.9946950937808032</c:v>
                </c:pt>
                <c:pt idx="70">
                  <c:v>3.114883044048772</c:v>
                </c:pt>
                <c:pt idx="71">
                  <c:v>3.2268686409723779</c:v>
                </c:pt>
                <c:pt idx="72">
                  <c:v>3.3239285840871564</c:v>
                </c:pt>
                <c:pt idx="73">
                  <c:v>3.4008005999379654</c:v>
                </c:pt>
                <c:pt idx="74">
                  <c:v>3.4541985500323111</c:v>
                </c:pt>
                <c:pt idx="75">
                  <c:v>3.4831341009957453</c:v>
                </c:pt>
                <c:pt idx="76">
                  <c:v>3.4890134695153976</c:v>
                </c:pt>
                <c:pt idx="77">
                  <c:v>3.4754997720608651</c:v>
                </c:pt>
                <c:pt idx="78">
                  <c:v>3.4481544535256443</c:v>
                </c:pt>
                <c:pt idx="79">
                  <c:v>3.4138928942253157</c:v>
                </c:pt>
                <c:pt idx="80">
                  <c:v>3.3803074843357166</c:v>
                </c:pt>
                <c:pt idx="81">
                  <c:v>3.3549244277903627</c:v>
                </c:pt>
                <c:pt idx="82">
                  <c:v>3.3444670250496236</c:v>
                </c:pt>
                <c:pt idx="83">
                  <c:v>3.3541975495810088</c:v>
                </c:pt>
                <c:pt idx="84">
                  <c:v>3.3874021398647089</c:v>
                </c:pt>
                <c:pt idx="85">
                  <c:v>3.4450691292793243</c:v>
                </c:pt>
                <c:pt idx="86">
                  <c:v>3.5257923011377628</c:v>
                </c:pt>
                <c:pt idx="87">
                  <c:v>3.6259085389704633</c:v>
                </c:pt>
                <c:pt idx="88">
                  <c:v>3.7398563978839552</c:v>
                </c:pt>
                <c:pt idx="89">
                  <c:v>3.8607204975626765</c:v>
                </c:pt>
                <c:pt idx="90">
                  <c:v>3.9809084478376477</c:v>
                </c:pt>
                <c:pt idx="91">
                  <c:v>4.0928940447547824</c:v>
                </c:pt>
                <c:pt idx="92">
                  <c:v>4.1899539878742562</c:v>
                </c:pt>
                <c:pt idx="93">
                  <c:v>4.2668260037216763</c:v>
                </c:pt>
                <c:pt idx="94">
                  <c:v>4.3202239538168179</c:v>
                </c:pt>
                <c:pt idx="95">
                  <c:v>4.3491595047786014</c:v>
                </c:pt>
                <c:pt idx="96">
                  <c:v>4.3550388733013969</c:v>
                </c:pt>
                <c:pt idx="97">
                  <c:v>4.3415251758474156</c:v>
                </c:pt>
                <c:pt idx="98">
                  <c:v>4.3141798573055601</c:v>
                </c:pt>
                <c:pt idx="99">
                  <c:v>4.2799182980123138</c:v>
                </c:pt>
                <c:pt idx="100">
                  <c:v>4.2463328881157114</c:v>
                </c:pt>
                <c:pt idx="102">
                  <c:v>4.0505926825772941E-2</c:v>
                </c:pt>
                <c:pt idx="103">
                  <c:v>0.11845225922295641</c:v>
                </c:pt>
                <c:pt idx="104">
                  <c:v>0.191676578593031</c:v>
                </c:pt>
                <c:pt idx="105">
                  <c:v>0.25829870970664098</c:v>
                </c:pt>
                <c:pt idx="106">
                  <c:v>0.31685331710374448</c:v>
                </c:pt>
                <c:pt idx="107">
                  <c:v>0.36638197750951895</c:v>
                </c:pt>
                <c:pt idx="108">
                  <c:v>0.40649340109534449</c:v>
                </c:pt>
                <c:pt idx="109">
                  <c:v>0.43738801765349544</c:v>
                </c:pt>
                <c:pt idx="110">
                  <c:v>0.45984538286011145</c:v>
                </c:pt>
                <c:pt idx="111">
                  <c:v>0.47517519592380175</c:v>
                </c:pt>
                <c:pt idx="112">
                  <c:v>0.48513500636762974</c:v>
                </c:pt>
                <c:pt idx="113">
                  <c:v>0.49181978072876098</c:v>
                </c:pt>
                <c:pt idx="114">
                  <c:v>0.49753026810618228</c:v>
                </c:pt>
                <c:pt idx="115">
                  <c:v>0.50462843563324511</c:v>
                </c:pt>
                <c:pt idx="116">
                  <c:v>0.5153890573959663</c:v>
                </c:pt>
                <c:pt idx="117">
                  <c:v>0.53185678201387399</c:v>
                </c:pt>
                <c:pt idx="118">
                  <c:v>0.55571765983595045</c:v>
                </c:pt>
                <c:pt idx="119">
                  <c:v>0.58819320221488902</c:v>
                </c:pt>
                <c:pt idx="120">
                  <c:v>0.62996362944326867</c:v>
                </c:pt>
                <c:pt idx="121">
                  <c:v>0.68112513001436781</c:v>
                </c:pt>
                <c:pt idx="122">
                  <c:v>0.74118381674537581</c:v>
                </c:pt>
                <c:pt idx="123">
                  <c:v>0.80908675952547959</c:v>
                </c:pt>
                <c:pt idx="124">
                  <c:v>0.88328814478713391</c:v>
                </c:pt>
                <c:pt idx="125">
                  <c:v>0.96184640465761617</c:v>
                </c:pt>
                <c:pt idx="126">
                  <c:v>1.0425462128046969</c:v>
                </c:pt>
                <c:pt idx="127">
                  <c:v>1.1230376815548408</c:v>
                </c:pt>
                <c:pt idx="128">
                  <c:v>1.2009840139521741</c:v>
                </c:pt>
                <c:pt idx="129">
                  <c:v>1.2742083333224823</c:v>
                </c:pt>
                <c:pt idx="130">
                  <c:v>1.3408304644363946</c:v>
                </c:pt>
                <c:pt idx="131">
                  <c:v>1.3993850718338507</c:v>
                </c:pt>
                <c:pt idx="132">
                  <c:v>1.448913732240183</c:v>
                </c:pt>
                <c:pt idx="133">
                  <c:v>1.4890251558253023</c:v>
                </c:pt>
                <c:pt idx="134">
                  <c:v>1.5199197723827842</c:v>
                </c:pt>
                <c:pt idx="135">
                  <c:v>1.5423771375888107</c:v>
                </c:pt>
                <c:pt idx="136">
                  <c:v>1.5577069506556149</c:v>
                </c:pt>
                <c:pt idx="137">
                  <c:v>1.5676667610996211</c:v>
                </c:pt>
                <c:pt idx="138">
                  <c:v>1.5743515354608399</c:v>
                </c:pt>
                <c:pt idx="139">
                  <c:v>1.5800620228382529</c:v>
                </c:pt>
                <c:pt idx="140">
                  <c:v>1.5871601903652115</c:v>
                </c:pt>
                <c:pt idx="141">
                  <c:v>1.5979208121277395</c:v>
                </c:pt>
                <c:pt idx="142">
                  <c:v>1.6143885367426691</c:v>
                </c:pt>
                <c:pt idx="143">
                  <c:v>1.6382494145653521</c:v>
                </c:pt>
                <c:pt idx="144">
                  <c:v>1.6707249569449694</c:v>
                </c:pt>
                <c:pt idx="145">
                  <c:v>1.7124953841736867</c:v>
                </c:pt>
                <c:pt idx="146">
                  <c:v>1.7636568847444085</c:v>
                </c:pt>
                <c:pt idx="147">
                  <c:v>1.8237155714750712</c:v>
                </c:pt>
                <c:pt idx="148">
                  <c:v>1.8916185142548836</c:v>
                </c:pt>
                <c:pt idx="149">
                  <c:v>1.9658198995163181</c:v>
                </c:pt>
                <c:pt idx="150">
                  <c:v>2.0443781593866661</c:v>
                </c:pt>
                <c:pt idx="151">
                  <c:v>2.1250779675380711</c:v>
                </c:pt>
                <c:pt idx="152">
                  <c:v>2.2055694362881106</c:v>
                </c:pt>
                <c:pt idx="153">
                  <c:v>2.2835157686851684</c:v>
                </c:pt>
                <c:pt idx="154">
                  <c:v>2.3567400880519318</c:v>
                </c:pt>
                <c:pt idx="155">
                  <c:v>2.4233622191661461</c:v>
                </c:pt>
                <c:pt idx="156">
                  <c:v>2.4819168265639542</c:v>
                </c:pt>
                <c:pt idx="157">
                  <c:v>2.5314454869706666</c:v>
                </c:pt>
                <c:pt idx="158">
                  <c:v>2.5715569105561698</c:v>
                </c:pt>
                <c:pt idx="159">
                  <c:v>2.6024515271140154</c:v>
                </c:pt>
                <c:pt idx="160">
                  <c:v>2.6249088923203625</c:v>
                </c:pt>
                <c:pt idx="161">
                  <c:v>2.6402387053838368</c:v>
                </c:pt>
                <c:pt idx="162">
                  <c:v>2.650198515827515</c:v>
                </c:pt>
                <c:pt idx="163">
                  <c:v>2.6568832901885724</c:v>
                </c:pt>
                <c:pt idx="164">
                  <c:v>2.6625937775703186</c:v>
                </c:pt>
                <c:pt idx="165">
                  <c:v>2.6696919450971737</c:v>
                </c:pt>
                <c:pt idx="166">
                  <c:v>2.6804525668595081</c:v>
                </c:pt>
                <c:pt idx="167">
                  <c:v>2.6969202914741679</c:v>
                </c:pt>
                <c:pt idx="168">
                  <c:v>2.7207811692965205</c:v>
                </c:pt>
                <c:pt idx="169">
                  <c:v>2.7532567116757685</c:v>
                </c:pt>
                <c:pt idx="170">
                  <c:v>2.7950271389044712</c:v>
                </c:pt>
                <c:pt idx="171">
                  <c:v>2.8461886394758862</c:v>
                </c:pt>
                <c:pt idx="172">
                  <c:v>2.9062473262071835</c:v>
                </c:pt>
                <c:pt idx="173">
                  <c:v>2.974150268984284</c:v>
                </c:pt>
                <c:pt idx="174">
                  <c:v>3.0483516542454985</c:v>
                </c:pt>
                <c:pt idx="175">
                  <c:v>3.1269099141157128</c:v>
                </c:pt>
                <c:pt idx="176">
                  <c:v>3.2076097222670783</c:v>
                </c:pt>
                <c:pt idx="177">
                  <c:v>3.2881011910171742</c:v>
                </c:pt>
                <c:pt idx="178">
                  <c:v>3.3660475234143816</c:v>
                </c:pt>
                <c:pt idx="179">
                  <c:v>3.4392718427844939</c:v>
                </c:pt>
                <c:pt idx="180">
                  <c:v>3.5058939738981523</c:v>
                </c:pt>
                <c:pt idx="181">
                  <c:v>3.5644485812953128</c:v>
                </c:pt>
                <c:pt idx="182">
                  <c:v>3.6139772417013263</c:v>
                </c:pt>
                <c:pt idx="183">
                  <c:v>3.6540886652870359</c:v>
                </c:pt>
                <c:pt idx="184">
                  <c:v>3.6849832818452457</c:v>
                </c:pt>
                <c:pt idx="185">
                  <c:v>3.707440647051913</c:v>
                </c:pt>
                <c:pt idx="186">
                  <c:v>3.7227704601156453</c:v>
                </c:pt>
                <c:pt idx="187">
                  <c:v>3.732730270559502</c:v>
                </c:pt>
                <c:pt idx="188">
                  <c:v>3.7394150449206469</c:v>
                </c:pt>
                <c:pt idx="189">
                  <c:v>3.7451255322980668</c:v>
                </c:pt>
                <c:pt idx="190">
                  <c:v>3.7522236998251124</c:v>
                </c:pt>
                <c:pt idx="191">
                  <c:v>3.7629843215878025</c:v>
                </c:pt>
                <c:pt idx="192">
                  <c:v>3.7794520462056664</c:v>
                </c:pt>
                <c:pt idx="193">
                  <c:v>3.8033129240276891</c:v>
                </c:pt>
                <c:pt idx="194">
                  <c:v>3.835788466406568</c:v>
                </c:pt>
                <c:pt idx="195">
                  <c:v>3.8775588936348853</c:v>
                </c:pt>
                <c:pt idx="196">
                  <c:v>3.9287203942059232</c:v>
                </c:pt>
                <c:pt idx="197">
                  <c:v>3.9887790809368755</c:v>
                </c:pt>
                <c:pt idx="198">
                  <c:v>4.0566820237169319</c:v>
                </c:pt>
                <c:pt idx="199">
                  <c:v>4.1308834089785504</c:v>
                </c:pt>
                <c:pt idx="200">
                  <c:v>4.2094416688490108</c:v>
                </c:pt>
                <c:pt idx="201">
                  <c:v>4.2901414770004491</c:v>
                </c:pt>
                <c:pt idx="202">
                  <c:v>4.3706329457462374</c:v>
                </c:pt>
                <c:pt idx="204">
                  <c:v>0</c:v>
                </c:pt>
                <c:pt idx="205">
                  <c:v>4.3301270189221936</c:v>
                </c:pt>
                <c:pt idx="207">
                  <c:v>-0.49999999999999994</c:v>
                </c:pt>
                <c:pt idx="208">
                  <c:v>0.49999999999999994</c:v>
                </c:pt>
                <c:pt idx="210">
                  <c:v>0</c:v>
                </c:pt>
                <c:pt idx="211">
                  <c:v>0</c:v>
                </c:pt>
              </c:numCache>
            </c:numRef>
          </c:xVal>
          <c:yVal>
            <c:numRef>
              <c:f>位相速度が群速度と等しい!$X$14:$X$225</c:f>
              <c:numCache>
                <c:formatCode>General</c:formatCode>
                <c:ptCount val="212"/>
                <c:pt idx="0">
                  <c:v>-0.48053307846405291</c:v>
                </c:pt>
                <c:pt idx="1">
                  <c:v>-0.48769881524898806</c:v>
                </c:pt>
                <c:pt idx="2">
                  <c:v>-0.44834878109608722</c:v>
                </c:pt>
                <c:pt idx="3">
                  <c:v>-0.3675584185994959</c:v>
                </c:pt>
                <c:pt idx="4">
                  <c:v>-0.25445963844866237</c:v>
                </c:pt>
                <c:pt idx="5">
                  <c:v>-0.12134692432069312</c:v>
                </c:pt>
                <c:pt idx="6">
                  <c:v>1.7526136770821238E-2</c:v>
                </c:pt>
                <c:pt idx="7">
                  <c:v>0.14734209491474806</c:v>
                </c:pt>
                <c:pt idx="8">
                  <c:v>0.25417007257954571</c:v>
                </c:pt>
                <c:pt idx="9">
                  <c:v>0.32632941588982489</c:v>
                </c:pt>
                <c:pt idx="10">
                  <c:v>0.35553307846375121</c:v>
                </c:pt>
                <c:pt idx="11">
                  <c:v>0.33769881524946249</c:v>
                </c:pt>
                <c:pt idx="12">
                  <c:v>0.27334878109729122</c:v>
                </c:pt>
                <c:pt idx="13">
                  <c:v>0.16755841860131165</c:v>
                </c:pt>
                <c:pt idx="14">
                  <c:v>2.9459638438140534E-2</c:v>
                </c:pt>
                <c:pt idx="15">
                  <c:v>-0.12865307567684334</c:v>
                </c:pt>
                <c:pt idx="16">
                  <c:v>-0.29252613676838513</c:v>
                </c:pt>
                <c:pt idx="17">
                  <c:v>-0.44734209491257759</c:v>
                </c:pt>
                <c:pt idx="18">
                  <c:v>-0.57917007257785369</c:v>
                </c:pt>
                <c:pt idx="19">
                  <c:v>-0.6763294158887766</c:v>
                </c:pt>
                <c:pt idx="20">
                  <c:v>-0.7305330784634495</c:v>
                </c:pt>
                <c:pt idx="21">
                  <c:v>-0.73769881524993675</c:v>
                </c:pt>
                <c:pt idx="22">
                  <c:v>-0.69834878109166043</c:v>
                </c:pt>
                <c:pt idx="23">
                  <c:v>-0.61755841860312743</c:v>
                </c:pt>
                <c:pt idx="24">
                  <c:v>-0.50445963844039032</c:v>
                </c:pt>
                <c:pt idx="25">
                  <c:v>-0.37134692432562028</c:v>
                </c:pt>
                <c:pt idx="26">
                  <c:v>-0.23247386323405117</c:v>
                </c:pt>
                <c:pt idx="27">
                  <c:v>-0.1026579050772717</c:v>
                </c:pt>
                <c:pt idx="28">
                  <c:v>4.1700725761614002E-3</c:v>
                </c:pt>
                <c:pt idx="29">
                  <c:v>7.6329415887728319E-2</c:v>
                </c:pt>
                <c:pt idx="30">
                  <c:v>0.1055330784648604</c:v>
                </c:pt>
                <c:pt idx="31">
                  <c:v>8.7698815250411039E-2</c:v>
                </c:pt>
                <c:pt idx="32">
                  <c:v>2.3348781092864257E-2</c:v>
                </c:pt>
                <c:pt idx="33">
                  <c:v>-8.2441581395057001E-2</c:v>
                </c:pt>
                <c:pt idx="34">
                  <c:v>-0.22054036155736007</c:v>
                </c:pt>
                <c:pt idx="35">
                  <c:v>-0.37865307568590167</c:v>
                </c:pt>
                <c:pt idx="36">
                  <c:v>-0.5425261367635128</c:v>
                </c:pt>
                <c:pt idx="37">
                  <c:v>-0.6973420949205581</c:v>
                </c:pt>
                <c:pt idx="38">
                  <c:v>-0.82917007257446951</c:v>
                </c:pt>
                <c:pt idx="39">
                  <c:v>-0.92632941588668027</c:v>
                </c:pt>
                <c:pt idx="40">
                  <c:v>-0.98053307846455884</c:v>
                </c:pt>
                <c:pt idx="41">
                  <c:v>-0.98769881525088543</c:v>
                </c:pt>
                <c:pt idx="42">
                  <c:v>-0.94834878109406839</c:v>
                </c:pt>
                <c:pt idx="43">
                  <c:v>-0.86755841859645111</c:v>
                </c:pt>
                <c:pt idx="44">
                  <c:v>-0.75445963844488972</c:v>
                </c:pt>
                <c:pt idx="45">
                  <c:v>-0.6213469243165618</c:v>
                </c:pt>
                <c:pt idx="46">
                  <c:v>-0.48247386323892338</c:v>
                </c:pt>
                <c:pt idx="47">
                  <c:v>-0.35265790508161227</c:v>
                </c:pt>
                <c:pt idx="48">
                  <c:v>-0.24582992741761653</c:v>
                </c:pt>
                <c:pt idx="49">
                  <c:v>-0.1736705841143677</c:v>
                </c:pt>
                <c:pt idx="50">
                  <c:v>-0.14446692153574259</c:v>
                </c:pt>
                <c:pt idx="51">
                  <c:v>-0.16230118474863978</c:v>
                </c:pt>
                <c:pt idx="52">
                  <c:v>-0.22665121890472728</c:v>
                </c:pt>
                <c:pt idx="53">
                  <c:v>-0.33244158140173269</c:v>
                </c:pt>
                <c:pt idx="54">
                  <c:v>-0.47054036155285994</c:v>
                </c:pt>
                <c:pt idx="55">
                  <c:v>-0.62865307568097395</c:v>
                </c:pt>
                <c:pt idx="56">
                  <c:v>-0.79252613677246975</c:v>
                </c:pt>
                <c:pt idx="57">
                  <c:v>-0.94734209491621657</c:v>
                </c:pt>
                <c:pt idx="58">
                  <c:v>-1.0791700725806903</c:v>
                </c:pt>
                <c:pt idx="59">
                  <c:v>-1.1763294158845832</c:v>
                </c:pt>
                <c:pt idx="60">
                  <c:v>-1.2305330784639545</c:v>
                </c:pt>
                <c:pt idx="61">
                  <c:v>-1.2376988152491404</c:v>
                </c:pt>
                <c:pt idx="62">
                  <c:v>-1.1983487810964752</c:v>
                </c:pt>
                <c:pt idx="63">
                  <c:v>-1.1175584186000815</c:v>
                </c:pt>
                <c:pt idx="64">
                  <c:v>-1.0044596384366167</c:v>
                </c:pt>
                <c:pt idx="65">
                  <c:v>-0.87134692432148786</c:v>
                </c:pt>
                <c:pt idx="66">
                  <c:v>-0.73247386322996455</c:v>
                </c:pt>
                <c:pt idx="67">
                  <c:v>-0.60265790508595196</c:v>
                </c:pt>
                <c:pt idx="68">
                  <c:v>-0.49582992742099974</c:v>
                </c:pt>
                <c:pt idx="69">
                  <c:v>-0.4236705841105125</c:v>
                </c:pt>
                <c:pt idx="70">
                  <c:v>-0.39446692153634494</c:v>
                </c:pt>
                <c:pt idx="71">
                  <c:v>-0.41230118475038291</c:v>
                </c:pt>
                <c:pt idx="72">
                  <c:v>-0.47665121890231832</c:v>
                </c:pt>
                <c:pt idx="73">
                  <c:v>-0.58244158139810032</c:v>
                </c:pt>
                <c:pt idx="74">
                  <c:v>-0.7205403615611311</c:v>
                </c:pt>
                <c:pt idx="75">
                  <c:v>-0.87865307567604578</c:v>
                </c:pt>
                <c:pt idx="76">
                  <c:v>-1.0425261367675964</c:v>
                </c:pt>
                <c:pt idx="77">
                  <c:v>-1.197342094924196</c:v>
                </c:pt>
                <c:pt idx="78">
                  <c:v>-1.3291700725773052</c:v>
                </c:pt>
                <c:pt idx="79">
                  <c:v>-1.4263294158884361</c:v>
                </c:pt>
                <c:pt idx="80">
                  <c:v>-1.4805330784633504</c:v>
                </c:pt>
                <c:pt idx="81">
                  <c:v>-1.4876988152500881</c:v>
                </c:pt>
                <c:pt idx="82">
                  <c:v>-1.4483487810920475</c:v>
                </c:pt>
                <c:pt idx="83">
                  <c:v>-1.367558418603712</c:v>
                </c:pt>
                <c:pt idx="84">
                  <c:v>-1.2544596384411153</c:v>
                </c:pt>
                <c:pt idx="85">
                  <c:v>-1.121346924326414</c:v>
                </c:pt>
                <c:pt idx="86">
                  <c:v>-0.98247386323483621</c:v>
                </c:pt>
                <c:pt idx="87">
                  <c:v>-0.85265790507797068</c:v>
                </c:pt>
                <c:pt idx="88">
                  <c:v>-0.74582992742438303</c:v>
                </c:pt>
                <c:pt idx="89">
                  <c:v>-0.67367058411260805</c:v>
                </c:pt>
                <c:pt idx="90">
                  <c:v>-0.64446692153523477</c:v>
                </c:pt>
                <c:pt idx="91">
                  <c:v>-0.66230118474943334</c:v>
                </c:pt>
                <c:pt idx="92">
                  <c:v>-0.72665121890674444</c:v>
                </c:pt>
                <c:pt idx="93">
                  <c:v>-0.832441581394468</c:v>
                </c:pt>
                <c:pt idx="94">
                  <c:v>-0.97054036155663082</c:v>
                </c:pt>
                <c:pt idx="95">
                  <c:v>-1.1286530756851034</c:v>
                </c:pt>
                <c:pt idx="96">
                  <c:v>-1.292526136762723</c:v>
                </c:pt>
                <c:pt idx="97">
                  <c:v>-1.4473420949198543</c:v>
                </c:pt>
                <c:pt idx="98">
                  <c:v>-1.579170072583526</c:v>
                </c:pt>
                <c:pt idx="99">
                  <c:v>-1.6763294158863389</c:v>
                </c:pt>
                <c:pt idx="100">
                  <c:v>-1.7305330784644586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位相速度が群速度と等しい!$Y$13</c:f>
              <c:strCache>
                <c:ptCount val="1"/>
                <c:pt idx="0">
                  <c:v>波2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位相速度が群速度と等しい!$W$14:$W$225</c:f>
              <c:numCache>
                <c:formatCode>General</c:formatCode>
                <c:ptCount val="212"/>
                <c:pt idx="0">
                  <c:v>-8.3794130804838135E-2</c:v>
                </c:pt>
                <c:pt idx="1">
                  <c:v>-0.10917718734974624</c:v>
                </c:pt>
                <c:pt idx="2">
                  <c:v>-0.119634590085696</c:v>
                </c:pt>
                <c:pt idx="3">
                  <c:v>-0.10990406555758137</c:v>
                </c:pt>
                <c:pt idx="4">
                  <c:v>-7.6699475273158624E-2</c:v>
                </c:pt>
                <c:pt idx="5">
                  <c:v>-1.9032485857426507E-2</c:v>
                </c:pt>
                <c:pt idx="6">
                  <c:v>6.1690686001830419E-2</c:v>
                </c:pt>
                <c:pt idx="7">
                  <c:v>0.16180692382916895</c:v>
                </c:pt>
                <c:pt idx="8">
                  <c:v>0.27575478274906323</c:v>
                </c:pt>
                <c:pt idx="9">
                  <c:v>0.39661888242790438</c:v>
                </c:pt>
                <c:pt idx="10">
                  <c:v>0.51680683269584993</c:v>
                </c:pt>
                <c:pt idx="11">
                  <c:v>0.62879242961939374</c:v>
                </c:pt>
                <c:pt idx="12">
                  <c:v>0.72585237273407865</c:v>
                </c:pt>
                <c:pt idx="13">
                  <c:v>0.80272438858477013</c:v>
                </c:pt>
                <c:pt idx="14">
                  <c:v>0.85612233867898802</c:v>
                </c:pt>
                <c:pt idx="15">
                  <c:v>0.88505788964229493</c:v>
                </c:pt>
                <c:pt idx="16">
                  <c:v>0.890937258161834</c:v>
                </c:pt>
                <c:pt idx="17">
                  <c:v>0.87742356071321503</c:v>
                </c:pt>
                <c:pt idx="18">
                  <c:v>0.85007824217193673</c:v>
                </c:pt>
                <c:pt idx="19">
                  <c:v>0.81581668287159115</c:v>
                </c:pt>
                <c:pt idx="20">
                  <c:v>0.78223127298201589</c:v>
                </c:pt>
                <c:pt idx="21">
                  <c:v>0.75684821643672406</c:v>
                </c:pt>
                <c:pt idx="22">
                  <c:v>0.7463908136960794</c:v>
                </c:pt>
                <c:pt idx="23">
                  <c:v>0.7561213382275821</c:v>
                </c:pt>
                <c:pt idx="24">
                  <c:v>0.78932592851141048</c:v>
                </c:pt>
                <c:pt idx="25">
                  <c:v>0.8469929179261535</c:v>
                </c:pt>
                <c:pt idx="26">
                  <c:v>0.9277160897847061</c:v>
                </c:pt>
                <c:pt idx="27">
                  <c:v>1.0278323276174959</c:v>
                </c:pt>
                <c:pt idx="28">
                  <c:v>1.1417801865310435</c:v>
                </c:pt>
                <c:pt idx="29">
                  <c:v>1.2626442862097813</c:v>
                </c:pt>
                <c:pt idx="30">
                  <c:v>1.3828322364847292</c:v>
                </c:pt>
                <c:pt idx="31">
                  <c:v>1.4948178334018016</c:v>
                </c:pt>
                <c:pt idx="32">
                  <c:v>1.5918777765211816</c:v>
                </c:pt>
                <c:pt idx="33">
                  <c:v>1.6687497923684851</c:v>
                </c:pt>
                <c:pt idx="34">
                  <c:v>1.7221477424634981</c:v>
                </c:pt>
                <c:pt idx="35">
                  <c:v>1.7510832934251548</c:v>
                </c:pt>
                <c:pt idx="36">
                  <c:v>1.7569626619478367</c:v>
                </c:pt>
                <c:pt idx="37">
                  <c:v>1.7434489644937667</c:v>
                </c:pt>
                <c:pt idx="38">
                  <c:v>1.716103645958835</c:v>
                </c:pt>
                <c:pt idx="39">
                  <c:v>1.681842086658593</c:v>
                </c:pt>
                <c:pt idx="40">
                  <c:v>1.648256676762015</c:v>
                </c:pt>
                <c:pt idx="41">
                  <c:v>1.6228736202231946</c:v>
                </c:pt>
                <c:pt idx="42">
                  <c:v>1.612416217481967</c:v>
                </c:pt>
                <c:pt idx="43">
                  <c:v>1.622146742010689</c:v>
                </c:pt>
                <c:pt idx="44">
                  <c:v>1.6553513322957782</c:v>
                </c:pt>
                <c:pt idx="45">
                  <c:v>1.7130183217121713</c:v>
                </c:pt>
                <c:pt idx="46">
                  <c:v>1.7937414935675808</c:v>
                </c:pt>
                <c:pt idx="47">
                  <c:v>1.8938577313998193</c:v>
                </c:pt>
                <c:pt idx="48">
                  <c:v>2.0078055903200021</c:v>
                </c:pt>
                <c:pt idx="49">
                  <c:v>2.1286696899916566</c:v>
                </c:pt>
                <c:pt idx="50">
                  <c:v>2.2488576402667513</c:v>
                </c:pt>
                <c:pt idx="51">
                  <c:v>2.3608432371842074</c:v>
                </c:pt>
                <c:pt idx="52">
                  <c:v>2.4579031803041702</c:v>
                </c:pt>
                <c:pt idx="53">
                  <c:v>2.534775196154254</c:v>
                </c:pt>
                <c:pt idx="54">
                  <c:v>2.5881731462480055</c:v>
                </c:pt>
                <c:pt idx="55">
                  <c:v>2.6171086972104503</c:v>
                </c:pt>
                <c:pt idx="56">
                  <c:v>2.6229880657293987</c:v>
                </c:pt>
                <c:pt idx="57">
                  <c:v>2.609474368280317</c:v>
                </c:pt>
                <c:pt idx="58">
                  <c:v>2.5821290497387506</c:v>
                </c:pt>
                <c:pt idx="59">
                  <c:v>2.5478674904455909</c:v>
                </c:pt>
                <c:pt idx="60">
                  <c:v>2.5142820805488659</c:v>
                </c:pt>
                <c:pt idx="61">
                  <c:v>2.4888990240038953</c:v>
                </c:pt>
                <c:pt idx="62">
                  <c:v>2.4784416212678515</c:v>
                </c:pt>
                <c:pt idx="63">
                  <c:v>2.4881721457958492</c:v>
                </c:pt>
                <c:pt idx="64">
                  <c:v>2.5213767360803443</c:v>
                </c:pt>
                <c:pt idx="65">
                  <c:v>2.5790437254957479</c:v>
                </c:pt>
                <c:pt idx="66">
                  <c:v>2.6597668973548907</c:v>
                </c:pt>
                <c:pt idx="67">
                  <c:v>2.75988313518214</c:v>
                </c:pt>
                <c:pt idx="68">
                  <c:v>2.8738309941019788</c:v>
                </c:pt>
                <c:pt idx="69">
                  <c:v>2.9946950937808032</c:v>
                </c:pt>
                <c:pt idx="70">
                  <c:v>3.114883044048772</c:v>
                </c:pt>
                <c:pt idx="71">
                  <c:v>3.2268686409723779</c:v>
                </c:pt>
                <c:pt idx="72">
                  <c:v>3.3239285840871564</c:v>
                </c:pt>
                <c:pt idx="73">
                  <c:v>3.4008005999379654</c:v>
                </c:pt>
                <c:pt idx="74">
                  <c:v>3.4541985500323111</c:v>
                </c:pt>
                <c:pt idx="75">
                  <c:v>3.4831341009957453</c:v>
                </c:pt>
                <c:pt idx="76">
                  <c:v>3.4890134695153976</c:v>
                </c:pt>
                <c:pt idx="77">
                  <c:v>3.4754997720608651</c:v>
                </c:pt>
                <c:pt idx="78">
                  <c:v>3.4481544535256443</c:v>
                </c:pt>
                <c:pt idx="79">
                  <c:v>3.4138928942253157</c:v>
                </c:pt>
                <c:pt idx="80">
                  <c:v>3.3803074843357166</c:v>
                </c:pt>
                <c:pt idx="81">
                  <c:v>3.3549244277903627</c:v>
                </c:pt>
                <c:pt idx="82">
                  <c:v>3.3444670250496236</c:v>
                </c:pt>
                <c:pt idx="83">
                  <c:v>3.3541975495810088</c:v>
                </c:pt>
                <c:pt idx="84">
                  <c:v>3.3874021398647089</c:v>
                </c:pt>
                <c:pt idx="85">
                  <c:v>3.4450691292793243</c:v>
                </c:pt>
                <c:pt idx="86">
                  <c:v>3.5257923011377628</c:v>
                </c:pt>
                <c:pt idx="87">
                  <c:v>3.6259085389704633</c:v>
                </c:pt>
                <c:pt idx="88">
                  <c:v>3.7398563978839552</c:v>
                </c:pt>
                <c:pt idx="89">
                  <c:v>3.8607204975626765</c:v>
                </c:pt>
                <c:pt idx="90">
                  <c:v>3.9809084478376477</c:v>
                </c:pt>
                <c:pt idx="91">
                  <c:v>4.0928940447547824</c:v>
                </c:pt>
                <c:pt idx="92">
                  <c:v>4.1899539878742562</c:v>
                </c:pt>
                <c:pt idx="93">
                  <c:v>4.2668260037216763</c:v>
                </c:pt>
                <c:pt idx="94">
                  <c:v>4.3202239538168179</c:v>
                </c:pt>
                <c:pt idx="95">
                  <c:v>4.3491595047786014</c:v>
                </c:pt>
                <c:pt idx="96">
                  <c:v>4.3550388733013969</c:v>
                </c:pt>
                <c:pt idx="97">
                  <c:v>4.3415251758474156</c:v>
                </c:pt>
                <c:pt idx="98">
                  <c:v>4.3141798573055601</c:v>
                </c:pt>
                <c:pt idx="99">
                  <c:v>4.2799182980123138</c:v>
                </c:pt>
                <c:pt idx="100">
                  <c:v>4.2463328881157114</c:v>
                </c:pt>
                <c:pt idx="102">
                  <c:v>4.0505926825772941E-2</c:v>
                </c:pt>
                <c:pt idx="103">
                  <c:v>0.11845225922295641</c:v>
                </c:pt>
                <c:pt idx="104">
                  <c:v>0.191676578593031</c:v>
                </c:pt>
                <c:pt idx="105">
                  <c:v>0.25829870970664098</c:v>
                </c:pt>
                <c:pt idx="106">
                  <c:v>0.31685331710374448</c:v>
                </c:pt>
                <c:pt idx="107">
                  <c:v>0.36638197750951895</c:v>
                </c:pt>
                <c:pt idx="108">
                  <c:v>0.40649340109534449</c:v>
                </c:pt>
                <c:pt idx="109">
                  <c:v>0.43738801765349544</c:v>
                </c:pt>
                <c:pt idx="110">
                  <c:v>0.45984538286011145</c:v>
                </c:pt>
                <c:pt idx="111">
                  <c:v>0.47517519592380175</c:v>
                </c:pt>
                <c:pt idx="112">
                  <c:v>0.48513500636762974</c:v>
                </c:pt>
                <c:pt idx="113">
                  <c:v>0.49181978072876098</c:v>
                </c:pt>
                <c:pt idx="114">
                  <c:v>0.49753026810618228</c:v>
                </c:pt>
                <c:pt idx="115">
                  <c:v>0.50462843563324511</c:v>
                </c:pt>
                <c:pt idx="116">
                  <c:v>0.5153890573959663</c:v>
                </c:pt>
                <c:pt idx="117">
                  <c:v>0.53185678201387399</c:v>
                </c:pt>
                <c:pt idx="118">
                  <c:v>0.55571765983595045</c:v>
                </c:pt>
                <c:pt idx="119">
                  <c:v>0.58819320221488902</c:v>
                </c:pt>
                <c:pt idx="120">
                  <c:v>0.62996362944326867</c:v>
                </c:pt>
                <c:pt idx="121">
                  <c:v>0.68112513001436781</c:v>
                </c:pt>
                <c:pt idx="122">
                  <c:v>0.74118381674537581</c:v>
                </c:pt>
                <c:pt idx="123">
                  <c:v>0.80908675952547959</c:v>
                </c:pt>
                <c:pt idx="124">
                  <c:v>0.88328814478713391</c:v>
                </c:pt>
                <c:pt idx="125">
                  <c:v>0.96184640465761617</c:v>
                </c:pt>
                <c:pt idx="126">
                  <c:v>1.0425462128046969</c:v>
                </c:pt>
                <c:pt idx="127">
                  <c:v>1.1230376815548408</c:v>
                </c:pt>
                <c:pt idx="128">
                  <c:v>1.2009840139521741</c:v>
                </c:pt>
                <c:pt idx="129">
                  <c:v>1.2742083333224823</c:v>
                </c:pt>
                <c:pt idx="130">
                  <c:v>1.3408304644363946</c:v>
                </c:pt>
                <c:pt idx="131">
                  <c:v>1.3993850718338507</c:v>
                </c:pt>
                <c:pt idx="132">
                  <c:v>1.448913732240183</c:v>
                </c:pt>
                <c:pt idx="133">
                  <c:v>1.4890251558253023</c:v>
                </c:pt>
                <c:pt idx="134">
                  <c:v>1.5199197723827842</c:v>
                </c:pt>
                <c:pt idx="135">
                  <c:v>1.5423771375888107</c:v>
                </c:pt>
                <c:pt idx="136">
                  <c:v>1.5577069506556149</c:v>
                </c:pt>
                <c:pt idx="137">
                  <c:v>1.5676667610996211</c:v>
                </c:pt>
                <c:pt idx="138">
                  <c:v>1.5743515354608399</c:v>
                </c:pt>
                <c:pt idx="139">
                  <c:v>1.5800620228382529</c:v>
                </c:pt>
                <c:pt idx="140">
                  <c:v>1.5871601903652115</c:v>
                </c:pt>
                <c:pt idx="141">
                  <c:v>1.5979208121277395</c:v>
                </c:pt>
                <c:pt idx="142">
                  <c:v>1.6143885367426691</c:v>
                </c:pt>
                <c:pt idx="143">
                  <c:v>1.6382494145653521</c:v>
                </c:pt>
                <c:pt idx="144">
                  <c:v>1.6707249569449694</c:v>
                </c:pt>
                <c:pt idx="145">
                  <c:v>1.7124953841736867</c:v>
                </c:pt>
                <c:pt idx="146">
                  <c:v>1.7636568847444085</c:v>
                </c:pt>
                <c:pt idx="147">
                  <c:v>1.8237155714750712</c:v>
                </c:pt>
                <c:pt idx="148">
                  <c:v>1.8916185142548836</c:v>
                </c:pt>
                <c:pt idx="149">
                  <c:v>1.9658198995163181</c:v>
                </c:pt>
                <c:pt idx="150">
                  <c:v>2.0443781593866661</c:v>
                </c:pt>
                <c:pt idx="151">
                  <c:v>2.1250779675380711</c:v>
                </c:pt>
                <c:pt idx="152">
                  <c:v>2.2055694362881106</c:v>
                </c:pt>
                <c:pt idx="153">
                  <c:v>2.2835157686851684</c:v>
                </c:pt>
                <c:pt idx="154">
                  <c:v>2.3567400880519318</c:v>
                </c:pt>
                <c:pt idx="155">
                  <c:v>2.4233622191661461</c:v>
                </c:pt>
                <c:pt idx="156">
                  <c:v>2.4819168265639542</c:v>
                </c:pt>
                <c:pt idx="157">
                  <c:v>2.5314454869706666</c:v>
                </c:pt>
                <c:pt idx="158">
                  <c:v>2.5715569105561698</c:v>
                </c:pt>
                <c:pt idx="159">
                  <c:v>2.6024515271140154</c:v>
                </c:pt>
                <c:pt idx="160">
                  <c:v>2.6249088923203625</c:v>
                </c:pt>
                <c:pt idx="161">
                  <c:v>2.6402387053838368</c:v>
                </c:pt>
                <c:pt idx="162">
                  <c:v>2.650198515827515</c:v>
                </c:pt>
                <c:pt idx="163">
                  <c:v>2.6568832901885724</c:v>
                </c:pt>
                <c:pt idx="164">
                  <c:v>2.6625937775703186</c:v>
                </c:pt>
                <c:pt idx="165">
                  <c:v>2.6696919450971737</c:v>
                </c:pt>
                <c:pt idx="166">
                  <c:v>2.6804525668595081</c:v>
                </c:pt>
                <c:pt idx="167">
                  <c:v>2.6969202914741679</c:v>
                </c:pt>
                <c:pt idx="168">
                  <c:v>2.7207811692965205</c:v>
                </c:pt>
                <c:pt idx="169">
                  <c:v>2.7532567116757685</c:v>
                </c:pt>
                <c:pt idx="170">
                  <c:v>2.7950271389044712</c:v>
                </c:pt>
                <c:pt idx="171">
                  <c:v>2.8461886394758862</c:v>
                </c:pt>
                <c:pt idx="172">
                  <c:v>2.9062473262071835</c:v>
                </c:pt>
                <c:pt idx="173">
                  <c:v>2.974150268984284</c:v>
                </c:pt>
                <c:pt idx="174">
                  <c:v>3.0483516542454985</c:v>
                </c:pt>
                <c:pt idx="175">
                  <c:v>3.1269099141157128</c:v>
                </c:pt>
                <c:pt idx="176">
                  <c:v>3.2076097222670783</c:v>
                </c:pt>
                <c:pt idx="177">
                  <c:v>3.2881011910171742</c:v>
                </c:pt>
                <c:pt idx="178">
                  <c:v>3.3660475234143816</c:v>
                </c:pt>
                <c:pt idx="179">
                  <c:v>3.4392718427844939</c:v>
                </c:pt>
                <c:pt idx="180">
                  <c:v>3.5058939738981523</c:v>
                </c:pt>
                <c:pt idx="181">
                  <c:v>3.5644485812953128</c:v>
                </c:pt>
                <c:pt idx="182">
                  <c:v>3.6139772417013263</c:v>
                </c:pt>
                <c:pt idx="183">
                  <c:v>3.6540886652870359</c:v>
                </c:pt>
                <c:pt idx="184">
                  <c:v>3.6849832818452457</c:v>
                </c:pt>
                <c:pt idx="185">
                  <c:v>3.707440647051913</c:v>
                </c:pt>
                <c:pt idx="186">
                  <c:v>3.7227704601156453</c:v>
                </c:pt>
                <c:pt idx="187">
                  <c:v>3.732730270559502</c:v>
                </c:pt>
                <c:pt idx="188">
                  <c:v>3.7394150449206469</c:v>
                </c:pt>
                <c:pt idx="189">
                  <c:v>3.7451255322980668</c:v>
                </c:pt>
                <c:pt idx="190">
                  <c:v>3.7522236998251124</c:v>
                </c:pt>
                <c:pt idx="191">
                  <c:v>3.7629843215878025</c:v>
                </c:pt>
                <c:pt idx="192">
                  <c:v>3.7794520462056664</c:v>
                </c:pt>
                <c:pt idx="193">
                  <c:v>3.8033129240276891</c:v>
                </c:pt>
                <c:pt idx="194">
                  <c:v>3.835788466406568</c:v>
                </c:pt>
                <c:pt idx="195">
                  <c:v>3.8775588936348853</c:v>
                </c:pt>
                <c:pt idx="196">
                  <c:v>3.9287203942059232</c:v>
                </c:pt>
                <c:pt idx="197">
                  <c:v>3.9887790809368755</c:v>
                </c:pt>
                <c:pt idx="198">
                  <c:v>4.0566820237169319</c:v>
                </c:pt>
                <c:pt idx="199">
                  <c:v>4.1308834089785504</c:v>
                </c:pt>
                <c:pt idx="200">
                  <c:v>4.2094416688490108</c:v>
                </c:pt>
                <c:pt idx="201">
                  <c:v>4.2901414770004491</c:v>
                </c:pt>
                <c:pt idx="202">
                  <c:v>4.3706329457462374</c:v>
                </c:pt>
                <c:pt idx="204">
                  <c:v>0</c:v>
                </c:pt>
                <c:pt idx="205">
                  <c:v>4.3301270189221936</c:v>
                </c:pt>
                <c:pt idx="207">
                  <c:v>-0.49999999999999994</c:v>
                </c:pt>
                <c:pt idx="208">
                  <c:v>0.49999999999999994</c:v>
                </c:pt>
                <c:pt idx="210">
                  <c:v>0</c:v>
                </c:pt>
                <c:pt idx="211">
                  <c:v>0</c:v>
                </c:pt>
              </c:numCache>
            </c:numRef>
          </c:xVal>
          <c:yVal>
            <c:numRef>
              <c:f>位相速度が群速度と等しい!$Y$14:$Y$225</c:f>
              <c:numCache>
                <c:formatCode>General</c:formatCode>
                <c:ptCount val="212"/>
                <c:pt idx="102">
                  <c:v>0.28523473258222443</c:v>
                </c:pt>
                <c:pt idx="103">
                  <c:v>0.27743147380671612</c:v>
                </c:pt>
                <c:pt idx="104">
                  <c:v>0.2514107542381151</c:v>
                </c:pt>
                <c:pt idx="105">
                  <c:v>0.20802213041266543</c:v>
                </c:pt>
                <c:pt idx="106">
                  <c:v>0.1492064481657796</c:v>
                </c:pt>
                <c:pt idx="107">
                  <c:v>7.7873892157665534E-2</c:v>
                </c:pt>
                <c:pt idx="108">
                  <c:v>-2.2788717601449626E-3</c:v>
                </c:pt>
                <c:pt idx="109">
                  <c:v>-8.7000971614978329E-2</c:v>
                </c:pt>
                <c:pt idx="110">
                  <c:v>-0.17175442725854137</c:v>
                </c:pt>
                <c:pt idx="111">
                  <c:v>-0.25199928834301655</c:v>
                </c:pt>
                <c:pt idx="112">
                  <c:v>-0.32347889609819142</c:v>
                </c:pt>
                <c:pt idx="113">
                  <c:v>-0.38248734485689395</c:v>
                </c:pt>
                <c:pt idx="114">
                  <c:v>-0.42610233773743383</c:v>
                </c:pt>
                <c:pt idx="115">
                  <c:v>-0.45236880530414009</c:v>
                </c:pt>
                <c:pt idx="116">
                  <c:v>-0.46042174977024919</c:v>
                </c:pt>
                <c:pt idx="117">
                  <c:v>-0.4505405959936748</c:v>
                </c:pt>
                <c:pt idx="118">
                  <c:v>-0.42413163417320299</c:v>
                </c:pt>
                <c:pt idx="119">
                  <c:v>-0.38363965747879553</c:v>
                </c:pt>
                <c:pt idx="120">
                  <c:v>-0.33239434669710044</c:v>
                </c:pt>
                <c:pt idx="121">
                  <c:v>-0.27440105414348326</c:v>
                </c:pt>
                <c:pt idx="122">
                  <c:v>-0.21408913264539053</c:v>
                </c:pt>
                <c:pt idx="123">
                  <c:v>-0.15603362301417467</c:v>
                </c:pt>
                <c:pt idx="124">
                  <c:v>-0.10466778740508617</c:v>
                </c:pt>
                <c:pt idx="125">
                  <c:v>-6.4004551151655154E-2</c:v>
                </c:pt>
                <c:pt idx="126">
                  <c:v>-3.7384355912084777E-2</c:v>
                </c:pt>
                <c:pt idx="127">
                  <c:v>-2.7265267418338734E-2</c:v>
                </c:pt>
                <c:pt idx="128">
                  <c:v>-3.5068526193102037E-2</c:v>
                </c:pt>
                <c:pt idx="129">
                  <c:v>-6.1089245760969552E-2</c:v>
                </c:pt>
                <c:pt idx="130">
                  <c:v>-0.10447786958574309</c:v>
                </c:pt>
                <c:pt idx="131">
                  <c:v>-0.16329355183205291</c:v>
                </c:pt>
                <c:pt idx="132">
                  <c:v>-0.23462610784712831</c:v>
                </c:pt>
                <c:pt idx="133">
                  <c:v>-0.31477887176544628</c:v>
                </c:pt>
                <c:pt idx="134">
                  <c:v>-0.39950097162045395</c:v>
                </c:pt>
                <c:pt idx="135">
                  <c:v>-0.48425442726384726</c:v>
                </c:pt>
                <c:pt idx="136">
                  <c:v>-0.5644992883404043</c:v>
                </c:pt>
                <c:pt idx="137">
                  <c:v>-0.63597889609601699</c:v>
                </c:pt>
                <c:pt idx="138">
                  <c:v>-0.69498734485529401</c:v>
                </c:pt>
                <c:pt idx="139">
                  <c:v>-0.73860233773650885</c:v>
                </c:pt>
                <c:pt idx="140">
                  <c:v>-0.76486880530394807</c:v>
                </c:pt>
                <c:pt idx="141">
                  <c:v>-0.7729217497708023</c:v>
                </c:pt>
                <c:pt idx="142">
                  <c:v>-0.76304059599135199</c:v>
                </c:pt>
                <c:pt idx="143">
                  <c:v>-0.73663163416972011</c:v>
                </c:pt>
                <c:pt idx="144">
                  <c:v>-0.69613965747437123</c:v>
                </c:pt>
                <c:pt idx="145">
                  <c:v>-0.64489434669986767</c:v>
                </c:pt>
                <c:pt idx="146">
                  <c:v>-0.58690105414643734</c:v>
                </c:pt>
                <c:pt idx="147">
                  <c:v>-0.52658913264834595</c:v>
                </c:pt>
                <c:pt idx="148">
                  <c:v>-0.46853362301694551</c:v>
                </c:pt>
                <c:pt idx="149">
                  <c:v>-0.41716778740749849</c:v>
                </c:pt>
                <c:pt idx="150">
                  <c:v>-0.3765045511535573</c:v>
                </c:pt>
                <c:pt idx="151">
                  <c:v>-0.34988435590974454</c:v>
                </c:pt>
                <c:pt idx="152">
                  <c:v>-0.33976526741730306</c:v>
                </c:pt>
                <c:pt idx="153">
                  <c:v>-0.34756852619343603</c:v>
                </c:pt>
                <c:pt idx="154">
                  <c:v>-0.37358924576005353</c:v>
                </c:pt>
                <c:pt idx="155">
                  <c:v>-0.41697786958415101</c:v>
                </c:pt>
                <c:pt idx="156">
                  <c:v>-0.4757935518298847</c:v>
                </c:pt>
                <c:pt idx="157">
                  <c:v>-0.5471261078445202</c:v>
                </c:pt>
                <c:pt idx="158">
                  <c:v>-0.62727887176256214</c:v>
                </c:pt>
                <c:pt idx="159">
                  <c:v>-0.71200097161747489</c:v>
                </c:pt>
                <c:pt idx="160">
                  <c:v>-0.79675442726096057</c:v>
                </c:pt>
                <c:pt idx="161">
                  <c:v>-0.87699928834520624</c:v>
                </c:pt>
                <c:pt idx="162">
                  <c:v>-0.9484788961000139</c:v>
                </c:pt>
                <c:pt idx="163">
                  <c:v>-1.0074873448582347</c:v>
                </c:pt>
                <c:pt idx="164">
                  <c:v>-1.0511023377355824</c:v>
                </c:pt>
                <c:pt idx="165">
                  <c:v>-1.0773688053037547</c:v>
                </c:pt>
                <c:pt idx="166">
                  <c:v>-1.0854217497713541</c:v>
                </c:pt>
                <c:pt idx="167">
                  <c:v>-1.0755405959926143</c:v>
                </c:pt>
                <c:pt idx="168">
                  <c:v>-1.0491316341716135</c:v>
                </c:pt>
                <c:pt idx="169">
                  <c:v>-1.0086396574767766</c:v>
                </c:pt>
                <c:pt idx="170">
                  <c:v>-0.95739434669477896</c:v>
                </c:pt>
                <c:pt idx="171">
                  <c:v>-0.89940105414100491</c:v>
                </c:pt>
                <c:pt idx="172">
                  <c:v>-0.83908913264291118</c:v>
                </c:pt>
                <c:pt idx="173">
                  <c:v>-0.78103362301971535</c:v>
                </c:pt>
                <c:pt idx="174">
                  <c:v>-0.72966778740990967</c:v>
                </c:pt>
                <c:pt idx="175">
                  <c:v>-0.68900455115545844</c:v>
                </c:pt>
                <c:pt idx="176">
                  <c:v>-0.66238435591101608</c:v>
                </c:pt>
                <c:pt idx="177">
                  <c:v>-0.65226526741786495</c:v>
                </c:pt>
                <c:pt idx="178">
                  <c:v>-0.66006852619325296</c:v>
                </c:pt>
                <c:pt idx="179">
                  <c:v>-0.68608924576173547</c:v>
                </c:pt>
                <c:pt idx="180">
                  <c:v>-0.72947786958707583</c:v>
                </c:pt>
                <c:pt idx="181">
                  <c:v>-0.78829355183386851</c:v>
                </c:pt>
                <c:pt idx="182">
                  <c:v>-0.8596261078493127</c:v>
                </c:pt>
                <c:pt idx="183">
                  <c:v>-0.93977887175967734</c:v>
                </c:pt>
                <c:pt idx="184">
                  <c:v>-1.0245009716144955</c:v>
                </c:pt>
                <c:pt idx="185">
                  <c:v>-1.1092544272580733</c:v>
                </c:pt>
                <c:pt idx="186">
                  <c:v>-1.1894992883425926</c:v>
                </c:pt>
                <c:pt idx="187">
                  <c:v>-1.2609788960978381</c:v>
                </c:pt>
                <c:pt idx="188">
                  <c:v>-1.3199873448566335</c:v>
                </c:pt>
                <c:pt idx="189">
                  <c:v>-1.3636023377372823</c:v>
                </c:pt>
                <c:pt idx="190">
                  <c:v>-1.3898688053041071</c:v>
                </c:pt>
                <c:pt idx="191">
                  <c:v>-1.3979217497703365</c:v>
                </c:pt>
                <c:pt idx="192">
                  <c:v>-1.3880405959938766</c:v>
                </c:pt>
                <c:pt idx="193">
                  <c:v>-1.3616316341735069</c:v>
                </c:pt>
                <c:pt idx="194">
                  <c:v>-1.3211396574791818</c:v>
                </c:pt>
                <c:pt idx="195">
                  <c:v>-1.2698943466975452</c:v>
                </c:pt>
                <c:pt idx="196">
                  <c:v>-1.2119010541439581</c:v>
                </c:pt>
                <c:pt idx="197">
                  <c:v>-1.1515891326458654</c:v>
                </c:pt>
                <c:pt idx="198">
                  <c:v>-1.0935336230146198</c:v>
                </c:pt>
                <c:pt idx="199">
                  <c:v>-1.0421677874054733</c:v>
                </c:pt>
                <c:pt idx="200">
                  <c:v>-1.0015045511519598</c:v>
                </c:pt>
                <c:pt idx="201">
                  <c:v>-0.97488435590867495</c:v>
                </c:pt>
                <c:pt idx="202">
                  <c:v>-0.96476526741842705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位相速度が群速度と等しい!$Z$13</c:f>
              <c:strCache>
                <c:ptCount val="1"/>
                <c:pt idx="0">
                  <c:v>軸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位相速度が群速度と等しい!$W$14:$W$225</c:f>
              <c:numCache>
                <c:formatCode>General</c:formatCode>
                <c:ptCount val="212"/>
                <c:pt idx="0">
                  <c:v>-8.3794130804838135E-2</c:v>
                </c:pt>
                <c:pt idx="1">
                  <c:v>-0.10917718734974624</c:v>
                </c:pt>
                <c:pt idx="2">
                  <c:v>-0.119634590085696</c:v>
                </c:pt>
                <c:pt idx="3">
                  <c:v>-0.10990406555758137</c:v>
                </c:pt>
                <c:pt idx="4">
                  <c:v>-7.6699475273158624E-2</c:v>
                </c:pt>
                <c:pt idx="5">
                  <c:v>-1.9032485857426507E-2</c:v>
                </c:pt>
                <c:pt idx="6">
                  <c:v>6.1690686001830419E-2</c:v>
                </c:pt>
                <c:pt idx="7">
                  <c:v>0.16180692382916895</c:v>
                </c:pt>
                <c:pt idx="8">
                  <c:v>0.27575478274906323</c:v>
                </c:pt>
                <c:pt idx="9">
                  <c:v>0.39661888242790438</c:v>
                </c:pt>
                <c:pt idx="10">
                  <c:v>0.51680683269584993</c:v>
                </c:pt>
                <c:pt idx="11">
                  <c:v>0.62879242961939374</c:v>
                </c:pt>
                <c:pt idx="12">
                  <c:v>0.72585237273407865</c:v>
                </c:pt>
                <c:pt idx="13">
                  <c:v>0.80272438858477013</c:v>
                </c:pt>
                <c:pt idx="14">
                  <c:v>0.85612233867898802</c:v>
                </c:pt>
                <c:pt idx="15">
                  <c:v>0.88505788964229493</c:v>
                </c:pt>
                <c:pt idx="16">
                  <c:v>0.890937258161834</c:v>
                </c:pt>
                <c:pt idx="17">
                  <c:v>0.87742356071321503</c:v>
                </c:pt>
                <c:pt idx="18">
                  <c:v>0.85007824217193673</c:v>
                </c:pt>
                <c:pt idx="19">
                  <c:v>0.81581668287159115</c:v>
                </c:pt>
                <c:pt idx="20">
                  <c:v>0.78223127298201589</c:v>
                </c:pt>
                <c:pt idx="21">
                  <c:v>0.75684821643672406</c:v>
                </c:pt>
                <c:pt idx="22">
                  <c:v>0.7463908136960794</c:v>
                </c:pt>
                <c:pt idx="23">
                  <c:v>0.7561213382275821</c:v>
                </c:pt>
                <c:pt idx="24">
                  <c:v>0.78932592851141048</c:v>
                </c:pt>
                <c:pt idx="25">
                  <c:v>0.8469929179261535</c:v>
                </c:pt>
                <c:pt idx="26">
                  <c:v>0.9277160897847061</c:v>
                </c:pt>
                <c:pt idx="27">
                  <c:v>1.0278323276174959</c:v>
                </c:pt>
                <c:pt idx="28">
                  <c:v>1.1417801865310435</c:v>
                </c:pt>
                <c:pt idx="29">
                  <c:v>1.2626442862097813</c:v>
                </c:pt>
                <c:pt idx="30">
                  <c:v>1.3828322364847292</c:v>
                </c:pt>
                <c:pt idx="31">
                  <c:v>1.4948178334018016</c:v>
                </c:pt>
                <c:pt idx="32">
                  <c:v>1.5918777765211816</c:v>
                </c:pt>
                <c:pt idx="33">
                  <c:v>1.6687497923684851</c:v>
                </c:pt>
                <c:pt idx="34">
                  <c:v>1.7221477424634981</c:v>
                </c:pt>
                <c:pt idx="35">
                  <c:v>1.7510832934251548</c:v>
                </c:pt>
                <c:pt idx="36">
                  <c:v>1.7569626619478367</c:v>
                </c:pt>
                <c:pt idx="37">
                  <c:v>1.7434489644937667</c:v>
                </c:pt>
                <c:pt idx="38">
                  <c:v>1.716103645958835</c:v>
                </c:pt>
                <c:pt idx="39">
                  <c:v>1.681842086658593</c:v>
                </c:pt>
                <c:pt idx="40">
                  <c:v>1.648256676762015</c:v>
                </c:pt>
                <c:pt idx="41">
                  <c:v>1.6228736202231946</c:v>
                </c:pt>
                <c:pt idx="42">
                  <c:v>1.612416217481967</c:v>
                </c:pt>
                <c:pt idx="43">
                  <c:v>1.622146742010689</c:v>
                </c:pt>
                <c:pt idx="44">
                  <c:v>1.6553513322957782</c:v>
                </c:pt>
                <c:pt idx="45">
                  <c:v>1.7130183217121713</c:v>
                </c:pt>
                <c:pt idx="46">
                  <c:v>1.7937414935675808</c:v>
                </c:pt>
                <c:pt idx="47">
                  <c:v>1.8938577313998193</c:v>
                </c:pt>
                <c:pt idx="48">
                  <c:v>2.0078055903200021</c:v>
                </c:pt>
                <c:pt idx="49">
                  <c:v>2.1286696899916566</c:v>
                </c:pt>
                <c:pt idx="50">
                  <c:v>2.2488576402667513</c:v>
                </c:pt>
                <c:pt idx="51">
                  <c:v>2.3608432371842074</c:v>
                </c:pt>
                <c:pt idx="52">
                  <c:v>2.4579031803041702</c:v>
                </c:pt>
                <c:pt idx="53">
                  <c:v>2.534775196154254</c:v>
                </c:pt>
                <c:pt idx="54">
                  <c:v>2.5881731462480055</c:v>
                </c:pt>
                <c:pt idx="55">
                  <c:v>2.6171086972104503</c:v>
                </c:pt>
                <c:pt idx="56">
                  <c:v>2.6229880657293987</c:v>
                </c:pt>
                <c:pt idx="57">
                  <c:v>2.609474368280317</c:v>
                </c:pt>
                <c:pt idx="58">
                  <c:v>2.5821290497387506</c:v>
                </c:pt>
                <c:pt idx="59">
                  <c:v>2.5478674904455909</c:v>
                </c:pt>
                <c:pt idx="60">
                  <c:v>2.5142820805488659</c:v>
                </c:pt>
                <c:pt idx="61">
                  <c:v>2.4888990240038953</c:v>
                </c:pt>
                <c:pt idx="62">
                  <c:v>2.4784416212678515</c:v>
                </c:pt>
                <c:pt idx="63">
                  <c:v>2.4881721457958492</c:v>
                </c:pt>
                <c:pt idx="64">
                  <c:v>2.5213767360803443</c:v>
                </c:pt>
                <c:pt idx="65">
                  <c:v>2.5790437254957479</c:v>
                </c:pt>
                <c:pt idx="66">
                  <c:v>2.6597668973548907</c:v>
                </c:pt>
                <c:pt idx="67">
                  <c:v>2.75988313518214</c:v>
                </c:pt>
                <c:pt idx="68">
                  <c:v>2.8738309941019788</c:v>
                </c:pt>
                <c:pt idx="69">
                  <c:v>2.9946950937808032</c:v>
                </c:pt>
                <c:pt idx="70">
                  <c:v>3.114883044048772</c:v>
                </c:pt>
                <c:pt idx="71">
                  <c:v>3.2268686409723779</c:v>
                </c:pt>
                <c:pt idx="72">
                  <c:v>3.3239285840871564</c:v>
                </c:pt>
                <c:pt idx="73">
                  <c:v>3.4008005999379654</c:v>
                </c:pt>
                <c:pt idx="74">
                  <c:v>3.4541985500323111</c:v>
                </c:pt>
                <c:pt idx="75">
                  <c:v>3.4831341009957453</c:v>
                </c:pt>
                <c:pt idx="76">
                  <c:v>3.4890134695153976</c:v>
                </c:pt>
                <c:pt idx="77">
                  <c:v>3.4754997720608651</c:v>
                </c:pt>
                <c:pt idx="78">
                  <c:v>3.4481544535256443</c:v>
                </c:pt>
                <c:pt idx="79">
                  <c:v>3.4138928942253157</c:v>
                </c:pt>
                <c:pt idx="80">
                  <c:v>3.3803074843357166</c:v>
                </c:pt>
                <c:pt idx="81">
                  <c:v>3.3549244277903627</c:v>
                </c:pt>
                <c:pt idx="82">
                  <c:v>3.3444670250496236</c:v>
                </c:pt>
                <c:pt idx="83">
                  <c:v>3.3541975495810088</c:v>
                </c:pt>
                <c:pt idx="84">
                  <c:v>3.3874021398647089</c:v>
                </c:pt>
                <c:pt idx="85">
                  <c:v>3.4450691292793243</c:v>
                </c:pt>
                <c:pt idx="86">
                  <c:v>3.5257923011377628</c:v>
                </c:pt>
                <c:pt idx="87">
                  <c:v>3.6259085389704633</c:v>
                </c:pt>
                <c:pt idx="88">
                  <c:v>3.7398563978839552</c:v>
                </c:pt>
                <c:pt idx="89">
                  <c:v>3.8607204975626765</c:v>
                </c:pt>
                <c:pt idx="90">
                  <c:v>3.9809084478376477</c:v>
                </c:pt>
                <c:pt idx="91">
                  <c:v>4.0928940447547824</c:v>
                </c:pt>
                <c:pt idx="92">
                  <c:v>4.1899539878742562</c:v>
                </c:pt>
                <c:pt idx="93">
                  <c:v>4.2668260037216763</c:v>
                </c:pt>
                <c:pt idx="94">
                  <c:v>4.3202239538168179</c:v>
                </c:pt>
                <c:pt idx="95">
                  <c:v>4.3491595047786014</c:v>
                </c:pt>
                <c:pt idx="96">
                  <c:v>4.3550388733013969</c:v>
                </c:pt>
                <c:pt idx="97">
                  <c:v>4.3415251758474156</c:v>
                </c:pt>
                <c:pt idx="98">
                  <c:v>4.3141798573055601</c:v>
                </c:pt>
                <c:pt idx="99">
                  <c:v>4.2799182980123138</c:v>
                </c:pt>
                <c:pt idx="100">
                  <c:v>4.2463328881157114</c:v>
                </c:pt>
                <c:pt idx="102">
                  <c:v>4.0505926825772941E-2</c:v>
                </c:pt>
                <c:pt idx="103">
                  <c:v>0.11845225922295641</c:v>
                </c:pt>
                <c:pt idx="104">
                  <c:v>0.191676578593031</c:v>
                </c:pt>
                <c:pt idx="105">
                  <c:v>0.25829870970664098</c:v>
                </c:pt>
                <c:pt idx="106">
                  <c:v>0.31685331710374448</c:v>
                </c:pt>
                <c:pt idx="107">
                  <c:v>0.36638197750951895</c:v>
                </c:pt>
                <c:pt idx="108">
                  <c:v>0.40649340109534449</c:v>
                </c:pt>
                <c:pt idx="109">
                  <c:v>0.43738801765349544</c:v>
                </c:pt>
                <c:pt idx="110">
                  <c:v>0.45984538286011145</c:v>
                </c:pt>
                <c:pt idx="111">
                  <c:v>0.47517519592380175</c:v>
                </c:pt>
                <c:pt idx="112">
                  <c:v>0.48513500636762974</c:v>
                </c:pt>
                <c:pt idx="113">
                  <c:v>0.49181978072876098</c:v>
                </c:pt>
                <c:pt idx="114">
                  <c:v>0.49753026810618228</c:v>
                </c:pt>
                <c:pt idx="115">
                  <c:v>0.50462843563324511</c:v>
                </c:pt>
                <c:pt idx="116">
                  <c:v>0.5153890573959663</c:v>
                </c:pt>
                <c:pt idx="117">
                  <c:v>0.53185678201387399</c:v>
                </c:pt>
                <c:pt idx="118">
                  <c:v>0.55571765983595045</c:v>
                </c:pt>
                <c:pt idx="119">
                  <c:v>0.58819320221488902</c:v>
                </c:pt>
                <c:pt idx="120">
                  <c:v>0.62996362944326867</c:v>
                </c:pt>
                <c:pt idx="121">
                  <c:v>0.68112513001436781</c:v>
                </c:pt>
                <c:pt idx="122">
                  <c:v>0.74118381674537581</c:v>
                </c:pt>
                <c:pt idx="123">
                  <c:v>0.80908675952547959</c:v>
                </c:pt>
                <c:pt idx="124">
                  <c:v>0.88328814478713391</c:v>
                </c:pt>
                <c:pt idx="125">
                  <c:v>0.96184640465761617</c:v>
                </c:pt>
                <c:pt idx="126">
                  <c:v>1.0425462128046969</c:v>
                </c:pt>
                <c:pt idx="127">
                  <c:v>1.1230376815548408</c:v>
                </c:pt>
                <c:pt idx="128">
                  <c:v>1.2009840139521741</c:v>
                </c:pt>
                <c:pt idx="129">
                  <c:v>1.2742083333224823</c:v>
                </c:pt>
                <c:pt idx="130">
                  <c:v>1.3408304644363946</c:v>
                </c:pt>
                <c:pt idx="131">
                  <c:v>1.3993850718338507</c:v>
                </c:pt>
                <c:pt idx="132">
                  <c:v>1.448913732240183</c:v>
                </c:pt>
                <c:pt idx="133">
                  <c:v>1.4890251558253023</c:v>
                </c:pt>
                <c:pt idx="134">
                  <c:v>1.5199197723827842</c:v>
                </c:pt>
                <c:pt idx="135">
                  <c:v>1.5423771375888107</c:v>
                </c:pt>
                <c:pt idx="136">
                  <c:v>1.5577069506556149</c:v>
                </c:pt>
                <c:pt idx="137">
                  <c:v>1.5676667610996211</c:v>
                </c:pt>
                <c:pt idx="138">
                  <c:v>1.5743515354608399</c:v>
                </c:pt>
                <c:pt idx="139">
                  <c:v>1.5800620228382529</c:v>
                </c:pt>
                <c:pt idx="140">
                  <c:v>1.5871601903652115</c:v>
                </c:pt>
                <c:pt idx="141">
                  <c:v>1.5979208121277395</c:v>
                </c:pt>
                <c:pt idx="142">
                  <c:v>1.6143885367426691</c:v>
                </c:pt>
                <c:pt idx="143">
                  <c:v>1.6382494145653521</c:v>
                </c:pt>
                <c:pt idx="144">
                  <c:v>1.6707249569449694</c:v>
                </c:pt>
                <c:pt idx="145">
                  <c:v>1.7124953841736867</c:v>
                </c:pt>
                <c:pt idx="146">
                  <c:v>1.7636568847444085</c:v>
                </c:pt>
                <c:pt idx="147">
                  <c:v>1.8237155714750712</c:v>
                </c:pt>
                <c:pt idx="148">
                  <c:v>1.8916185142548836</c:v>
                </c:pt>
                <c:pt idx="149">
                  <c:v>1.9658198995163181</c:v>
                </c:pt>
                <c:pt idx="150">
                  <c:v>2.0443781593866661</c:v>
                </c:pt>
                <c:pt idx="151">
                  <c:v>2.1250779675380711</c:v>
                </c:pt>
                <c:pt idx="152">
                  <c:v>2.2055694362881106</c:v>
                </c:pt>
                <c:pt idx="153">
                  <c:v>2.2835157686851684</c:v>
                </c:pt>
                <c:pt idx="154">
                  <c:v>2.3567400880519318</c:v>
                </c:pt>
                <c:pt idx="155">
                  <c:v>2.4233622191661461</c:v>
                </c:pt>
                <c:pt idx="156">
                  <c:v>2.4819168265639542</c:v>
                </c:pt>
                <c:pt idx="157">
                  <c:v>2.5314454869706666</c:v>
                </c:pt>
                <c:pt idx="158">
                  <c:v>2.5715569105561698</c:v>
                </c:pt>
                <c:pt idx="159">
                  <c:v>2.6024515271140154</c:v>
                </c:pt>
                <c:pt idx="160">
                  <c:v>2.6249088923203625</c:v>
                </c:pt>
                <c:pt idx="161">
                  <c:v>2.6402387053838368</c:v>
                </c:pt>
                <c:pt idx="162">
                  <c:v>2.650198515827515</c:v>
                </c:pt>
                <c:pt idx="163">
                  <c:v>2.6568832901885724</c:v>
                </c:pt>
                <c:pt idx="164">
                  <c:v>2.6625937775703186</c:v>
                </c:pt>
                <c:pt idx="165">
                  <c:v>2.6696919450971737</c:v>
                </c:pt>
                <c:pt idx="166">
                  <c:v>2.6804525668595081</c:v>
                </c:pt>
                <c:pt idx="167">
                  <c:v>2.6969202914741679</c:v>
                </c:pt>
                <c:pt idx="168">
                  <c:v>2.7207811692965205</c:v>
                </c:pt>
                <c:pt idx="169">
                  <c:v>2.7532567116757685</c:v>
                </c:pt>
                <c:pt idx="170">
                  <c:v>2.7950271389044712</c:v>
                </c:pt>
                <c:pt idx="171">
                  <c:v>2.8461886394758862</c:v>
                </c:pt>
                <c:pt idx="172">
                  <c:v>2.9062473262071835</c:v>
                </c:pt>
                <c:pt idx="173">
                  <c:v>2.974150268984284</c:v>
                </c:pt>
                <c:pt idx="174">
                  <c:v>3.0483516542454985</c:v>
                </c:pt>
                <c:pt idx="175">
                  <c:v>3.1269099141157128</c:v>
                </c:pt>
                <c:pt idx="176">
                  <c:v>3.2076097222670783</c:v>
                </c:pt>
                <c:pt idx="177">
                  <c:v>3.2881011910171742</c:v>
                </c:pt>
                <c:pt idx="178">
                  <c:v>3.3660475234143816</c:v>
                </c:pt>
                <c:pt idx="179">
                  <c:v>3.4392718427844939</c:v>
                </c:pt>
                <c:pt idx="180">
                  <c:v>3.5058939738981523</c:v>
                </c:pt>
                <c:pt idx="181">
                  <c:v>3.5644485812953128</c:v>
                </c:pt>
                <c:pt idx="182">
                  <c:v>3.6139772417013263</c:v>
                </c:pt>
                <c:pt idx="183">
                  <c:v>3.6540886652870359</c:v>
                </c:pt>
                <c:pt idx="184">
                  <c:v>3.6849832818452457</c:v>
                </c:pt>
                <c:pt idx="185">
                  <c:v>3.707440647051913</c:v>
                </c:pt>
                <c:pt idx="186">
                  <c:v>3.7227704601156453</c:v>
                </c:pt>
                <c:pt idx="187">
                  <c:v>3.732730270559502</c:v>
                </c:pt>
                <c:pt idx="188">
                  <c:v>3.7394150449206469</c:v>
                </c:pt>
                <c:pt idx="189">
                  <c:v>3.7451255322980668</c:v>
                </c:pt>
                <c:pt idx="190">
                  <c:v>3.7522236998251124</c:v>
                </c:pt>
                <c:pt idx="191">
                  <c:v>3.7629843215878025</c:v>
                </c:pt>
                <c:pt idx="192">
                  <c:v>3.7794520462056664</c:v>
                </c:pt>
                <c:pt idx="193">
                  <c:v>3.8033129240276891</c:v>
                </c:pt>
                <c:pt idx="194">
                  <c:v>3.835788466406568</c:v>
                </c:pt>
                <c:pt idx="195">
                  <c:v>3.8775588936348853</c:v>
                </c:pt>
                <c:pt idx="196">
                  <c:v>3.9287203942059232</c:v>
                </c:pt>
                <c:pt idx="197">
                  <c:v>3.9887790809368755</c:v>
                </c:pt>
                <c:pt idx="198">
                  <c:v>4.0566820237169319</c:v>
                </c:pt>
                <c:pt idx="199">
                  <c:v>4.1308834089785504</c:v>
                </c:pt>
                <c:pt idx="200">
                  <c:v>4.2094416688490108</c:v>
                </c:pt>
                <c:pt idx="201">
                  <c:v>4.2901414770004491</c:v>
                </c:pt>
                <c:pt idx="202">
                  <c:v>4.3706329457462374</c:v>
                </c:pt>
                <c:pt idx="204">
                  <c:v>0</c:v>
                </c:pt>
                <c:pt idx="205">
                  <c:v>4.3301270189221936</c:v>
                </c:pt>
                <c:pt idx="207">
                  <c:v>-0.49999999999999994</c:v>
                </c:pt>
                <c:pt idx="208">
                  <c:v>0.49999999999999994</c:v>
                </c:pt>
                <c:pt idx="210">
                  <c:v>0</c:v>
                </c:pt>
                <c:pt idx="211">
                  <c:v>0</c:v>
                </c:pt>
              </c:numCache>
            </c:numRef>
          </c:xVal>
          <c:yVal>
            <c:numRef>
              <c:f>位相速度が群速度と等しい!$Z$14:$Z$225</c:f>
              <c:numCache>
                <c:formatCode>General</c:formatCode>
                <c:ptCount val="212"/>
                <c:pt idx="204">
                  <c:v>0</c:v>
                </c:pt>
                <c:pt idx="205">
                  <c:v>-1.2499999999999998</c:v>
                </c:pt>
                <c:pt idx="207">
                  <c:v>-0.4330127018922193</c:v>
                </c:pt>
                <c:pt idx="208">
                  <c:v>0.4330127018922193</c:v>
                </c:pt>
                <c:pt idx="210">
                  <c:v>-0.86602540378443871</c:v>
                </c:pt>
                <c:pt idx="211">
                  <c:v>0.86602540378443871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9180448"/>
        <c:axId val="369179664"/>
      </c:scatterChart>
      <c:valAx>
        <c:axId val="369180448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69179664"/>
        <c:crosses val="autoZero"/>
        <c:crossBetween val="midCat"/>
        <c:majorUnit val="1"/>
      </c:valAx>
      <c:valAx>
        <c:axId val="369179664"/>
        <c:scaling>
          <c:orientation val="minMax"/>
          <c:max val="0.5"/>
          <c:min val="-1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69180448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556590487164715"/>
          <c:y val="0.10401891252955082"/>
          <c:w val="0.69793003008770249"/>
          <c:h val="0.46857430055285643"/>
        </c:manualLayout>
      </c:layout>
      <c:scatterChart>
        <c:scatterStyle val="lineMarker"/>
        <c:varyColors val="0"/>
        <c:ser>
          <c:idx val="0"/>
          <c:order val="0"/>
          <c:tx>
            <c:strRef>
              <c:f>位相速度と群速度が逆向き!$G$13</c:f>
              <c:strCache>
                <c:ptCount val="1"/>
                <c:pt idx="0">
                  <c:v>∑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位相速度と群速度が逆向き!$D$14:$D$123</c:f>
              <c:numCache>
                <c:formatCode>General</c:formatCode>
                <c:ptCount val="110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2">
                  <c:v>3.9564816164784133</c:v>
                </c:pt>
                <c:pt idx="103">
                  <c:v>3.9564816164784133</c:v>
                </c:pt>
                <c:pt idx="105">
                  <c:v>3.0570025257475208</c:v>
                </c:pt>
                <c:pt idx="106">
                  <c:v>3.0570025257475208</c:v>
                </c:pt>
                <c:pt idx="108">
                  <c:v>2.5543979794019833</c:v>
                </c:pt>
                <c:pt idx="109">
                  <c:v>2.5543979794019833</c:v>
                </c:pt>
              </c:numCache>
            </c:numRef>
          </c:xVal>
          <c:yVal>
            <c:numRef>
              <c:f>位相速度と群速度が逆向き!$G$14:$G$123</c:f>
              <c:numCache>
                <c:formatCode>General</c:formatCode>
                <c:ptCount val="110"/>
                <c:pt idx="0">
                  <c:v>0.19877801658832006</c:v>
                </c:pt>
                <c:pt idx="1">
                  <c:v>0.16737838564042176</c:v>
                </c:pt>
                <c:pt idx="2">
                  <c:v>0.11087472744722657</c:v>
                </c:pt>
                <c:pt idx="3">
                  <c:v>3.6533743520070605E-2</c:v>
                </c:pt>
                <c:pt idx="4">
                  <c:v>-4.6192983983516622E-2</c:v>
                </c:pt>
                <c:pt idx="5">
                  <c:v>-0.12673081522274648</c:v>
                </c:pt>
                <c:pt idx="6">
                  <c:v>-0.1945727966279685</c:v>
                </c:pt>
                <c:pt idx="7">
                  <c:v>-0.24047298951557353</c:v>
                </c:pt>
                <c:pt idx="8">
                  <c:v>-0.25751521454347143</c:v>
                </c:pt>
                <c:pt idx="9">
                  <c:v>-0.24194231082123702</c:v>
                </c:pt>
                <c:pt idx="10">
                  <c:v>-0.19365516940291866</c:v>
                </c:pt>
                <c:pt idx="11">
                  <c:v>-0.11632444479078552</c:v>
                </c:pt>
                <c:pt idx="12">
                  <c:v>-1.7097599800226793E-2</c:v>
                </c:pt>
                <c:pt idx="13">
                  <c:v>9.4074209106008222E-2</c:v>
                </c:pt>
                <c:pt idx="14">
                  <c:v>0.20542518359715256</c:v>
                </c:pt>
                <c:pt idx="15">
                  <c:v>0.30458211707730359</c:v>
                </c:pt>
                <c:pt idx="16">
                  <c:v>0.37986814935370927</c:v>
                </c:pt>
                <c:pt idx="17">
                  <c:v>0.42156960463189247</c:v>
                </c:pt>
                <c:pt idx="18">
                  <c:v>0.42303412569562726</c:v>
                </c:pt>
                <c:pt idx="19">
                  <c:v>0.38148335608534389</c:v>
                </c:pt>
                <c:pt idx="20">
                  <c:v>0.29845047170875649</c:v>
                </c:pt>
                <c:pt idx="21">
                  <c:v>0.17978932988413171</c:v>
                </c:pt>
                <c:pt idx="22">
                  <c:v>3.5244335531584292E-2</c:v>
                </c:pt>
                <c:pt idx="23">
                  <c:v>-0.12238584885965226</c:v>
                </c:pt>
                <c:pt idx="24">
                  <c:v>-0.27841627439939359</c:v>
                </c:pt>
                <c:pt idx="25">
                  <c:v>-0.41766636024475623</c:v>
                </c:pt>
                <c:pt idx="26">
                  <c:v>-0.52594004599907074</c:v>
                </c:pt>
                <c:pt idx="27">
                  <c:v>-0.5914509202829541</c:v>
                </c:pt>
                <c:pt idx="28">
                  <c:v>-0.6060505924925691</c:v>
                </c:pt>
                <c:pt idx="29">
                  <c:v>-0.56613537634060873</c:v>
                </c:pt>
                <c:pt idx="30">
                  <c:v>-0.47313567988287053</c:v>
                </c:pt>
                <c:pt idx="31">
                  <c:v>-0.33353161190757968</c:v>
                </c:pt>
                <c:pt idx="32">
                  <c:v>-0.15838349839605675</c:v>
                </c:pt>
                <c:pt idx="33">
                  <c:v>3.7587091631351377E-2</c:v>
                </c:pt>
                <c:pt idx="34">
                  <c:v>0.23728614058688455</c:v>
                </c:pt>
                <c:pt idx="35">
                  <c:v>0.42278920744049264</c:v>
                </c:pt>
                <c:pt idx="36">
                  <c:v>0.5769939868461671</c:v>
                </c:pt>
                <c:pt idx="37">
                  <c:v>0.68522804792873471</c:v>
                </c:pt>
                <c:pt idx="38">
                  <c:v>0.73665854511881157</c:v>
                </c:pt>
                <c:pt idx="39">
                  <c:v>0.72536757594118773</c:v>
                </c:pt>
                <c:pt idx="40">
                  <c:v>0.65098698174157565</c:v>
                </c:pt>
                <c:pt idx="41">
                  <c:v>0.51882696463699784</c:v>
                </c:pt>
                <c:pt idx="42">
                  <c:v>0.33948011351522678</c:v>
                </c:pt>
                <c:pt idx="43">
                  <c:v>0.12793181951750748</c:v>
                </c:pt>
                <c:pt idx="44">
                  <c:v>-9.7745095318860289E-2</c:v>
                </c:pt>
                <c:pt idx="45">
                  <c:v>-0.31799390513131065</c:v>
                </c:pt>
                <c:pt idx="46">
                  <c:v>-0.51352910175032218</c:v>
                </c:pt>
                <c:pt idx="47">
                  <c:v>-0.6670813121844914</c:v>
                </c:pt>
                <c:pt idx="48">
                  <c:v>-0.76497018487714619</c:v>
                </c:pt>
                <c:pt idx="49">
                  <c:v>-0.79835866674334932</c:v>
                </c:pt>
                <c:pt idx="50">
                  <c:v>-0.76407122491495838</c:v>
                </c:pt>
                <c:pt idx="51">
                  <c:v>-0.6648988612880663</c:v>
                </c:pt>
                <c:pt idx="52">
                  <c:v>-0.50936142916879112</c:v>
                </c:pt>
                <c:pt idx="53">
                  <c:v>-0.3109482863174392</c:v>
                </c:pt>
                <c:pt idx="54">
                  <c:v>-8.6906924939241861E-2</c:v>
                </c:pt>
                <c:pt idx="55">
                  <c:v>0.14330869695085394</c:v>
                </c:pt>
                <c:pt idx="56">
                  <c:v>0.35978681973721038</c:v>
                </c:pt>
                <c:pt idx="57">
                  <c:v>0.54394214931901863</c:v>
                </c:pt>
                <c:pt idx="58">
                  <c:v>0.68017142764866767</c:v>
                </c:pt>
                <c:pt idx="59">
                  <c:v>0.757228532936705</c:v>
                </c:pt>
                <c:pt idx="60">
                  <c:v>0.76919407210333768</c:v>
                </c:pt>
                <c:pt idx="61">
                  <c:v>0.71595280213401002</c:v>
                </c:pt>
                <c:pt idx="62">
                  <c:v>0.60313855681653239</c:v>
                </c:pt>
                <c:pt idx="63">
                  <c:v>0.44155623894562657</c:v>
                </c:pt>
                <c:pt idx="64">
                  <c:v>0.24613912452697273</c:v>
                </c:pt>
                <c:pt idx="65">
                  <c:v>3.4542604909089919E-2</c:v>
                </c:pt>
                <c:pt idx="66">
                  <c:v>-0.17449146700714674</c:v>
                </c:pt>
                <c:pt idx="67">
                  <c:v>-0.36284553419986165</c:v>
                </c:pt>
                <c:pt idx="68">
                  <c:v>-0.51465251649544863</c:v>
                </c:pt>
                <c:pt idx="69">
                  <c:v>-0.61768748767403159</c:v>
                </c:pt>
                <c:pt idx="70">
                  <c:v>-0.66439876980019907</c:v>
                </c:pt>
                <c:pt idx="71">
                  <c:v>-0.65248791703962605</c:v>
                </c:pt>
                <c:pt idx="72">
                  <c:v>-0.58499182107399772</c:v>
                </c:pt>
                <c:pt idx="73">
                  <c:v>-0.46986787870032026</c:v>
                </c:pt>
                <c:pt idx="74">
                  <c:v>-0.31913021533005226</c:v>
                </c:pt>
                <c:pt idx="75">
                  <c:v>-0.14762684808274193</c:v>
                </c:pt>
                <c:pt idx="76">
                  <c:v>2.841957035653675E-2</c:v>
                </c:pt>
                <c:pt idx="77">
                  <c:v>0.19296421856303295</c:v>
                </c:pt>
                <c:pt idx="78">
                  <c:v>0.33163604969646998</c:v>
                </c:pt>
                <c:pt idx="79">
                  <c:v>0.43303546741870197</c:v>
                </c:pt>
                <c:pt idx="80">
                  <c:v>0.4897135616240742</c:v>
                </c:pt>
                <c:pt idx="81">
                  <c:v>0.49874563501689495</c:v>
                </c:pt>
                <c:pt idx="82">
                  <c:v>0.46185265819928933</c:v>
                </c:pt>
                <c:pt idx="83">
                  <c:v>0.38506912147344541</c:v>
                </c:pt>
                <c:pt idx="84">
                  <c:v>0.27800008152421996</c:v>
                </c:pt>
                <c:pt idx="85">
                  <c:v>0.15274969527099672</c:v>
                </c:pt>
                <c:pt idx="86">
                  <c:v>2.2634370496358747E-2</c:v>
                </c:pt>
                <c:pt idx="87">
                  <c:v>-9.9187090912697506E-2</c:v>
                </c:pt>
                <c:pt idx="88">
                  <c:v>-0.20102809706731478</c:v>
                </c:pt>
                <c:pt idx="89">
                  <c:v>-0.27380326781709763</c:v>
                </c:pt>
                <c:pt idx="90">
                  <c:v>-0.31186225975517057</c:v>
                </c:pt>
                <c:pt idx="91">
                  <c:v>-0.31345028229045258</c:v>
                </c:pt>
                <c:pt idx="92">
                  <c:v>-0.28075604308332541</c:v>
                </c:pt>
                <c:pt idx="93">
                  <c:v>-0.21955021032266409</c:v>
                </c:pt>
                <c:pt idx="94">
                  <c:v>-0.13845903626236769</c:v>
                </c:pt>
                <c:pt idx="95">
                  <c:v>-4.7954392954054542E-2</c:v>
                </c:pt>
                <c:pt idx="96">
                  <c:v>4.0830514593721529E-2</c:v>
                </c:pt>
                <c:pt idx="97">
                  <c:v>0.11733382665217473</c:v>
                </c:pt>
                <c:pt idx="98">
                  <c:v>0.17271645731573643</c:v>
                </c:pt>
                <c:pt idx="99">
                  <c:v>0.20081217701326209</c:v>
                </c:pt>
                <c:pt idx="100">
                  <c:v>0.19877801658618538</c:v>
                </c:pt>
                <c:pt idx="108">
                  <c:v>0.8</c:v>
                </c:pt>
                <c:pt idx="109">
                  <c:v>-0.8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2964392"/>
        <c:axId val="370058248"/>
      </c:scatterChart>
      <c:valAx>
        <c:axId val="372964392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距離</a:t>
                </a:r>
                <a:r>
                  <a:rPr lang="en-US" altLang="ja-JP"/>
                  <a:t>x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0058248"/>
        <c:crosses val="autoZero"/>
        <c:crossBetween val="midCat"/>
      </c:valAx>
      <c:valAx>
        <c:axId val="370058248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合成した波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.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2964392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複素の波</a:t>
            </a:r>
            <a:r>
              <a:rPr lang="en-US" altLang="ja-JP"/>
              <a:t>2</a:t>
            </a:r>
            <a:r>
              <a:rPr lang="ja-JP" altLang="en-US"/>
              <a:t>つ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22019688980318902"/>
          <c:y val="0.16169312169312169"/>
          <c:w val="0.72662993702363776"/>
          <c:h val="0.67662108903053786"/>
        </c:manualLayout>
      </c:layout>
      <c:scatterChart>
        <c:scatterStyle val="lineMarker"/>
        <c:varyColors val="0"/>
        <c:ser>
          <c:idx val="0"/>
          <c:order val="0"/>
          <c:tx>
            <c:strRef>
              <c:f>位相速度と群速度が逆向き!$X$13</c:f>
              <c:strCache>
                <c:ptCount val="1"/>
                <c:pt idx="0">
                  <c:v>波1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位相速度と群速度が逆向き!$W$14:$W$225</c:f>
              <c:numCache>
                <c:formatCode>General</c:formatCode>
                <c:ptCount val="212"/>
                <c:pt idx="0">
                  <c:v>6.7509878042954899E-2</c:v>
                </c:pt>
                <c:pt idx="1">
                  <c:v>0.1818911742800691</c:v>
                </c:pt>
                <c:pt idx="2">
                  <c:v>0.28270632508666405</c:v>
                </c:pt>
                <c:pt idx="3">
                  <c:v>0.36432547111531488</c:v>
                </c:pt>
                <c:pt idx="4">
                  <c:v>0.42299779169590324</c:v>
                </c:pt>
                <c:pt idx="5">
                  <c:v>0.4572186613224356</c:v>
                </c:pt>
                <c:pt idx="6">
                  <c:v>0.46787693286639298</c:v>
                </c:pt>
                <c:pt idx="7">
                  <c:v>0.45816793047825105</c:v>
                </c:pt>
                <c:pt idx="8">
                  <c:v>0.43328066897279283</c:v>
                </c:pt>
                <c:pt idx="9">
                  <c:v>0.39988991693423281</c:v>
                </c:pt>
                <c:pt idx="10">
                  <c:v>0.36550282385049848</c:v>
                </c:pt>
                <c:pt idx="11">
                  <c:v>0.33772406799166077</c:v>
                </c:pt>
                <c:pt idx="12">
                  <c:v>0.32351145756323801</c:v>
                </c:pt>
                <c:pt idx="13">
                  <c:v>0.32849485191268146</c:v>
                </c:pt>
                <c:pt idx="14">
                  <c:v>0.35642507170984766</c:v>
                </c:pt>
                <c:pt idx="15">
                  <c:v>0.4088067424616571</c:v>
                </c:pt>
                <c:pt idx="16">
                  <c:v>0.48475101129577924</c:v>
                </c:pt>
                <c:pt idx="17">
                  <c:v>0.58106255406207019</c:v>
                </c:pt>
                <c:pt idx="18">
                  <c:v>0.69255235594577591</c:v>
                </c:pt>
                <c:pt idx="19">
                  <c:v>0.81254564836270093</c:v>
                </c:pt>
                <c:pt idx="20">
                  <c:v>0.93353528182492573</c:v>
                </c:pt>
                <c:pt idx="21">
                  <c:v>1.0479165780623747</c:v>
                </c:pt>
                <c:pt idx="22">
                  <c:v>1.148731728874026</c:v>
                </c:pt>
                <c:pt idx="23">
                  <c:v>1.2303508748988632</c:v>
                </c:pt>
                <c:pt idx="24">
                  <c:v>1.289023195480534</c:v>
                </c:pt>
                <c:pt idx="25">
                  <c:v>1.323244065107567</c:v>
                </c:pt>
                <c:pt idx="26">
                  <c:v>1.3339023366522531</c:v>
                </c:pt>
                <c:pt idx="27">
                  <c:v>1.3241933342589935</c:v>
                </c:pt>
                <c:pt idx="28">
                  <c:v>1.2993060727596357</c:v>
                </c:pt>
                <c:pt idx="29">
                  <c:v>1.2659153207212335</c:v>
                </c:pt>
                <c:pt idx="30">
                  <c:v>1.2315282276304003</c:v>
                </c:pt>
                <c:pt idx="31">
                  <c:v>1.2037494717782335</c:v>
                </c:pt>
                <c:pt idx="32">
                  <c:v>1.1895368613447543</c:v>
                </c:pt>
                <c:pt idx="33">
                  <c:v>1.1945202556980117</c:v>
                </c:pt>
                <c:pt idx="34">
                  <c:v>1.2224504754943915</c:v>
                </c:pt>
                <c:pt idx="35">
                  <c:v>1.2748321462473691</c:v>
                </c:pt>
                <c:pt idx="36">
                  <c:v>1.3507764150787975</c:v>
                </c:pt>
                <c:pt idx="37">
                  <c:v>1.4470879578502063</c:v>
                </c:pt>
                <c:pt idx="38">
                  <c:v>1.5585777597278117</c:v>
                </c:pt>
                <c:pt idx="39">
                  <c:v>1.6785710521445791</c:v>
                </c:pt>
                <c:pt idx="40">
                  <c:v>1.7995606856139024</c:v>
                </c:pt>
                <c:pt idx="41">
                  <c:v>1.9139419818446803</c:v>
                </c:pt>
                <c:pt idx="42">
                  <c:v>2.0147571326568747</c:v>
                </c:pt>
                <c:pt idx="43">
                  <c:v>2.0963762786849394</c:v>
                </c:pt>
                <c:pt idx="44">
                  <c:v>2.1550485992648682</c:v>
                </c:pt>
                <c:pt idx="45">
                  <c:v>2.1892694688907324</c:v>
                </c:pt>
                <c:pt idx="46">
                  <c:v>2.1999277404381123</c:v>
                </c:pt>
                <c:pt idx="47">
                  <c:v>2.1902187380454423</c:v>
                </c:pt>
                <c:pt idx="48">
                  <c:v>2.1653314765396545</c:v>
                </c:pt>
                <c:pt idx="49">
                  <c:v>2.1319407245082322</c:v>
                </c:pt>
                <c:pt idx="50">
                  <c:v>2.0975536314173056</c:v>
                </c:pt>
                <c:pt idx="51">
                  <c:v>2.069774875564804</c:v>
                </c:pt>
                <c:pt idx="52">
                  <c:v>2.0555622651307814</c:v>
                </c:pt>
                <c:pt idx="53">
                  <c:v>2.0605456594808111</c:v>
                </c:pt>
                <c:pt idx="54">
                  <c:v>2.0884758792789322</c:v>
                </c:pt>
                <c:pt idx="55">
                  <c:v>2.1408575500311131</c:v>
                </c:pt>
                <c:pt idx="56">
                  <c:v>2.216801818865846</c:v>
                </c:pt>
                <c:pt idx="57">
                  <c:v>2.3131133616326314</c:v>
                </c:pt>
                <c:pt idx="58">
                  <c:v>2.4246031635166667</c:v>
                </c:pt>
                <c:pt idx="59">
                  <c:v>2.5445964559264538</c:v>
                </c:pt>
                <c:pt idx="60">
                  <c:v>2.6655860893958701</c:v>
                </c:pt>
                <c:pt idx="61">
                  <c:v>2.779967385633038</c:v>
                </c:pt>
                <c:pt idx="62">
                  <c:v>2.8807825364397206</c:v>
                </c:pt>
                <c:pt idx="63">
                  <c:v>2.9624016824684847</c:v>
                </c:pt>
                <c:pt idx="64">
                  <c:v>3.0210740030494958</c:v>
                </c:pt>
                <c:pt idx="65">
                  <c:v>3.0552948726758604</c:v>
                </c:pt>
                <c:pt idx="66">
                  <c:v>3.0659531442199355</c:v>
                </c:pt>
                <c:pt idx="67">
                  <c:v>3.0562441418318884</c:v>
                </c:pt>
                <c:pt idx="68">
                  <c:v>3.0313568803264941</c:v>
                </c:pt>
                <c:pt idx="69">
                  <c:v>2.9979661282879593</c:v>
                </c:pt>
                <c:pt idx="70">
                  <c:v>2.9635790352042095</c:v>
                </c:pt>
                <c:pt idx="71">
                  <c:v>2.9358002793453175</c:v>
                </c:pt>
                <c:pt idx="72">
                  <c:v>2.9215876689168065</c:v>
                </c:pt>
                <c:pt idx="73">
                  <c:v>2.9265710632661373</c:v>
                </c:pt>
                <c:pt idx="74">
                  <c:v>2.9545012830631761</c:v>
                </c:pt>
                <c:pt idx="75">
                  <c:v>3.0068829538148569</c:v>
                </c:pt>
                <c:pt idx="76">
                  <c:v>3.0828272226488607</c:v>
                </c:pt>
                <c:pt idx="77">
                  <c:v>3.1791387654207637</c:v>
                </c:pt>
                <c:pt idx="78">
                  <c:v>3.2906285672986981</c:v>
                </c:pt>
                <c:pt idx="79">
                  <c:v>3.4106218597155982</c:v>
                </c:pt>
                <c:pt idx="80">
                  <c:v>3.5316114931778375</c:v>
                </c:pt>
                <c:pt idx="81">
                  <c:v>3.6459927894153403</c:v>
                </c:pt>
                <c:pt idx="82">
                  <c:v>3.7468079402270793</c:v>
                </c:pt>
                <c:pt idx="83">
                  <c:v>3.8284270862520291</c:v>
                </c:pt>
                <c:pt idx="84">
                  <c:v>3.8870994068338272</c:v>
                </c:pt>
                <c:pt idx="85">
                  <c:v>3.9213202764609885</c:v>
                </c:pt>
                <c:pt idx="86">
                  <c:v>3.9319785480057923</c:v>
                </c:pt>
                <c:pt idx="87">
                  <c:v>3.9222695456126275</c:v>
                </c:pt>
                <c:pt idx="88">
                  <c:v>3.8973822841133328</c:v>
                </c:pt>
                <c:pt idx="89">
                  <c:v>3.863991532074956</c:v>
                </c:pt>
                <c:pt idx="90">
                  <c:v>3.8296044389841075</c:v>
                </c:pt>
                <c:pt idx="91">
                  <c:v>3.8018256831318866</c:v>
                </c:pt>
                <c:pt idx="92">
                  <c:v>3.7876130726983193</c:v>
                </c:pt>
                <c:pt idx="93">
                  <c:v>3.7925964670514638</c:v>
                </c:pt>
                <c:pt idx="94">
                  <c:v>3.8205266868477161</c:v>
                </c:pt>
                <c:pt idx="95">
                  <c:v>3.872908357600565</c:v>
                </c:pt>
                <c:pt idx="96">
                  <c:v>3.9488526264318757</c:v>
                </c:pt>
                <c:pt idx="97">
                  <c:v>4.045164169203189</c:v>
                </c:pt>
                <c:pt idx="98">
                  <c:v>4.156653971087553</c:v>
                </c:pt>
                <c:pt idx="99">
                  <c:v>4.2766472634974724</c:v>
                </c:pt>
                <c:pt idx="100">
                  <c:v>4.3976368969668105</c:v>
                </c:pt>
                <c:pt idx="102">
                  <c:v>-5.0276478482902884E-2</c:v>
                </c:pt>
                <c:pt idx="103">
                  <c:v>-4.0541356319082601E-2</c:v>
                </c:pt>
                <c:pt idx="104">
                  <c:v>-2.5538093580006249E-2</c:v>
                </c:pt>
                <c:pt idx="105">
                  <c:v>-3.4886223847463982E-3</c:v>
                </c:pt>
                <c:pt idx="106">
                  <c:v>2.6942385956169573E-2</c:v>
                </c:pt>
                <c:pt idx="107">
                  <c:v>6.6563617328081859E-2</c:v>
                </c:pt>
                <c:pt idx="108">
                  <c:v>0.11560630210327597</c:v>
                </c:pt>
                <c:pt idx="109">
                  <c:v>0.173709686088829</c:v>
                </c:pt>
                <c:pt idx="110">
                  <c:v>0.23994369803652832</c:v>
                </c:pt>
                <c:pt idx="111">
                  <c:v>0.31286738944092918</c:v>
                </c:pt>
                <c:pt idx="112">
                  <c:v>0.39061947463339197</c:v>
                </c:pt>
                <c:pt idx="113">
                  <c:v>0.47103528220597551</c:v>
                </c:pt>
                <c:pt idx="114">
                  <c:v>0.55178276927710612</c:v>
                </c:pt>
                <c:pt idx="115">
                  <c:v>0.63050905232248378</c:v>
                </c:pt>
                <c:pt idx="116">
                  <c:v>0.70498824750021816</c:v>
                </c:pt>
                <c:pt idx="117">
                  <c:v>0.7732613311163784</c:v>
                </c:pt>
                <c:pt idx="118">
                  <c:v>0.83375923229915949</c:v>
                </c:pt>
                <c:pt idx="119">
                  <c:v>0.88540142347513928</c:v>
                </c:pt>
                <c:pt idx="120">
                  <c:v>0.92766381390294539</c:v>
                </c:pt>
                <c:pt idx="121">
                  <c:v>0.96061168021872179</c:v>
                </c:pt>
                <c:pt idx="122">
                  <c:v>0.98489556486500862</c:v>
                </c:pt>
                <c:pt idx="123">
                  <c:v>1.0017104001165495</c:v>
                </c:pt>
                <c:pt idx="124">
                  <c:v>1.0127204260908131</c:v>
                </c:pt>
                <c:pt idx="125">
                  <c:v>1.0199546204207637</c:v>
                </c:pt>
                <c:pt idx="126">
                  <c:v>1.0256792101324688</c:v>
                </c:pt>
                <c:pt idx="127">
                  <c:v>1.0322552762490951</c:v>
                </c:pt>
                <c:pt idx="128">
                  <c:v>1.0419903984127417</c:v>
                </c:pt>
                <c:pt idx="129">
                  <c:v>1.056993661151564</c:v>
                </c:pt>
                <c:pt idx="130">
                  <c:v>1.0790431323465057</c:v>
                </c:pt>
                <c:pt idx="131">
                  <c:v>1.1094741406870599</c:v>
                </c:pt>
                <c:pt idx="132">
                  <c:v>1.1490953720587089</c:v>
                </c:pt>
                <c:pt idx="133">
                  <c:v>1.1981380568346034</c:v>
                </c:pt>
                <c:pt idx="134">
                  <c:v>1.256241440820808</c:v>
                </c:pt>
                <c:pt idx="135">
                  <c:v>1.3224754527690694</c:v>
                </c:pt>
                <c:pt idx="136">
                  <c:v>1.3953991441701574</c:v>
                </c:pt>
                <c:pt idx="137">
                  <c:v>1.4731512293624658</c:v>
                </c:pt>
                <c:pt idx="138">
                  <c:v>1.5535670369349877</c:v>
                </c:pt>
                <c:pt idx="139">
                  <c:v>1.6343145240061532</c:v>
                </c:pt>
                <c:pt idx="140">
                  <c:v>1.7130408070516601</c:v>
                </c:pt>
                <c:pt idx="141">
                  <c:v>1.7875200022296098</c:v>
                </c:pt>
                <c:pt idx="142">
                  <c:v>1.8557930858485254</c:v>
                </c:pt>
                <c:pt idx="143">
                  <c:v>1.9162909870306761</c:v>
                </c:pt>
                <c:pt idx="144">
                  <c:v>1.9679331782059646</c:v>
                </c:pt>
                <c:pt idx="145">
                  <c:v>2.0101955686337289</c:v>
                </c:pt>
                <c:pt idx="146">
                  <c:v>2.0431434349498754</c:v>
                </c:pt>
                <c:pt idx="147">
                  <c:v>2.067427319596495</c:v>
                </c:pt>
                <c:pt idx="148">
                  <c:v>2.0842421548483094</c:v>
                </c:pt>
                <c:pt idx="149">
                  <c:v>2.0952521808227704</c:v>
                </c:pt>
                <c:pt idx="150">
                  <c:v>2.1024863751528295</c:v>
                </c:pt>
                <c:pt idx="151">
                  <c:v>2.1082109648602003</c:v>
                </c:pt>
                <c:pt idx="152">
                  <c:v>2.1147870309769781</c:v>
                </c:pt>
                <c:pt idx="153">
                  <c:v>2.1245221531409437</c:v>
                </c:pt>
                <c:pt idx="154">
                  <c:v>2.1395254158831327</c:v>
                </c:pt>
                <c:pt idx="155">
                  <c:v>2.161574887077756</c:v>
                </c:pt>
                <c:pt idx="156">
                  <c:v>2.1920058954179473</c:v>
                </c:pt>
                <c:pt idx="157">
                  <c:v>2.2316271267892125</c:v>
                </c:pt>
                <c:pt idx="158">
                  <c:v>2.2806698115647261</c:v>
                </c:pt>
                <c:pt idx="159">
                  <c:v>2.3387731955505759</c:v>
                </c:pt>
                <c:pt idx="160">
                  <c:v>2.4050072074985316</c:v>
                </c:pt>
                <c:pt idx="161">
                  <c:v>2.4779308989031312</c:v>
                </c:pt>
                <c:pt idx="162">
                  <c:v>2.5556829840957236</c:v>
                </c:pt>
                <c:pt idx="163">
                  <c:v>2.6360987916683585</c:v>
                </c:pt>
                <c:pt idx="164">
                  <c:v>2.7168462787351957</c:v>
                </c:pt>
                <c:pt idx="165">
                  <c:v>2.795572561780832</c:v>
                </c:pt>
                <c:pt idx="166">
                  <c:v>2.8700517569589969</c:v>
                </c:pt>
                <c:pt idx="167">
                  <c:v>2.938324840578201</c:v>
                </c:pt>
                <c:pt idx="168">
                  <c:v>2.9988227417606943</c:v>
                </c:pt>
                <c:pt idx="169">
                  <c:v>3.0504649329363587</c:v>
                </c:pt>
                <c:pt idx="170">
                  <c:v>3.0927273233638415</c:v>
                </c:pt>
                <c:pt idx="171">
                  <c:v>3.1256751896793071</c:v>
                </c:pt>
                <c:pt idx="172">
                  <c:v>3.1499590743253147</c:v>
                </c:pt>
                <c:pt idx="173">
                  <c:v>3.1667739095800655</c:v>
                </c:pt>
                <c:pt idx="174">
                  <c:v>3.1777839355547237</c:v>
                </c:pt>
                <c:pt idx="175">
                  <c:v>3.1850181298848925</c:v>
                </c:pt>
                <c:pt idx="176">
                  <c:v>3.1907427195922766</c:v>
                </c:pt>
                <c:pt idx="177">
                  <c:v>3.1973187857089718</c:v>
                </c:pt>
                <c:pt idx="178">
                  <c:v>3.2070539078727638</c:v>
                </c:pt>
                <c:pt idx="179">
                  <c:v>3.2220571706117989</c:v>
                </c:pt>
                <c:pt idx="180">
                  <c:v>3.244106641807007</c:v>
                </c:pt>
                <c:pt idx="181">
                  <c:v>3.2745376501478649</c:v>
                </c:pt>
                <c:pt idx="182">
                  <c:v>3.3141588815198353</c:v>
                </c:pt>
                <c:pt idx="183">
                  <c:v>3.3632015662948471</c:v>
                </c:pt>
                <c:pt idx="184">
                  <c:v>3.4213049502803425</c:v>
                </c:pt>
                <c:pt idx="185">
                  <c:v>3.4875389622279926</c:v>
                </c:pt>
                <c:pt idx="186">
                  <c:v>3.5604626536323551</c:v>
                </c:pt>
                <c:pt idx="187">
                  <c:v>3.638214738824793</c:v>
                </c:pt>
                <c:pt idx="188">
                  <c:v>3.7186305463973661</c:v>
                </c:pt>
                <c:pt idx="189">
                  <c:v>3.7993780334685021</c:v>
                </c:pt>
                <c:pt idx="190">
                  <c:v>3.8781043165139004</c:v>
                </c:pt>
                <c:pt idx="191">
                  <c:v>3.9525835116916697</c:v>
                </c:pt>
                <c:pt idx="192">
                  <c:v>4.0208565953078761</c:v>
                </c:pt>
                <c:pt idx="193">
                  <c:v>4.0813544964907127</c:v>
                </c:pt>
                <c:pt idx="194">
                  <c:v>4.1329966876667523</c:v>
                </c:pt>
                <c:pt idx="195">
                  <c:v>4.175259078094621</c:v>
                </c:pt>
                <c:pt idx="196">
                  <c:v>4.2082069444104571</c:v>
                </c:pt>
                <c:pt idx="197">
                  <c:v>4.2324908290567977</c:v>
                </c:pt>
                <c:pt idx="198">
                  <c:v>4.2493056643083822</c:v>
                </c:pt>
                <c:pt idx="199">
                  <c:v>4.2603156902826775</c:v>
                </c:pt>
                <c:pt idx="200">
                  <c:v>4.2675498846126452</c:v>
                </c:pt>
                <c:pt idx="201">
                  <c:v>4.2732744743200044</c:v>
                </c:pt>
                <c:pt idx="202">
                  <c:v>4.2798505404409646</c:v>
                </c:pt>
                <c:pt idx="204">
                  <c:v>0</c:v>
                </c:pt>
                <c:pt idx="205">
                  <c:v>4.3301270189221936</c:v>
                </c:pt>
                <c:pt idx="207">
                  <c:v>-0.49999999999999994</c:v>
                </c:pt>
                <c:pt idx="208">
                  <c:v>0.49999999999999994</c:v>
                </c:pt>
                <c:pt idx="210">
                  <c:v>0</c:v>
                </c:pt>
                <c:pt idx="211">
                  <c:v>0</c:v>
                </c:pt>
              </c:numCache>
            </c:numRef>
          </c:xVal>
          <c:yVal>
            <c:numRef>
              <c:f>位相速度と群速度が逆向き!$X$14:$X$225</c:f>
              <c:numCache>
                <c:formatCode>General</c:formatCode>
                <c:ptCount val="212"/>
                <c:pt idx="0">
                  <c:v>0.47539122097037412</c:v>
                </c:pt>
                <c:pt idx="1">
                  <c:v>0.46790899706419264</c:v>
                </c:pt>
                <c:pt idx="2">
                  <c:v>0.41340099332173835</c:v>
                </c:pt>
                <c:pt idx="3">
                  <c:v>0.31597924582886483</c:v>
                </c:pt>
                <c:pt idx="4">
                  <c:v>0.18395648692944255</c:v>
                </c:pt>
                <c:pt idx="5">
                  <c:v>2.9032437007435019E-2</c:v>
                </c:pt>
                <c:pt idx="6">
                  <c:v>-0.13485144559347864</c:v>
                </c:pt>
                <c:pt idx="7">
                  <c:v>-0.29287665167698962</c:v>
                </c:pt>
                <c:pt idx="8">
                  <c:v>-0.43079816016365241</c:v>
                </c:pt>
                <c:pt idx="9">
                  <c:v>-0.53633883992491427</c:v>
                </c:pt>
                <c:pt idx="10">
                  <c:v>-0.60039122096990483</c:v>
                </c:pt>
                <c:pt idx="11">
                  <c:v>-0.61790899706449953</c:v>
                </c:pt>
                <c:pt idx="12">
                  <c:v>-0.58840099332279117</c:v>
                </c:pt>
                <c:pt idx="13">
                  <c:v>-0.51597924583056076</c:v>
                </c:pt>
                <c:pt idx="14">
                  <c:v>-0.4089564869192801</c:v>
                </c:pt>
                <c:pt idx="15">
                  <c:v>-0.27903243700987224</c:v>
                </c:pt>
                <c:pt idx="16">
                  <c:v>-0.14014855440898424</c:v>
                </c:pt>
                <c:pt idx="17">
                  <c:v>-7.1233483252578778E-3</c:v>
                </c:pt>
                <c:pt idx="18">
                  <c:v>0.10579816016184031</c:v>
                </c:pt>
                <c:pt idx="19">
                  <c:v>0.18633883992371478</c:v>
                </c:pt>
                <c:pt idx="20">
                  <c:v>0.22539122096943554</c:v>
                </c:pt>
                <c:pt idx="21">
                  <c:v>0.21790899706480632</c:v>
                </c:pt>
                <c:pt idx="22">
                  <c:v>0.16340099331786695</c:v>
                </c:pt>
                <c:pt idx="23">
                  <c:v>6.5979245832256644E-2</c:v>
                </c:pt>
                <c:pt idx="24">
                  <c:v>-6.6043513078547084E-2</c:v>
                </c:pt>
                <c:pt idx="25">
                  <c:v>-0.22096756298769066</c:v>
                </c:pt>
                <c:pt idx="26">
                  <c:v>-0.384851445588553</c:v>
                </c:pt>
                <c:pt idx="27">
                  <c:v>-0.54287665168525367</c:v>
                </c:pt>
                <c:pt idx="28">
                  <c:v>-0.68079816016002814</c:v>
                </c:pt>
                <c:pt idx="29">
                  <c:v>-0.78633883992251552</c:v>
                </c:pt>
                <c:pt idx="30">
                  <c:v>-0.85039122097163045</c:v>
                </c:pt>
                <c:pt idx="31">
                  <c:v>-0.86790899706511326</c:v>
                </c:pt>
                <c:pt idx="32">
                  <c:v>-0.83840099331891993</c:v>
                </c:pt>
                <c:pt idx="33">
                  <c:v>-0.7659792458339526</c:v>
                </c:pt>
                <c:pt idx="34">
                  <c:v>-0.65895648692362596</c:v>
                </c:pt>
                <c:pt idx="35">
                  <c:v>-0.52903243700091096</c:v>
                </c:pt>
                <c:pt idx="36">
                  <c:v>-0.39014855441391016</c:v>
                </c:pt>
                <c:pt idx="37">
                  <c:v>-0.25712334831699402</c:v>
                </c:pt>
                <c:pt idx="38">
                  <c:v>-0.1442018398417842</c:v>
                </c:pt>
                <c:pt idx="39">
                  <c:v>-6.3661160078684179E-2</c:v>
                </c:pt>
                <c:pt idx="40">
                  <c:v>-2.4608779028839137E-2</c:v>
                </c:pt>
                <c:pt idx="41">
                  <c:v>-3.2091002934580018E-2</c:v>
                </c:pt>
                <c:pt idx="42">
                  <c:v>-8.6599006680027291E-2</c:v>
                </c:pt>
                <c:pt idx="43">
                  <c:v>-0.18402075417397906</c:v>
                </c:pt>
                <c:pt idx="44">
                  <c:v>-0.31604351307420109</c:v>
                </c:pt>
                <c:pt idx="45">
                  <c:v>-0.47096756299665188</c:v>
                </c:pt>
                <c:pt idx="46">
                  <c:v>-0.63485144558362683</c:v>
                </c:pt>
                <c:pt idx="47">
                  <c:v>-0.79287665168075838</c:v>
                </c:pt>
                <c:pt idx="48">
                  <c:v>-0.93079816016669104</c:v>
                </c:pt>
                <c:pt idx="49">
                  <c:v>-1.0363388399201163</c:v>
                </c:pt>
                <c:pt idx="50">
                  <c:v>-1.1003912209706914</c:v>
                </c:pt>
                <c:pt idx="51">
                  <c:v>-1.1179089970657266</c:v>
                </c:pt>
                <c:pt idx="52">
                  <c:v>-1.0884009933210252</c:v>
                </c:pt>
                <c:pt idx="53">
                  <c:v>-1.0159792458277164</c:v>
                </c:pt>
                <c:pt idx="54">
                  <c:v>-0.90895648692797115</c:v>
                </c:pt>
                <c:pt idx="55">
                  <c:v>-0.77903243700578462</c:v>
                </c:pt>
                <c:pt idx="56">
                  <c:v>-0.64014855440485352</c:v>
                </c:pt>
                <c:pt idx="57">
                  <c:v>-0.50712334832148831</c:v>
                </c:pt>
                <c:pt idx="58">
                  <c:v>-0.39420183983512008</c:v>
                </c:pt>
                <c:pt idx="59">
                  <c:v>-0.31366116008108214</c:v>
                </c:pt>
                <c:pt idx="60">
                  <c:v>-0.2746087790297766</c:v>
                </c:pt>
                <c:pt idx="61">
                  <c:v>-0.28209100293570727</c:v>
                </c:pt>
                <c:pt idx="62">
                  <c:v>-0.33659900667792053</c:v>
                </c:pt>
                <c:pt idx="63">
                  <c:v>-0.43402075417058616</c:v>
                </c:pt>
                <c:pt idx="64">
                  <c:v>-0.5660435130821897</c:v>
                </c:pt>
                <c:pt idx="65">
                  <c:v>-0.72096756299177656</c:v>
                </c:pt>
                <c:pt idx="66">
                  <c:v>-0.88485144559268192</c:v>
                </c:pt>
                <c:pt idx="67">
                  <c:v>-1.0428766516762624</c:v>
                </c:pt>
                <c:pt idx="68">
                  <c:v>-1.1807981601630657</c:v>
                </c:pt>
                <c:pt idx="69">
                  <c:v>-1.2863388399245255</c:v>
                </c:pt>
                <c:pt idx="70">
                  <c:v>-1.3503912209697517</c:v>
                </c:pt>
                <c:pt idx="71">
                  <c:v>-1.3679089970645975</c:v>
                </c:pt>
                <c:pt idx="72">
                  <c:v>-1.33840099332313</c:v>
                </c:pt>
                <c:pt idx="73">
                  <c:v>-1.2659792458311072</c:v>
                </c:pt>
                <c:pt idx="74">
                  <c:v>-1.1589564869199807</c:v>
                </c:pt>
                <c:pt idx="75">
                  <c:v>-1.0290324370106581</c:v>
                </c:pt>
                <c:pt idx="76">
                  <c:v>-0.89014855440977825</c:v>
                </c:pt>
                <c:pt idx="77">
                  <c:v>-0.75712334831322325</c:v>
                </c:pt>
                <c:pt idx="78">
                  <c:v>-0.64420183983874346</c:v>
                </c:pt>
                <c:pt idx="79">
                  <c:v>-0.563661160076671</c:v>
                </c:pt>
                <c:pt idx="80">
                  <c:v>-0.52460877903071435</c:v>
                </c:pt>
                <c:pt idx="81">
                  <c:v>-0.53209100293509271</c:v>
                </c:pt>
                <c:pt idx="82">
                  <c:v>-0.58659900668179099</c:v>
                </c:pt>
                <c:pt idx="83">
                  <c:v>-0.68402075416719366</c:v>
                </c:pt>
                <c:pt idx="84">
                  <c:v>-0.81604351307784317</c:v>
                </c:pt>
                <c:pt idx="85">
                  <c:v>-0.97096756298690112</c:v>
                </c:pt>
                <c:pt idx="86">
                  <c:v>-1.1348514455877552</c:v>
                </c:pt>
                <c:pt idx="87">
                  <c:v>-1.2928766516845254</c:v>
                </c:pt>
                <c:pt idx="88">
                  <c:v>-1.4307981601594406</c:v>
                </c:pt>
                <c:pt idx="89">
                  <c:v>-1.5363388399221256</c:v>
                </c:pt>
                <c:pt idx="90">
                  <c:v>-1.6003912209714763</c:v>
                </c:pt>
                <c:pt idx="91">
                  <c:v>-1.6179089970652101</c:v>
                </c:pt>
                <c:pt idx="92">
                  <c:v>-1.5884009933192578</c:v>
                </c:pt>
                <c:pt idx="93">
                  <c:v>-1.5159792458344981</c:v>
                </c:pt>
                <c:pt idx="94">
                  <c:v>-1.4089564869243256</c:v>
                </c:pt>
                <c:pt idx="95">
                  <c:v>-1.2790324370016957</c:v>
                </c:pt>
                <c:pt idx="96">
                  <c:v>-1.1401485544147034</c:v>
                </c:pt>
                <c:pt idx="97">
                  <c:v>-1.0071233483177173</c:v>
                </c:pt>
                <c:pt idx="98">
                  <c:v>-0.89420183983207935</c:v>
                </c:pt>
                <c:pt idx="99">
                  <c:v>-0.81366116007906886</c:v>
                </c:pt>
                <c:pt idx="100">
                  <c:v>-0.77460877902898806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位相速度と群速度が逆向き!$Y$13</c:f>
              <c:strCache>
                <c:ptCount val="1"/>
                <c:pt idx="0">
                  <c:v>波2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位相速度と群速度が逆向き!$W$14:$W$225</c:f>
              <c:numCache>
                <c:formatCode>General</c:formatCode>
                <c:ptCount val="212"/>
                <c:pt idx="0">
                  <c:v>6.7509878042954899E-2</c:v>
                </c:pt>
                <c:pt idx="1">
                  <c:v>0.1818911742800691</c:v>
                </c:pt>
                <c:pt idx="2">
                  <c:v>0.28270632508666405</c:v>
                </c:pt>
                <c:pt idx="3">
                  <c:v>0.36432547111531488</c:v>
                </c:pt>
                <c:pt idx="4">
                  <c:v>0.42299779169590324</c:v>
                </c:pt>
                <c:pt idx="5">
                  <c:v>0.4572186613224356</c:v>
                </c:pt>
                <c:pt idx="6">
                  <c:v>0.46787693286639298</c:v>
                </c:pt>
                <c:pt idx="7">
                  <c:v>0.45816793047825105</c:v>
                </c:pt>
                <c:pt idx="8">
                  <c:v>0.43328066897279283</c:v>
                </c:pt>
                <c:pt idx="9">
                  <c:v>0.39988991693423281</c:v>
                </c:pt>
                <c:pt idx="10">
                  <c:v>0.36550282385049848</c:v>
                </c:pt>
                <c:pt idx="11">
                  <c:v>0.33772406799166077</c:v>
                </c:pt>
                <c:pt idx="12">
                  <c:v>0.32351145756323801</c:v>
                </c:pt>
                <c:pt idx="13">
                  <c:v>0.32849485191268146</c:v>
                </c:pt>
                <c:pt idx="14">
                  <c:v>0.35642507170984766</c:v>
                </c:pt>
                <c:pt idx="15">
                  <c:v>0.4088067424616571</c:v>
                </c:pt>
                <c:pt idx="16">
                  <c:v>0.48475101129577924</c:v>
                </c:pt>
                <c:pt idx="17">
                  <c:v>0.58106255406207019</c:v>
                </c:pt>
                <c:pt idx="18">
                  <c:v>0.69255235594577591</c:v>
                </c:pt>
                <c:pt idx="19">
                  <c:v>0.81254564836270093</c:v>
                </c:pt>
                <c:pt idx="20">
                  <c:v>0.93353528182492573</c:v>
                </c:pt>
                <c:pt idx="21">
                  <c:v>1.0479165780623747</c:v>
                </c:pt>
                <c:pt idx="22">
                  <c:v>1.148731728874026</c:v>
                </c:pt>
                <c:pt idx="23">
                  <c:v>1.2303508748988632</c:v>
                </c:pt>
                <c:pt idx="24">
                  <c:v>1.289023195480534</c:v>
                </c:pt>
                <c:pt idx="25">
                  <c:v>1.323244065107567</c:v>
                </c:pt>
                <c:pt idx="26">
                  <c:v>1.3339023366522531</c:v>
                </c:pt>
                <c:pt idx="27">
                  <c:v>1.3241933342589935</c:v>
                </c:pt>
                <c:pt idx="28">
                  <c:v>1.2993060727596357</c:v>
                </c:pt>
                <c:pt idx="29">
                  <c:v>1.2659153207212335</c:v>
                </c:pt>
                <c:pt idx="30">
                  <c:v>1.2315282276304003</c:v>
                </c:pt>
                <c:pt idx="31">
                  <c:v>1.2037494717782335</c:v>
                </c:pt>
                <c:pt idx="32">
                  <c:v>1.1895368613447543</c:v>
                </c:pt>
                <c:pt idx="33">
                  <c:v>1.1945202556980117</c:v>
                </c:pt>
                <c:pt idx="34">
                  <c:v>1.2224504754943915</c:v>
                </c:pt>
                <c:pt idx="35">
                  <c:v>1.2748321462473691</c:v>
                </c:pt>
                <c:pt idx="36">
                  <c:v>1.3507764150787975</c:v>
                </c:pt>
                <c:pt idx="37">
                  <c:v>1.4470879578502063</c:v>
                </c:pt>
                <c:pt idx="38">
                  <c:v>1.5585777597278117</c:v>
                </c:pt>
                <c:pt idx="39">
                  <c:v>1.6785710521445791</c:v>
                </c:pt>
                <c:pt idx="40">
                  <c:v>1.7995606856139024</c:v>
                </c:pt>
                <c:pt idx="41">
                  <c:v>1.9139419818446803</c:v>
                </c:pt>
                <c:pt idx="42">
                  <c:v>2.0147571326568747</c:v>
                </c:pt>
                <c:pt idx="43">
                  <c:v>2.0963762786849394</c:v>
                </c:pt>
                <c:pt idx="44">
                  <c:v>2.1550485992648682</c:v>
                </c:pt>
                <c:pt idx="45">
                  <c:v>2.1892694688907324</c:v>
                </c:pt>
                <c:pt idx="46">
                  <c:v>2.1999277404381123</c:v>
                </c:pt>
                <c:pt idx="47">
                  <c:v>2.1902187380454423</c:v>
                </c:pt>
                <c:pt idx="48">
                  <c:v>2.1653314765396545</c:v>
                </c:pt>
                <c:pt idx="49">
                  <c:v>2.1319407245082322</c:v>
                </c:pt>
                <c:pt idx="50">
                  <c:v>2.0975536314173056</c:v>
                </c:pt>
                <c:pt idx="51">
                  <c:v>2.069774875564804</c:v>
                </c:pt>
                <c:pt idx="52">
                  <c:v>2.0555622651307814</c:v>
                </c:pt>
                <c:pt idx="53">
                  <c:v>2.0605456594808111</c:v>
                </c:pt>
                <c:pt idx="54">
                  <c:v>2.0884758792789322</c:v>
                </c:pt>
                <c:pt idx="55">
                  <c:v>2.1408575500311131</c:v>
                </c:pt>
                <c:pt idx="56">
                  <c:v>2.216801818865846</c:v>
                </c:pt>
                <c:pt idx="57">
                  <c:v>2.3131133616326314</c:v>
                </c:pt>
                <c:pt idx="58">
                  <c:v>2.4246031635166667</c:v>
                </c:pt>
                <c:pt idx="59">
                  <c:v>2.5445964559264538</c:v>
                </c:pt>
                <c:pt idx="60">
                  <c:v>2.6655860893958701</c:v>
                </c:pt>
                <c:pt idx="61">
                  <c:v>2.779967385633038</c:v>
                </c:pt>
                <c:pt idx="62">
                  <c:v>2.8807825364397206</c:v>
                </c:pt>
                <c:pt idx="63">
                  <c:v>2.9624016824684847</c:v>
                </c:pt>
                <c:pt idx="64">
                  <c:v>3.0210740030494958</c:v>
                </c:pt>
                <c:pt idx="65">
                  <c:v>3.0552948726758604</c:v>
                </c:pt>
                <c:pt idx="66">
                  <c:v>3.0659531442199355</c:v>
                </c:pt>
                <c:pt idx="67">
                  <c:v>3.0562441418318884</c:v>
                </c:pt>
                <c:pt idx="68">
                  <c:v>3.0313568803264941</c:v>
                </c:pt>
                <c:pt idx="69">
                  <c:v>2.9979661282879593</c:v>
                </c:pt>
                <c:pt idx="70">
                  <c:v>2.9635790352042095</c:v>
                </c:pt>
                <c:pt idx="71">
                  <c:v>2.9358002793453175</c:v>
                </c:pt>
                <c:pt idx="72">
                  <c:v>2.9215876689168065</c:v>
                </c:pt>
                <c:pt idx="73">
                  <c:v>2.9265710632661373</c:v>
                </c:pt>
                <c:pt idx="74">
                  <c:v>2.9545012830631761</c:v>
                </c:pt>
                <c:pt idx="75">
                  <c:v>3.0068829538148569</c:v>
                </c:pt>
                <c:pt idx="76">
                  <c:v>3.0828272226488607</c:v>
                </c:pt>
                <c:pt idx="77">
                  <c:v>3.1791387654207637</c:v>
                </c:pt>
                <c:pt idx="78">
                  <c:v>3.2906285672986981</c:v>
                </c:pt>
                <c:pt idx="79">
                  <c:v>3.4106218597155982</c:v>
                </c:pt>
                <c:pt idx="80">
                  <c:v>3.5316114931778375</c:v>
                </c:pt>
                <c:pt idx="81">
                  <c:v>3.6459927894153403</c:v>
                </c:pt>
                <c:pt idx="82">
                  <c:v>3.7468079402270793</c:v>
                </c:pt>
                <c:pt idx="83">
                  <c:v>3.8284270862520291</c:v>
                </c:pt>
                <c:pt idx="84">
                  <c:v>3.8870994068338272</c:v>
                </c:pt>
                <c:pt idx="85">
                  <c:v>3.9213202764609885</c:v>
                </c:pt>
                <c:pt idx="86">
                  <c:v>3.9319785480057923</c:v>
                </c:pt>
                <c:pt idx="87">
                  <c:v>3.9222695456126275</c:v>
                </c:pt>
                <c:pt idx="88">
                  <c:v>3.8973822841133328</c:v>
                </c:pt>
                <c:pt idx="89">
                  <c:v>3.863991532074956</c:v>
                </c:pt>
                <c:pt idx="90">
                  <c:v>3.8296044389841075</c:v>
                </c:pt>
                <c:pt idx="91">
                  <c:v>3.8018256831318866</c:v>
                </c:pt>
                <c:pt idx="92">
                  <c:v>3.7876130726983193</c:v>
                </c:pt>
                <c:pt idx="93">
                  <c:v>3.7925964670514638</c:v>
                </c:pt>
                <c:pt idx="94">
                  <c:v>3.8205266868477161</c:v>
                </c:pt>
                <c:pt idx="95">
                  <c:v>3.872908357600565</c:v>
                </c:pt>
                <c:pt idx="96">
                  <c:v>3.9488526264318757</c:v>
                </c:pt>
                <c:pt idx="97">
                  <c:v>4.045164169203189</c:v>
                </c:pt>
                <c:pt idx="98">
                  <c:v>4.156653971087553</c:v>
                </c:pt>
                <c:pt idx="99">
                  <c:v>4.2766472634974724</c:v>
                </c:pt>
                <c:pt idx="100">
                  <c:v>4.3976368969668105</c:v>
                </c:pt>
                <c:pt idx="102">
                  <c:v>-5.0276478482902884E-2</c:v>
                </c:pt>
                <c:pt idx="103">
                  <c:v>-4.0541356319082601E-2</c:v>
                </c:pt>
                <c:pt idx="104">
                  <c:v>-2.5538093580006249E-2</c:v>
                </c:pt>
                <c:pt idx="105">
                  <c:v>-3.4886223847463982E-3</c:v>
                </c:pt>
                <c:pt idx="106">
                  <c:v>2.6942385956169573E-2</c:v>
                </c:pt>
                <c:pt idx="107">
                  <c:v>6.6563617328081859E-2</c:v>
                </c:pt>
                <c:pt idx="108">
                  <c:v>0.11560630210327597</c:v>
                </c:pt>
                <c:pt idx="109">
                  <c:v>0.173709686088829</c:v>
                </c:pt>
                <c:pt idx="110">
                  <c:v>0.23994369803652832</c:v>
                </c:pt>
                <c:pt idx="111">
                  <c:v>0.31286738944092918</c:v>
                </c:pt>
                <c:pt idx="112">
                  <c:v>0.39061947463339197</c:v>
                </c:pt>
                <c:pt idx="113">
                  <c:v>0.47103528220597551</c:v>
                </c:pt>
                <c:pt idx="114">
                  <c:v>0.55178276927710612</c:v>
                </c:pt>
                <c:pt idx="115">
                  <c:v>0.63050905232248378</c:v>
                </c:pt>
                <c:pt idx="116">
                  <c:v>0.70498824750021816</c:v>
                </c:pt>
                <c:pt idx="117">
                  <c:v>0.7732613311163784</c:v>
                </c:pt>
                <c:pt idx="118">
                  <c:v>0.83375923229915949</c:v>
                </c:pt>
                <c:pt idx="119">
                  <c:v>0.88540142347513928</c:v>
                </c:pt>
                <c:pt idx="120">
                  <c:v>0.92766381390294539</c:v>
                </c:pt>
                <c:pt idx="121">
                  <c:v>0.96061168021872179</c:v>
                </c:pt>
                <c:pt idx="122">
                  <c:v>0.98489556486500862</c:v>
                </c:pt>
                <c:pt idx="123">
                  <c:v>1.0017104001165495</c:v>
                </c:pt>
                <c:pt idx="124">
                  <c:v>1.0127204260908131</c:v>
                </c:pt>
                <c:pt idx="125">
                  <c:v>1.0199546204207637</c:v>
                </c:pt>
                <c:pt idx="126">
                  <c:v>1.0256792101324688</c:v>
                </c:pt>
                <c:pt idx="127">
                  <c:v>1.0322552762490951</c:v>
                </c:pt>
                <c:pt idx="128">
                  <c:v>1.0419903984127417</c:v>
                </c:pt>
                <c:pt idx="129">
                  <c:v>1.056993661151564</c:v>
                </c:pt>
                <c:pt idx="130">
                  <c:v>1.0790431323465057</c:v>
                </c:pt>
                <c:pt idx="131">
                  <c:v>1.1094741406870599</c:v>
                </c:pt>
                <c:pt idx="132">
                  <c:v>1.1490953720587089</c:v>
                </c:pt>
                <c:pt idx="133">
                  <c:v>1.1981380568346034</c:v>
                </c:pt>
                <c:pt idx="134">
                  <c:v>1.256241440820808</c:v>
                </c:pt>
                <c:pt idx="135">
                  <c:v>1.3224754527690694</c:v>
                </c:pt>
                <c:pt idx="136">
                  <c:v>1.3953991441701574</c:v>
                </c:pt>
                <c:pt idx="137">
                  <c:v>1.4731512293624658</c:v>
                </c:pt>
                <c:pt idx="138">
                  <c:v>1.5535670369349877</c:v>
                </c:pt>
                <c:pt idx="139">
                  <c:v>1.6343145240061532</c:v>
                </c:pt>
                <c:pt idx="140">
                  <c:v>1.7130408070516601</c:v>
                </c:pt>
                <c:pt idx="141">
                  <c:v>1.7875200022296098</c:v>
                </c:pt>
                <c:pt idx="142">
                  <c:v>1.8557930858485254</c:v>
                </c:pt>
                <c:pt idx="143">
                  <c:v>1.9162909870306761</c:v>
                </c:pt>
                <c:pt idx="144">
                  <c:v>1.9679331782059646</c:v>
                </c:pt>
                <c:pt idx="145">
                  <c:v>2.0101955686337289</c:v>
                </c:pt>
                <c:pt idx="146">
                  <c:v>2.0431434349498754</c:v>
                </c:pt>
                <c:pt idx="147">
                  <c:v>2.067427319596495</c:v>
                </c:pt>
                <c:pt idx="148">
                  <c:v>2.0842421548483094</c:v>
                </c:pt>
                <c:pt idx="149">
                  <c:v>2.0952521808227704</c:v>
                </c:pt>
                <c:pt idx="150">
                  <c:v>2.1024863751528295</c:v>
                </c:pt>
                <c:pt idx="151">
                  <c:v>2.1082109648602003</c:v>
                </c:pt>
                <c:pt idx="152">
                  <c:v>2.1147870309769781</c:v>
                </c:pt>
                <c:pt idx="153">
                  <c:v>2.1245221531409437</c:v>
                </c:pt>
                <c:pt idx="154">
                  <c:v>2.1395254158831327</c:v>
                </c:pt>
                <c:pt idx="155">
                  <c:v>2.161574887077756</c:v>
                </c:pt>
                <c:pt idx="156">
                  <c:v>2.1920058954179473</c:v>
                </c:pt>
                <c:pt idx="157">
                  <c:v>2.2316271267892125</c:v>
                </c:pt>
                <c:pt idx="158">
                  <c:v>2.2806698115647261</c:v>
                </c:pt>
                <c:pt idx="159">
                  <c:v>2.3387731955505759</c:v>
                </c:pt>
                <c:pt idx="160">
                  <c:v>2.4050072074985316</c:v>
                </c:pt>
                <c:pt idx="161">
                  <c:v>2.4779308989031312</c:v>
                </c:pt>
                <c:pt idx="162">
                  <c:v>2.5556829840957236</c:v>
                </c:pt>
                <c:pt idx="163">
                  <c:v>2.6360987916683585</c:v>
                </c:pt>
                <c:pt idx="164">
                  <c:v>2.7168462787351957</c:v>
                </c:pt>
                <c:pt idx="165">
                  <c:v>2.795572561780832</c:v>
                </c:pt>
                <c:pt idx="166">
                  <c:v>2.8700517569589969</c:v>
                </c:pt>
                <c:pt idx="167">
                  <c:v>2.938324840578201</c:v>
                </c:pt>
                <c:pt idx="168">
                  <c:v>2.9988227417606943</c:v>
                </c:pt>
                <c:pt idx="169">
                  <c:v>3.0504649329363587</c:v>
                </c:pt>
                <c:pt idx="170">
                  <c:v>3.0927273233638415</c:v>
                </c:pt>
                <c:pt idx="171">
                  <c:v>3.1256751896793071</c:v>
                </c:pt>
                <c:pt idx="172">
                  <c:v>3.1499590743253147</c:v>
                </c:pt>
                <c:pt idx="173">
                  <c:v>3.1667739095800655</c:v>
                </c:pt>
                <c:pt idx="174">
                  <c:v>3.1777839355547237</c:v>
                </c:pt>
                <c:pt idx="175">
                  <c:v>3.1850181298848925</c:v>
                </c:pt>
                <c:pt idx="176">
                  <c:v>3.1907427195922766</c:v>
                </c:pt>
                <c:pt idx="177">
                  <c:v>3.1973187857089718</c:v>
                </c:pt>
                <c:pt idx="178">
                  <c:v>3.2070539078727638</c:v>
                </c:pt>
                <c:pt idx="179">
                  <c:v>3.2220571706117989</c:v>
                </c:pt>
                <c:pt idx="180">
                  <c:v>3.244106641807007</c:v>
                </c:pt>
                <c:pt idx="181">
                  <c:v>3.2745376501478649</c:v>
                </c:pt>
                <c:pt idx="182">
                  <c:v>3.3141588815198353</c:v>
                </c:pt>
                <c:pt idx="183">
                  <c:v>3.3632015662948471</c:v>
                </c:pt>
                <c:pt idx="184">
                  <c:v>3.4213049502803425</c:v>
                </c:pt>
                <c:pt idx="185">
                  <c:v>3.4875389622279926</c:v>
                </c:pt>
                <c:pt idx="186">
                  <c:v>3.5604626536323551</c:v>
                </c:pt>
                <c:pt idx="187">
                  <c:v>3.638214738824793</c:v>
                </c:pt>
                <c:pt idx="188">
                  <c:v>3.7186305463973661</c:v>
                </c:pt>
                <c:pt idx="189">
                  <c:v>3.7993780334685021</c:v>
                </c:pt>
                <c:pt idx="190">
                  <c:v>3.8781043165139004</c:v>
                </c:pt>
                <c:pt idx="191">
                  <c:v>3.9525835116916697</c:v>
                </c:pt>
                <c:pt idx="192">
                  <c:v>4.0208565953078761</c:v>
                </c:pt>
                <c:pt idx="193">
                  <c:v>4.0813544964907127</c:v>
                </c:pt>
                <c:pt idx="194">
                  <c:v>4.1329966876667523</c:v>
                </c:pt>
                <c:pt idx="195">
                  <c:v>4.175259078094621</c:v>
                </c:pt>
                <c:pt idx="196">
                  <c:v>4.2082069444104571</c:v>
                </c:pt>
                <c:pt idx="197">
                  <c:v>4.2324908290567977</c:v>
                </c:pt>
                <c:pt idx="198">
                  <c:v>4.2493056643083822</c:v>
                </c:pt>
                <c:pt idx="199">
                  <c:v>4.2603156902826775</c:v>
                </c:pt>
                <c:pt idx="200">
                  <c:v>4.2675498846126452</c:v>
                </c:pt>
                <c:pt idx="201">
                  <c:v>4.2732744743200044</c:v>
                </c:pt>
                <c:pt idx="202">
                  <c:v>4.2798505404409646</c:v>
                </c:pt>
                <c:pt idx="204">
                  <c:v>0</c:v>
                </c:pt>
                <c:pt idx="205">
                  <c:v>4.3301270189221936</c:v>
                </c:pt>
                <c:pt idx="207">
                  <c:v>-0.49999999999999994</c:v>
                </c:pt>
                <c:pt idx="208">
                  <c:v>0.49999999999999994</c:v>
                </c:pt>
                <c:pt idx="210">
                  <c:v>0</c:v>
                </c:pt>
                <c:pt idx="211">
                  <c:v>0</c:v>
                </c:pt>
              </c:numCache>
            </c:numRef>
          </c:xVal>
          <c:yVal>
            <c:numRef>
              <c:f>位相速度と群速度が逆向き!$Y$14:$Y$225</c:f>
              <c:numCache>
                <c:formatCode>General</c:formatCode>
                <c:ptCount val="212"/>
                <c:pt idx="102">
                  <c:v>-0.28831984707843172</c:v>
                </c:pt>
                <c:pt idx="103">
                  <c:v>-0.30054252988063868</c:v>
                </c:pt>
                <c:pt idx="104">
                  <c:v>-0.29466644118368107</c:v>
                </c:pt>
                <c:pt idx="105">
                  <c:v>-0.27184621822294369</c:v>
                </c:pt>
                <c:pt idx="106">
                  <c:v>-0.23430116050579725</c:v>
                </c:pt>
                <c:pt idx="107">
                  <c:v>-0.18517578306919741</c:v>
                </c:pt>
                <c:pt idx="108">
                  <c:v>-0.12834223500566722</c:v>
                </c:pt>
                <c:pt idx="109">
                  <c:v>-6.8156998137631791E-2</c:v>
                </c:pt>
                <c:pt idx="110">
                  <c:v>-9.1871532152232038E-3</c:v>
                </c:pt>
                <c:pt idx="111">
                  <c:v>4.4076586557270869E-2</c:v>
                </c:pt>
                <c:pt idx="112">
                  <c:v>8.7502043547727448E-2</c:v>
                </c:pt>
                <c:pt idx="113">
                  <c:v>0.11757521561390712</c:v>
                </c:pt>
                <c:pt idx="114">
                  <c:v>0.13162107378165211</c:v>
                </c:pt>
                <c:pt idx="115">
                  <c:v>0.12797164415340528</c:v>
                </c:pt>
                <c:pt idx="116">
                  <c:v>0.10607081284257484</c:v>
                </c:pt>
                <c:pt idx="117">
                  <c:v>6.6509268658374726E-2</c:v>
                </c:pt>
                <c:pt idx="118">
                  <c:v>1.0987387941102794E-2</c:v>
                </c:pt>
                <c:pt idx="119">
                  <c:v>-5.779160631816585E-2</c:v>
                </c:pt>
                <c:pt idx="120">
                  <c:v>-0.13629149793037271</c:v>
                </c:pt>
                <c:pt idx="121">
                  <c:v>-0.22036527097479944</c:v>
                </c:pt>
                <c:pt idx="122">
                  <c:v>-0.30551568206103108</c:v>
                </c:pt>
                <c:pt idx="123">
                  <c:v>-0.3871778386708864</c:v>
                </c:pt>
                <c:pt idx="124">
                  <c:v>-0.46100602814384323</c:v>
                </c:pt>
                <c:pt idx="125">
                  <c:v>-0.52314677478591798</c:v>
                </c:pt>
                <c:pt idx="126">
                  <c:v>-0.57048096791653546</c:v>
                </c:pt>
                <c:pt idx="127">
                  <c:v>-0.60081984707806979</c:v>
                </c:pt>
                <c:pt idx="128">
                  <c:v>-0.61304252988102326</c:v>
                </c:pt>
                <c:pt idx="129">
                  <c:v>-0.60716644118478813</c:v>
                </c:pt>
                <c:pt idx="130">
                  <c:v>-0.58434621822470356</c:v>
                </c:pt>
                <c:pt idx="131">
                  <c:v>-0.54680116050809946</c:v>
                </c:pt>
                <c:pt idx="132">
                  <c:v>-0.49767578306423432</c:v>
                </c:pt>
                <c:pt idx="133">
                  <c:v>-0.44084223500028491</c:v>
                </c:pt>
                <c:pt idx="134">
                  <c:v>-0.38065699813216852</c:v>
                </c:pt>
                <c:pt idx="135">
                  <c:v>-0.32168715321002228</c:v>
                </c:pt>
                <c:pt idx="136">
                  <c:v>-0.26842341344523785</c:v>
                </c:pt>
                <c:pt idx="137">
                  <c:v>-0.22499795645430326</c:v>
                </c:pt>
                <c:pt idx="138">
                  <c:v>-0.19492478438751787</c:v>
                </c:pt>
                <c:pt idx="139">
                  <c:v>-0.18087892621907775</c:v>
                </c:pt>
                <c:pt idx="140">
                  <c:v>-0.18452835584658353</c:v>
                </c:pt>
                <c:pt idx="141">
                  <c:v>-0.20642918715667358</c:v>
                </c:pt>
                <c:pt idx="142">
                  <c:v>-0.24599073134428151</c:v>
                </c:pt>
                <c:pt idx="143">
                  <c:v>-0.30151261206266072</c:v>
                </c:pt>
                <c:pt idx="144">
                  <c:v>-0.37029160632280023</c:v>
                </c:pt>
                <c:pt idx="145">
                  <c:v>-0.44879149792753664</c:v>
                </c:pt>
                <c:pt idx="146">
                  <c:v>-0.53286527097182623</c:v>
                </c:pt>
                <c:pt idx="147">
                  <c:v>-0.61801568205810753</c:v>
                </c:pt>
                <c:pt idx="148">
                  <c:v>-0.69967783866819622</c:v>
                </c:pt>
                <c:pt idx="149">
                  <c:v>-0.77350602814155534</c:v>
                </c:pt>
                <c:pt idx="150">
                  <c:v>-0.83564677478417615</c:v>
                </c:pt>
                <c:pt idx="151">
                  <c:v>-0.88298096791853131</c:v>
                </c:pt>
                <c:pt idx="152">
                  <c:v>-0.91331984707873493</c:v>
                </c:pt>
                <c:pt idx="153">
                  <c:v>-0.92554252988031593</c:v>
                </c:pt>
                <c:pt idx="154">
                  <c:v>-0.91966644118589447</c:v>
                </c:pt>
                <c:pt idx="155">
                  <c:v>-0.89684621822646271</c:v>
                </c:pt>
                <c:pt idx="156">
                  <c:v>-0.85930116051040095</c:v>
                </c:pt>
                <c:pt idx="157">
                  <c:v>-0.81017578306693327</c:v>
                </c:pt>
                <c:pt idx="158">
                  <c:v>-0.75334223500321196</c:v>
                </c:pt>
                <c:pt idx="159">
                  <c:v>-0.69315699813513953</c:v>
                </c:pt>
                <c:pt idx="160">
                  <c:v>-0.63418715321285046</c:v>
                </c:pt>
                <c:pt idx="161">
                  <c:v>-0.58092341344062504</c:v>
                </c:pt>
                <c:pt idx="162">
                  <c:v>-0.53749795645056919</c:v>
                </c:pt>
                <c:pt idx="163">
                  <c:v>-0.50742478438489735</c:v>
                </c:pt>
                <c:pt idx="164">
                  <c:v>-0.49337892621980628</c:v>
                </c:pt>
                <c:pt idx="165">
                  <c:v>-0.49702835584657101</c:v>
                </c:pt>
                <c:pt idx="166">
                  <c:v>-0.51892918715592073</c:v>
                </c:pt>
                <c:pt idx="167">
                  <c:v>-0.55849073134283544</c:v>
                </c:pt>
                <c:pt idx="168">
                  <c:v>-0.61401261206061253</c:v>
                </c:pt>
                <c:pt idx="169">
                  <c:v>-0.68279160632027824</c:v>
                </c:pt>
                <c:pt idx="170">
                  <c:v>-0.76129149793274931</c:v>
                </c:pt>
                <c:pt idx="171">
                  <c:v>-0.84536527097729108</c:v>
                </c:pt>
                <c:pt idx="172">
                  <c:v>-0.93051568206348101</c:v>
                </c:pt>
                <c:pt idx="173">
                  <c:v>-1.0121778386655051</c:v>
                </c:pt>
                <c:pt idx="174">
                  <c:v>-1.0860060281392665</c:v>
                </c:pt>
                <c:pt idx="175">
                  <c:v>-1.1481467747824334</c:v>
                </c:pt>
                <c:pt idx="176">
                  <c:v>-1.1954809679174443</c:v>
                </c:pt>
                <c:pt idx="177">
                  <c:v>-1.2258198470783717</c:v>
                </c:pt>
                <c:pt idx="178">
                  <c:v>-1.2380425298806992</c:v>
                </c:pt>
                <c:pt idx="179">
                  <c:v>-1.2321664411838582</c:v>
                </c:pt>
                <c:pt idx="180">
                  <c:v>-1.2093462182232262</c:v>
                </c:pt>
                <c:pt idx="181">
                  <c:v>-1.1718011605061673</c:v>
                </c:pt>
                <c:pt idx="182">
                  <c:v>-1.1226757830619687</c:v>
                </c:pt>
                <c:pt idx="183">
                  <c:v>-1.0658422350061383</c:v>
                </c:pt>
                <c:pt idx="184">
                  <c:v>-1.00565699813811</c:v>
                </c:pt>
                <c:pt idx="185">
                  <c:v>-0.94668715321567831</c:v>
                </c:pt>
                <c:pt idx="186">
                  <c:v>-0.89342341344313247</c:v>
                </c:pt>
                <c:pt idx="187">
                  <c:v>-0.84999795645259868</c:v>
                </c:pt>
                <c:pt idx="188">
                  <c:v>-0.8199247843863211</c:v>
                </c:pt>
                <c:pt idx="189">
                  <c:v>-0.8058789262184638</c:v>
                </c:pt>
                <c:pt idx="190">
                  <c:v>-0.80952835584659077</c:v>
                </c:pt>
                <c:pt idx="191">
                  <c:v>-0.83142918715730163</c:v>
                </c:pt>
                <c:pt idx="192">
                  <c:v>-0.8709907313413896</c:v>
                </c:pt>
                <c:pt idx="193">
                  <c:v>-0.92651261205856417</c:v>
                </c:pt>
                <c:pt idx="194">
                  <c:v>-0.99529160631775626</c:v>
                </c:pt>
                <c:pt idx="195">
                  <c:v>-1.0737914979299121</c:v>
                </c:pt>
                <c:pt idx="196">
                  <c:v>-1.1578652709743167</c:v>
                </c:pt>
                <c:pt idx="197">
                  <c:v>-1.2430156820605562</c:v>
                </c:pt>
                <c:pt idx="198">
                  <c:v>-1.3246778386704494</c:v>
                </c:pt>
                <c:pt idx="199">
                  <c:v>-1.3985060281434711</c:v>
                </c:pt>
                <c:pt idx="200">
                  <c:v>-1.460646774785634</c:v>
                </c:pt>
                <c:pt idx="201">
                  <c:v>-1.5079809679194394</c:v>
                </c:pt>
                <c:pt idx="202">
                  <c:v>-1.5383198470780086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位相速度と群速度が逆向き!$Z$13</c:f>
              <c:strCache>
                <c:ptCount val="1"/>
                <c:pt idx="0">
                  <c:v>軸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位相速度と群速度が逆向き!$W$14:$W$225</c:f>
              <c:numCache>
                <c:formatCode>General</c:formatCode>
                <c:ptCount val="212"/>
                <c:pt idx="0">
                  <c:v>6.7509878042954899E-2</c:v>
                </c:pt>
                <c:pt idx="1">
                  <c:v>0.1818911742800691</c:v>
                </c:pt>
                <c:pt idx="2">
                  <c:v>0.28270632508666405</c:v>
                </c:pt>
                <c:pt idx="3">
                  <c:v>0.36432547111531488</c:v>
                </c:pt>
                <c:pt idx="4">
                  <c:v>0.42299779169590324</c:v>
                </c:pt>
                <c:pt idx="5">
                  <c:v>0.4572186613224356</c:v>
                </c:pt>
                <c:pt idx="6">
                  <c:v>0.46787693286639298</c:v>
                </c:pt>
                <c:pt idx="7">
                  <c:v>0.45816793047825105</c:v>
                </c:pt>
                <c:pt idx="8">
                  <c:v>0.43328066897279283</c:v>
                </c:pt>
                <c:pt idx="9">
                  <c:v>0.39988991693423281</c:v>
                </c:pt>
                <c:pt idx="10">
                  <c:v>0.36550282385049848</c:v>
                </c:pt>
                <c:pt idx="11">
                  <c:v>0.33772406799166077</c:v>
                </c:pt>
                <c:pt idx="12">
                  <c:v>0.32351145756323801</c:v>
                </c:pt>
                <c:pt idx="13">
                  <c:v>0.32849485191268146</c:v>
                </c:pt>
                <c:pt idx="14">
                  <c:v>0.35642507170984766</c:v>
                </c:pt>
                <c:pt idx="15">
                  <c:v>0.4088067424616571</c:v>
                </c:pt>
                <c:pt idx="16">
                  <c:v>0.48475101129577924</c:v>
                </c:pt>
                <c:pt idx="17">
                  <c:v>0.58106255406207019</c:v>
                </c:pt>
                <c:pt idx="18">
                  <c:v>0.69255235594577591</c:v>
                </c:pt>
                <c:pt idx="19">
                  <c:v>0.81254564836270093</c:v>
                </c:pt>
                <c:pt idx="20">
                  <c:v>0.93353528182492573</c:v>
                </c:pt>
                <c:pt idx="21">
                  <c:v>1.0479165780623747</c:v>
                </c:pt>
                <c:pt idx="22">
                  <c:v>1.148731728874026</c:v>
                </c:pt>
                <c:pt idx="23">
                  <c:v>1.2303508748988632</c:v>
                </c:pt>
                <c:pt idx="24">
                  <c:v>1.289023195480534</c:v>
                </c:pt>
                <c:pt idx="25">
                  <c:v>1.323244065107567</c:v>
                </c:pt>
                <c:pt idx="26">
                  <c:v>1.3339023366522531</c:v>
                </c:pt>
                <c:pt idx="27">
                  <c:v>1.3241933342589935</c:v>
                </c:pt>
                <c:pt idx="28">
                  <c:v>1.2993060727596357</c:v>
                </c:pt>
                <c:pt idx="29">
                  <c:v>1.2659153207212335</c:v>
                </c:pt>
                <c:pt idx="30">
                  <c:v>1.2315282276304003</c:v>
                </c:pt>
                <c:pt idx="31">
                  <c:v>1.2037494717782335</c:v>
                </c:pt>
                <c:pt idx="32">
                  <c:v>1.1895368613447543</c:v>
                </c:pt>
                <c:pt idx="33">
                  <c:v>1.1945202556980117</c:v>
                </c:pt>
                <c:pt idx="34">
                  <c:v>1.2224504754943915</c:v>
                </c:pt>
                <c:pt idx="35">
                  <c:v>1.2748321462473691</c:v>
                </c:pt>
                <c:pt idx="36">
                  <c:v>1.3507764150787975</c:v>
                </c:pt>
                <c:pt idx="37">
                  <c:v>1.4470879578502063</c:v>
                </c:pt>
                <c:pt idx="38">
                  <c:v>1.5585777597278117</c:v>
                </c:pt>
                <c:pt idx="39">
                  <c:v>1.6785710521445791</c:v>
                </c:pt>
                <c:pt idx="40">
                  <c:v>1.7995606856139024</c:v>
                </c:pt>
                <c:pt idx="41">
                  <c:v>1.9139419818446803</c:v>
                </c:pt>
                <c:pt idx="42">
                  <c:v>2.0147571326568747</c:v>
                </c:pt>
                <c:pt idx="43">
                  <c:v>2.0963762786849394</c:v>
                </c:pt>
                <c:pt idx="44">
                  <c:v>2.1550485992648682</c:v>
                </c:pt>
                <c:pt idx="45">
                  <c:v>2.1892694688907324</c:v>
                </c:pt>
                <c:pt idx="46">
                  <c:v>2.1999277404381123</c:v>
                </c:pt>
                <c:pt idx="47">
                  <c:v>2.1902187380454423</c:v>
                </c:pt>
                <c:pt idx="48">
                  <c:v>2.1653314765396545</c:v>
                </c:pt>
                <c:pt idx="49">
                  <c:v>2.1319407245082322</c:v>
                </c:pt>
                <c:pt idx="50">
                  <c:v>2.0975536314173056</c:v>
                </c:pt>
                <c:pt idx="51">
                  <c:v>2.069774875564804</c:v>
                </c:pt>
                <c:pt idx="52">
                  <c:v>2.0555622651307814</c:v>
                </c:pt>
                <c:pt idx="53">
                  <c:v>2.0605456594808111</c:v>
                </c:pt>
                <c:pt idx="54">
                  <c:v>2.0884758792789322</c:v>
                </c:pt>
                <c:pt idx="55">
                  <c:v>2.1408575500311131</c:v>
                </c:pt>
                <c:pt idx="56">
                  <c:v>2.216801818865846</c:v>
                </c:pt>
                <c:pt idx="57">
                  <c:v>2.3131133616326314</c:v>
                </c:pt>
                <c:pt idx="58">
                  <c:v>2.4246031635166667</c:v>
                </c:pt>
                <c:pt idx="59">
                  <c:v>2.5445964559264538</c:v>
                </c:pt>
                <c:pt idx="60">
                  <c:v>2.6655860893958701</c:v>
                </c:pt>
                <c:pt idx="61">
                  <c:v>2.779967385633038</c:v>
                </c:pt>
                <c:pt idx="62">
                  <c:v>2.8807825364397206</c:v>
                </c:pt>
                <c:pt idx="63">
                  <c:v>2.9624016824684847</c:v>
                </c:pt>
                <c:pt idx="64">
                  <c:v>3.0210740030494958</c:v>
                </c:pt>
                <c:pt idx="65">
                  <c:v>3.0552948726758604</c:v>
                </c:pt>
                <c:pt idx="66">
                  <c:v>3.0659531442199355</c:v>
                </c:pt>
                <c:pt idx="67">
                  <c:v>3.0562441418318884</c:v>
                </c:pt>
                <c:pt idx="68">
                  <c:v>3.0313568803264941</c:v>
                </c:pt>
                <c:pt idx="69">
                  <c:v>2.9979661282879593</c:v>
                </c:pt>
                <c:pt idx="70">
                  <c:v>2.9635790352042095</c:v>
                </c:pt>
                <c:pt idx="71">
                  <c:v>2.9358002793453175</c:v>
                </c:pt>
                <c:pt idx="72">
                  <c:v>2.9215876689168065</c:v>
                </c:pt>
                <c:pt idx="73">
                  <c:v>2.9265710632661373</c:v>
                </c:pt>
                <c:pt idx="74">
                  <c:v>2.9545012830631761</c:v>
                </c:pt>
                <c:pt idx="75">
                  <c:v>3.0068829538148569</c:v>
                </c:pt>
                <c:pt idx="76">
                  <c:v>3.0828272226488607</c:v>
                </c:pt>
                <c:pt idx="77">
                  <c:v>3.1791387654207637</c:v>
                </c:pt>
                <c:pt idx="78">
                  <c:v>3.2906285672986981</c:v>
                </c:pt>
                <c:pt idx="79">
                  <c:v>3.4106218597155982</c:v>
                </c:pt>
                <c:pt idx="80">
                  <c:v>3.5316114931778375</c:v>
                </c:pt>
                <c:pt idx="81">
                  <c:v>3.6459927894153403</c:v>
                </c:pt>
                <c:pt idx="82">
                  <c:v>3.7468079402270793</c:v>
                </c:pt>
                <c:pt idx="83">
                  <c:v>3.8284270862520291</c:v>
                </c:pt>
                <c:pt idx="84">
                  <c:v>3.8870994068338272</c:v>
                </c:pt>
                <c:pt idx="85">
                  <c:v>3.9213202764609885</c:v>
                </c:pt>
                <c:pt idx="86">
                  <c:v>3.9319785480057923</c:v>
                </c:pt>
                <c:pt idx="87">
                  <c:v>3.9222695456126275</c:v>
                </c:pt>
                <c:pt idx="88">
                  <c:v>3.8973822841133328</c:v>
                </c:pt>
                <c:pt idx="89">
                  <c:v>3.863991532074956</c:v>
                </c:pt>
                <c:pt idx="90">
                  <c:v>3.8296044389841075</c:v>
                </c:pt>
                <c:pt idx="91">
                  <c:v>3.8018256831318866</c:v>
                </c:pt>
                <c:pt idx="92">
                  <c:v>3.7876130726983193</c:v>
                </c:pt>
                <c:pt idx="93">
                  <c:v>3.7925964670514638</c:v>
                </c:pt>
                <c:pt idx="94">
                  <c:v>3.8205266868477161</c:v>
                </c:pt>
                <c:pt idx="95">
                  <c:v>3.872908357600565</c:v>
                </c:pt>
                <c:pt idx="96">
                  <c:v>3.9488526264318757</c:v>
                </c:pt>
                <c:pt idx="97">
                  <c:v>4.045164169203189</c:v>
                </c:pt>
                <c:pt idx="98">
                  <c:v>4.156653971087553</c:v>
                </c:pt>
                <c:pt idx="99">
                  <c:v>4.2766472634974724</c:v>
                </c:pt>
                <c:pt idx="100">
                  <c:v>4.3976368969668105</c:v>
                </c:pt>
                <c:pt idx="102">
                  <c:v>-5.0276478482902884E-2</c:v>
                </c:pt>
                <c:pt idx="103">
                  <c:v>-4.0541356319082601E-2</c:v>
                </c:pt>
                <c:pt idx="104">
                  <c:v>-2.5538093580006249E-2</c:v>
                </c:pt>
                <c:pt idx="105">
                  <c:v>-3.4886223847463982E-3</c:v>
                </c:pt>
                <c:pt idx="106">
                  <c:v>2.6942385956169573E-2</c:v>
                </c:pt>
                <c:pt idx="107">
                  <c:v>6.6563617328081859E-2</c:v>
                </c:pt>
                <c:pt idx="108">
                  <c:v>0.11560630210327597</c:v>
                </c:pt>
                <c:pt idx="109">
                  <c:v>0.173709686088829</c:v>
                </c:pt>
                <c:pt idx="110">
                  <c:v>0.23994369803652832</c:v>
                </c:pt>
                <c:pt idx="111">
                  <c:v>0.31286738944092918</c:v>
                </c:pt>
                <c:pt idx="112">
                  <c:v>0.39061947463339197</c:v>
                </c:pt>
                <c:pt idx="113">
                  <c:v>0.47103528220597551</c:v>
                </c:pt>
                <c:pt idx="114">
                  <c:v>0.55178276927710612</c:v>
                </c:pt>
                <c:pt idx="115">
                  <c:v>0.63050905232248378</c:v>
                </c:pt>
                <c:pt idx="116">
                  <c:v>0.70498824750021816</c:v>
                </c:pt>
                <c:pt idx="117">
                  <c:v>0.7732613311163784</c:v>
                </c:pt>
                <c:pt idx="118">
                  <c:v>0.83375923229915949</c:v>
                </c:pt>
                <c:pt idx="119">
                  <c:v>0.88540142347513928</c:v>
                </c:pt>
                <c:pt idx="120">
                  <c:v>0.92766381390294539</c:v>
                </c:pt>
                <c:pt idx="121">
                  <c:v>0.96061168021872179</c:v>
                </c:pt>
                <c:pt idx="122">
                  <c:v>0.98489556486500862</c:v>
                </c:pt>
                <c:pt idx="123">
                  <c:v>1.0017104001165495</c:v>
                </c:pt>
                <c:pt idx="124">
                  <c:v>1.0127204260908131</c:v>
                </c:pt>
                <c:pt idx="125">
                  <c:v>1.0199546204207637</c:v>
                </c:pt>
                <c:pt idx="126">
                  <c:v>1.0256792101324688</c:v>
                </c:pt>
                <c:pt idx="127">
                  <c:v>1.0322552762490951</c:v>
                </c:pt>
                <c:pt idx="128">
                  <c:v>1.0419903984127417</c:v>
                </c:pt>
                <c:pt idx="129">
                  <c:v>1.056993661151564</c:v>
                </c:pt>
                <c:pt idx="130">
                  <c:v>1.0790431323465057</c:v>
                </c:pt>
                <c:pt idx="131">
                  <c:v>1.1094741406870599</c:v>
                </c:pt>
                <c:pt idx="132">
                  <c:v>1.1490953720587089</c:v>
                </c:pt>
                <c:pt idx="133">
                  <c:v>1.1981380568346034</c:v>
                </c:pt>
                <c:pt idx="134">
                  <c:v>1.256241440820808</c:v>
                </c:pt>
                <c:pt idx="135">
                  <c:v>1.3224754527690694</c:v>
                </c:pt>
                <c:pt idx="136">
                  <c:v>1.3953991441701574</c:v>
                </c:pt>
                <c:pt idx="137">
                  <c:v>1.4731512293624658</c:v>
                </c:pt>
                <c:pt idx="138">
                  <c:v>1.5535670369349877</c:v>
                </c:pt>
                <c:pt idx="139">
                  <c:v>1.6343145240061532</c:v>
                </c:pt>
                <c:pt idx="140">
                  <c:v>1.7130408070516601</c:v>
                </c:pt>
                <c:pt idx="141">
                  <c:v>1.7875200022296098</c:v>
                </c:pt>
                <c:pt idx="142">
                  <c:v>1.8557930858485254</c:v>
                </c:pt>
                <c:pt idx="143">
                  <c:v>1.9162909870306761</c:v>
                </c:pt>
                <c:pt idx="144">
                  <c:v>1.9679331782059646</c:v>
                </c:pt>
                <c:pt idx="145">
                  <c:v>2.0101955686337289</c:v>
                </c:pt>
                <c:pt idx="146">
                  <c:v>2.0431434349498754</c:v>
                </c:pt>
                <c:pt idx="147">
                  <c:v>2.067427319596495</c:v>
                </c:pt>
                <c:pt idx="148">
                  <c:v>2.0842421548483094</c:v>
                </c:pt>
                <c:pt idx="149">
                  <c:v>2.0952521808227704</c:v>
                </c:pt>
                <c:pt idx="150">
                  <c:v>2.1024863751528295</c:v>
                </c:pt>
                <c:pt idx="151">
                  <c:v>2.1082109648602003</c:v>
                </c:pt>
                <c:pt idx="152">
                  <c:v>2.1147870309769781</c:v>
                </c:pt>
                <c:pt idx="153">
                  <c:v>2.1245221531409437</c:v>
                </c:pt>
                <c:pt idx="154">
                  <c:v>2.1395254158831327</c:v>
                </c:pt>
                <c:pt idx="155">
                  <c:v>2.161574887077756</c:v>
                </c:pt>
                <c:pt idx="156">
                  <c:v>2.1920058954179473</c:v>
                </c:pt>
                <c:pt idx="157">
                  <c:v>2.2316271267892125</c:v>
                </c:pt>
                <c:pt idx="158">
                  <c:v>2.2806698115647261</c:v>
                </c:pt>
                <c:pt idx="159">
                  <c:v>2.3387731955505759</c:v>
                </c:pt>
                <c:pt idx="160">
                  <c:v>2.4050072074985316</c:v>
                </c:pt>
                <c:pt idx="161">
                  <c:v>2.4779308989031312</c:v>
                </c:pt>
                <c:pt idx="162">
                  <c:v>2.5556829840957236</c:v>
                </c:pt>
                <c:pt idx="163">
                  <c:v>2.6360987916683585</c:v>
                </c:pt>
                <c:pt idx="164">
                  <c:v>2.7168462787351957</c:v>
                </c:pt>
                <c:pt idx="165">
                  <c:v>2.795572561780832</c:v>
                </c:pt>
                <c:pt idx="166">
                  <c:v>2.8700517569589969</c:v>
                </c:pt>
                <c:pt idx="167">
                  <c:v>2.938324840578201</c:v>
                </c:pt>
                <c:pt idx="168">
                  <c:v>2.9988227417606943</c:v>
                </c:pt>
                <c:pt idx="169">
                  <c:v>3.0504649329363587</c:v>
                </c:pt>
                <c:pt idx="170">
                  <c:v>3.0927273233638415</c:v>
                </c:pt>
                <c:pt idx="171">
                  <c:v>3.1256751896793071</c:v>
                </c:pt>
                <c:pt idx="172">
                  <c:v>3.1499590743253147</c:v>
                </c:pt>
                <c:pt idx="173">
                  <c:v>3.1667739095800655</c:v>
                </c:pt>
                <c:pt idx="174">
                  <c:v>3.1777839355547237</c:v>
                </c:pt>
                <c:pt idx="175">
                  <c:v>3.1850181298848925</c:v>
                </c:pt>
                <c:pt idx="176">
                  <c:v>3.1907427195922766</c:v>
                </c:pt>
                <c:pt idx="177">
                  <c:v>3.1973187857089718</c:v>
                </c:pt>
                <c:pt idx="178">
                  <c:v>3.2070539078727638</c:v>
                </c:pt>
                <c:pt idx="179">
                  <c:v>3.2220571706117989</c:v>
                </c:pt>
                <c:pt idx="180">
                  <c:v>3.244106641807007</c:v>
                </c:pt>
                <c:pt idx="181">
                  <c:v>3.2745376501478649</c:v>
                </c:pt>
                <c:pt idx="182">
                  <c:v>3.3141588815198353</c:v>
                </c:pt>
                <c:pt idx="183">
                  <c:v>3.3632015662948471</c:v>
                </c:pt>
                <c:pt idx="184">
                  <c:v>3.4213049502803425</c:v>
                </c:pt>
                <c:pt idx="185">
                  <c:v>3.4875389622279926</c:v>
                </c:pt>
                <c:pt idx="186">
                  <c:v>3.5604626536323551</c:v>
                </c:pt>
                <c:pt idx="187">
                  <c:v>3.638214738824793</c:v>
                </c:pt>
                <c:pt idx="188">
                  <c:v>3.7186305463973661</c:v>
                </c:pt>
                <c:pt idx="189">
                  <c:v>3.7993780334685021</c:v>
                </c:pt>
                <c:pt idx="190">
                  <c:v>3.8781043165139004</c:v>
                </c:pt>
                <c:pt idx="191">
                  <c:v>3.9525835116916697</c:v>
                </c:pt>
                <c:pt idx="192">
                  <c:v>4.0208565953078761</c:v>
                </c:pt>
                <c:pt idx="193">
                  <c:v>4.0813544964907127</c:v>
                </c:pt>
                <c:pt idx="194">
                  <c:v>4.1329966876667523</c:v>
                </c:pt>
                <c:pt idx="195">
                  <c:v>4.175259078094621</c:v>
                </c:pt>
                <c:pt idx="196">
                  <c:v>4.2082069444104571</c:v>
                </c:pt>
                <c:pt idx="197">
                  <c:v>4.2324908290567977</c:v>
                </c:pt>
                <c:pt idx="198">
                  <c:v>4.2493056643083822</c:v>
                </c:pt>
                <c:pt idx="199">
                  <c:v>4.2603156902826775</c:v>
                </c:pt>
                <c:pt idx="200">
                  <c:v>4.2675498846126452</c:v>
                </c:pt>
                <c:pt idx="201">
                  <c:v>4.2732744743200044</c:v>
                </c:pt>
                <c:pt idx="202">
                  <c:v>4.2798505404409646</c:v>
                </c:pt>
                <c:pt idx="204">
                  <c:v>0</c:v>
                </c:pt>
                <c:pt idx="205">
                  <c:v>4.3301270189221936</c:v>
                </c:pt>
                <c:pt idx="207">
                  <c:v>-0.49999999999999994</c:v>
                </c:pt>
                <c:pt idx="208">
                  <c:v>0.49999999999999994</c:v>
                </c:pt>
                <c:pt idx="210">
                  <c:v>0</c:v>
                </c:pt>
                <c:pt idx="211">
                  <c:v>0</c:v>
                </c:pt>
              </c:numCache>
            </c:numRef>
          </c:xVal>
          <c:yVal>
            <c:numRef>
              <c:f>位相速度と群速度が逆向き!$Z$14:$Z$225</c:f>
              <c:numCache>
                <c:formatCode>General</c:formatCode>
                <c:ptCount val="212"/>
                <c:pt idx="204">
                  <c:v>0</c:v>
                </c:pt>
                <c:pt idx="205">
                  <c:v>-1.2499999999999998</c:v>
                </c:pt>
                <c:pt idx="207">
                  <c:v>-0.4330127018922193</c:v>
                </c:pt>
                <c:pt idx="208">
                  <c:v>0.4330127018922193</c:v>
                </c:pt>
                <c:pt idx="210">
                  <c:v>-0.86602540378443871</c:v>
                </c:pt>
                <c:pt idx="211">
                  <c:v>0.86602540378443871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521584"/>
        <c:axId val="346520408"/>
      </c:scatterChart>
      <c:valAx>
        <c:axId val="346521584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46520408"/>
        <c:crosses val="autoZero"/>
        <c:crossBetween val="midCat"/>
        <c:majorUnit val="1"/>
      </c:valAx>
      <c:valAx>
        <c:axId val="346520408"/>
        <c:scaling>
          <c:orientation val="minMax"/>
          <c:max val="0.5"/>
          <c:min val="-1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4652158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複素波束</a:t>
            </a:r>
            <a:endParaRPr lang="en-US" altLang="ja-JP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9345603881533735"/>
          <c:y val="0.16016776776366984"/>
          <c:w val="0.75068696854533556"/>
          <c:h val="0.7090218422297635"/>
        </c:manualLayout>
      </c:layout>
      <c:scatterChart>
        <c:scatterStyle val="lineMarker"/>
        <c:varyColors val="0"/>
        <c:ser>
          <c:idx val="0"/>
          <c:order val="0"/>
          <c:tx>
            <c:strRef>
              <c:f>位相速度が有限で群速度がゼロ!$O$13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位相速度が有限で群速度がゼロ!$N$14:$N$123</c:f>
              <c:numCache>
                <c:formatCode>General</c:formatCode>
                <c:ptCount val="110"/>
                <c:pt idx="0">
                  <c:v>0.10801580486872785</c:v>
                </c:pt>
                <c:pt idx="1">
                  <c:v>0.25704216331380358</c:v>
                </c:pt>
                <c:pt idx="2">
                  <c:v>0.38778036330125121</c:v>
                </c:pt>
                <c:pt idx="3">
                  <c:v>0.49272037025429005</c:v>
                </c:pt>
                <c:pt idx="4">
                  <c:v>0.56664602804275999</c:v>
                </c:pt>
                <c:pt idx="5">
                  <c:v>0.60709428788584485</c:v>
                </c:pt>
                <c:pt idx="6">
                  <c:v>0.61456271282640584</c:v>
                </c:pt>
                <c:pt idx="7">
                  <c:v>0.5924470568071929</c:v>
                </c:pt>
                <c:pt idx="8">
                  <c:v>0.54671589031912882</c:v>
                </c:pt>
                <c:pt idx="9">
                  <c:v>0.48535368115503724</c:v>
                </c:pt>
                <c:pt idx="10">
                  <c:v>0.41762512832590887</c:v>
                </c:pt>
                <c:pt idx="11">
                  <c:v>0.35322987663898053</c:v>
                </c:pt>
                <c:pt idx="12">
                  <c:v>0.30142648339875711</c:v>
                </c:pt>
                <c:pt idx="13">
                  <c:v>0.27020677508604141</c:v>
                </c:pt>
                <c:pt idx="14">
                  <c:v>0.26559634645670682</c:v>
                </c:pt>
                <c:pt idx="15">
                  <c:v>0.29114447163720197</c:v>
                </c:pt>
                <c:pt idx="16">
                  <c:v>0.3476483481041785</c:v>
                </c:pt>
                <c:pt idx="17">
                  <c:v>0.43313416306018621</c:v>
                </c:pt>
                <c:pt idx="18">
                  <c:v>0.54309312198304949</c:v>
                </c:pt>
                <c:pt idx="19">
                  <c:v>0.67094664478185173</c:v>
                </c:pt>
                <c:pt idx="20">
                  <c:v>0.80869369478586262</c:v>
                </c:pt>
                <c:pt idx="21">
                  <c:v>0.94767666361419334</c:v>
                </c:pt>
                <c:pt idx="22">
                  <c:v>1.079391929498277</c:v>
                </c:pt>
                <c:pt idx="23">
                  <c:v>1.1962680652043745</c:v>
                </c:pt>
                <c:pt idx="24">
                  <c:v>1.2923389237439042</c:v>
                </c:pt>
                <c:pt idx="25">
                  <c:v>1.363749991931859</c:v>
                </c:pt>
                <c:pt idx="26">
                  <c:v>1.4090533256846567</c:v>
                </c:pt>
                <c:pt idx="27">
                  <c:v>1.4292673724724831</c:v>
                </c:pt>
                <c:pt idx="28">
                  <c:v>1.4277009718978155</c:v>
                </c:pt>
                <c:pt idx="29">
                  <c:v>1.4095635570676472</c:v>
                </c:pt>
                <c:pt idx="30">
                  <c:v>1.3814038541939246</c:v>
                </c:pt>
                <c:pt idx="31">
                  <c:v>1.3504352517376552</c:v>
                </c:pt>
                <c:pt idx="32">
                  <c:v>1.323815987672436</c:v>
                </c:pt>
                <c:pt idx="33">
                  <c:v>1.3079554770424977</c:v>
                </c:pt>
                <c:pt idx="34">
                  <c:v>1.3079142397164598</c:v>
                </c:pt>
                <c:pt idx="35">
                  <c:v>1.3269544507242217</c:v>
                </c:pt>
                <c:pt idx="36">
                  <c:v>1.3662822237276471</c:v>
                </c:pt>
                <c:pt idx="37">
                  <c:v>1.4250029836872466</c:v>
                </c:pt>
                <c:pt idx="38">
                  <c:v>1.5002896829025887</c:v>
                </c:pt>
                <c:pt idx="39">
                  <c:v>1.5877423268926623</c:v>
                </c:pt>
                <c:pt idx="40">
                  <c:v>1.6818984147876934</c:v>
                </c:pt>
                <c:pt idx="41">
                  <c:v>1.7768393186519325</c:v>
                </c:pt>
                <c:pt idx="42">
                  <c:v>1.8668287416545226</c:v>
                </c:pt>
                <c:pt idx="43">
                  <c:v>1.9469170447220827</c:v>
                </c:pt>
                <c:pt idx="44">
                  <c:v>2.0134495956835115</c:v>
                </c:pt>
                <c:pt idx="45">
                  <c:v>2.0644278818508166</c:v>
                </c:pt>
                <c:pt idx="46">
                  <c:v>2.099687825988787</c:v>
                </c:pt>
                <c:pt idx="47">
                  <c:v>2.1208789386683295</c:v>
                </c:pt>
                <c:pt idx="48">
                  <c:v>2.1312486668436681</c:v>
                </c:pt>
                <c:pt idx="49">
                  <c:v>2.1352564527744291</c:v>
                </c:pt>
                <c:pt idx="50">
                  <c:v>2.1380595582443203</c:v>
                </c:pt>
                <c:pt idx="51">
                  <c:v>2.1449258645996547</c:v>
                </c:pt>
                <c:pt idx="52">
                  <c:v>2.1606363033431735</c:v>
                </c:pt>
                <c:pt idx="53">
                  <c:v>2.1889405586181958</c:v>
                </c:pt>
                <c:pt idx="54">
                  <c:v>2.2321241156249036</c:v>
                </c:pt>
                <c:pt idx="55">
                  <c:v>2.2907331765945749</c:v>
                </c:pt>
                <c:pt idx="56">
                  <c:v>2.3634875988255892</c:v>
                </c:pt>
                <c:pt idx="57">
                  <c:v>2.4473924879609985</c:v>
                </c:pt>
                <c:pt idx="58">
                  <c:v>2.5380383848621588</c:v>
                </c:pt>
                <c:pt idx="59">
                  <c:v>2.6300602201461984</c:v>
                </c:pt>
                <c:pt idx="60">
                  <c:v>2.7177083938700712</c:v>
                </c:pt>
                <c:pt idx="61">
                  <c:v>2.7954731942790749</c:v>
                </c:pt>
                <c:pt idx="62">
                  <c:v>2.858697562278282</c:v>
                </c:pt>
                <c:pt idx="63">
                  <c:v>2.9041136056446786</c:v>
                </c:pt>
                <c:pt idx="64">
                  <c:v>2.9302452777988028</c:v>
                </c:pt>
                <c:pt idx="65">
                  <c:v>2.9376326018506056</c:v>
                </c:pt>
                <c:pt idx="66">
                  <c:v>2.9288504810278115</c:v>
                </c:pt>
                <c:pt idx="67">
                  <c:v>2.9083157508297908</c:v>
                </c:pt>
                <c:pt idx="68">
                  <c:v>2.881897646363877</c:v>
                </c:pt>
                <c:pt idx="69">
                  <c:v>2.8563671247075355</c:v>
                </c:pt>
                <c:pt idx="70">
                  <c:v>2.8387374481658614</c:v>
                </c:pt>
                <c:pt idx="71">
                  <c:v>2.8355603648948478</c:v>
                </c:pt>
                <c:pt idx="72">
                  <c:v>2.85224786953833</c:v>
                </c:pt>
                <c:pt idx="73">
                  <c:v>2.8924882535686534</c:v>
                </c:pt>
                <c:pt idx="74">
                  <c:v>2.9578170113278355</c:v>
                </c:pt>
                <c:pt idx="75">
                  <c:v>3.0473888806403906</c:v>
                </c:pt>
                <c:pt idx="76">
                  <c:v>3.1579782116823805</c:v>
                </c:pt>
                <c:pt idx="77">
                  <c:v>3.2842128036351736</c:v>
                </c:pt>
                <c:pt idx="78">
                  <c:v>3.4190234664375447</c:v>
                </c:pt>
                <c:pt idx="79">
                  <c:v>3.5542700960623832</c:v>
                </c:pt>
                <c:pt idx="80">
                  <c:v>3.6814871197414143</c:v>
                </c:pt>
                <c:pt idx="81">
                  <c:v>3.792678569375405</c:v>
                </c:pt>
                <c:pt idx="82">
                  <c:v>3.8810870665561317</c:v>
                </c:pt>
                <c:pt idx="83">
                  <c:v>3.9418623075985275</c:v>
                </c:pt>
                <c:pt idx="84">
                  <c:v>3.9725631710548357</c:v>
                </c:pt>
                <c:pt idx="85">
                  <c:v>3.9734425809366316</c:v>
                </c:pt>
                <c:pt idx="86">
                  <c:v>3.9474843566533591</c:v>
                </c:pt>
                <c:pt idx="87">
                  <c:v>3.9001845714483925</c:v>
                </c:pt>
                <c:pt idx="88">
                  <c:v>3.8390942072869216</c:v>
                </c:pt>
                <c:pt idx="89">
                  <c:v>3.7731628068220129</c:v>
                </c:pt>
                <c:pt idx="90">
                  <c:v>3.7119421681598066</c:v>
                </c:pt>
                <c:pt idx="91">
                  <c:v>3.6647230199403866</c:v>
                </c:pt>
                <c:pt idx="92">
                  <c:v>3.6396846816964765</c:v>
                </c:pt>
                <c:pt idx="93">
                  <c:v>3.6431372330887162</c:v>
                </c:pt>
                <c:pt idx="94">
                  <c:v>3.6789276832667852</c:v>
                </c:pt>
                <c:pt idx="95">
                  <c:v>3.7480667705613642</c:v>
                </c:pt>
                <c:pt idx="96">
                  <c:v>3.8486127119835096</c:v>
                </c:pt>
                <c:pt idx="97">
                  <c:v>3.9758243698272193</c:v>
                </c:pt>
                <c:pt idx="98">
                  <c:v>4.1225711613928224</c:v>
                </c:pt>
                <c:pt idx="99">
                  <c:v>4.2799629917649584</c:v>
                </c:pt>
                <c:pt idx="100">
                  <c:v>4.4381428237908631</c:v>
                </c:pt>
                <c:pt idx="102">
                  <c:v>0</c:v>
                </c:pt>
                <c:pt idx="103">
                  <c:v>4.3301270189221936</c:v>
                </c:pt>
                <c:pt idx="105">
                  <c:v>0</c:v>
                </c:pt>
                <c:pt idx="106">
                  <c:v>0</c:v>
                </c:pt>
                <c:pt idx="108">
                  <c:v>-0.49999999999999994</c:v>
                </c:pt>
                <c:pt idx="109">
                  <c:v>0.49999999999999994</c:v>
                </c:pt>
              </c:numCache>
            </c:numRef>
          </c:xVal>
          <c:yVal>
            <c:numRef>
              <c:f>位相速度が有限で群速度がゼロ!$O$14:$O$123</c:f>
              <c:numCache>
                <c:formatCode>General</c:formatCode>
                <c:ptCount val="110"/>
                <c:pt idx="0">
                  <c:v>0.76062595355259843</c:v>
                </c:pt>
                <c:pt idx="1">
                  <c:v>0.75784047087090878</c:v>
                </c:pt>
                <c:pt idx="2">
                  <c:v>0.68981174755985342</c:v>
                </c:pt>
                <c:pt idx="3">
                  <c:v>0.56150137624153029</c:v>
                </c:pt>
                <c:pt idx="4">
                  <c:v>0.38316293509522209</c:v>
                </c:pt>
                <c:pt idx="5">
                  <c:v>0.16940632916510057</c:v>
                </c:pt>
                <c:pt idx="6">
                  <c:v>-6.2130317353623621E-2</c:v>
                </c:pt>
                <c:pt idx="7">
                  <c:v>-0.29237762329196804</c:v>
                </c:pt>
                <c:pt idx="8">
                  <c:v>-0.50255258742219389</c:v>
                </c:pt>
                <c:pt idx="9">
                  <c:v>-0.67583812826793077</c:v>
                </c:pt>
                <c:pt idx="10">
                  <c:v>-0.7988701170680963</c:v>
                </c:pt>
                <c:pt idx="11">
                  <c:v>-0.86289634192139353</c:v>
                </c:pt>
                <c:pt idx="12">
                  <c:v>-0.86450333106022503</c:v>
                </c:pt>
                <c:pt idx="13">
                  <c:v>-0.80584805113470082</c:v>
                </c:pt>
                <c:pt idx="14">
                  <c:v>-0.69437823668952925</c:v>
                </c:pt>
                <c:pt idx="15">
                  <c:v>-0.54207303300354703</c:v>
                </c:pt>
                <c:pt idx="16">
                  <c:v>-0.36428018858218736</c:v>
                </c:pt>
                <c:pt idx="17">
                  <c:v>-0.17826300580405338</c:v>
                </c:pt>
                <c:pt idx="18">
                  <c:v>-1.596186535260169E-3</c:v>
                </c:pt>
                <c:pt idx="19">
                  <c:v>0.14943778578023159</c:v>
                </c:pt>
                <c:pt idx="20">
                  <c:v>0.26130208832404495</c:v>
                </c:pt>
                <c:pt idx="21">
                  <c:v>0.3243753740506316</c:v>
                </c:pt>
                <c:pt idx="22">
                  <c:v>0.33373320591278077</c:v>
                </c:pt>
                <c:pt idx="23">
                  <c:v>0.2894746946806015</c:v>
                </c:pt>
                <c:pt idx="24">
                  <c:v>0.19657213100936827</c:v>
                </c:pt>
                <c:pt idx="25">
                  <c:v>6.4267169593970663E-2</c:v>
                </c:pt>
                <c:pt idx="26">
                  <c:v>-9.4919971781654816E-2</c:v>
                </c:pt>
                <c:pt idx="27">
                  <c:v>-0.26646589744622329</c:v>
                </c:pt>
                <c:pt idx="28">
                  <c:v>-0.43527602974577118</c:v>
                </c:pt>
                <c:pt idx="29">
                  <c:v>-0.58713239175456833</c:v>
                </c:pt>
                <c:pt idx="30">
                  <c:v>-0.71001732881875856</c:v>
                </c:pt>
                <c:pt idx="31">
                  <c:v>-0.79518786883055936</c:v>
                </c:pt>
                <c:pt idx="32">
                  <c:v>-0.83790196493937374</c:v>
                </c:pt>
                <c:pt idx="33">
                  <c:v>-0.83773367309779989</c:v>
                </c:pt>
                <c:pt idx="34">
                  <c:v>-0.79845577526403011</c:v>
                </c:pt>
                <c:pt idx="35">
                  <c:v>-0.72751133309692784</c:v>
                </c:pt>
                <c:pt idx="36">
                  <c:v>-0.635135899269204</c:v>
                </c:pt>
                <c:pt idx="37">
                  <c:v>-0.53322568605350273</c:v>
                </c:pt>
                <c:pt idx="38">
                  <c:v>-0.43407064514573218</c:v>
                </c:pt>
                <c:pt idx="39">
                  <c:v>-0.34908290984948637</c:v>
                </c:pt>
                <c:pt idx="40">
                  <c:v>-0.28764937502019106</c:v>
                </c:pt>
                <c:pt idx="41">
                  <c:v>-0.25622263710430004</c:v>
                </c:pt>
                <c:pt idx="42">
                  <c:v>-0.2577386641543985</c:v>
                </c:pt>
                <c:pt idx="43">
                  <c:v>-0.29141510087384676</c:v>
                </c:pt>
                <c:pt idx="44">
                  <c:v>-0.35294456722063861</c:v>
                </c:pt>
                <c:pt idx="45">
                  <c:v>-0.43505669564499794</c:v>
                </c:pt>
                <c:pt idx="46">
                  <c:v>-0.52838506860057266</c:v>
                </c:pt>
                <c:pt idx="47">
                  <c:v>-0.62254443908825707</c:v>
                </c:pt>
                <c:pt idx="48">
                  <c:v>-0.70730271132024858</c:v>
                </c:pt>
                <c:pt idx="49">
                  <c:v>-0.77372319582986115</c:v>
                </c:pt>
                <c:pt idx="50">
                  <c:v>-0.81515648838799482</c:v>
                </c:pt>
                <c:pt idx="51">
                  <c:v>-0.82797752325916285</c:v>
                </c:pt>
                <c:pt idx="52">
                  <c:v>-0.81199023908107926</c:v>
                </c:pt>
                <c:pt idx="53">
                  <c:v>-0.77045711541186779</c:v>
                </c:pt>
                <c:pt idx="54">
                  <c:v>-0.70975003875785636</c:v>
                </c:pt>
                <c:pt idx="55">
                  <c:v>-0.63865854485030549</c:v>
                </c:pt>
                <c:pt idx="56">
                  <c:v>-0.56742742616741615</c:v>
                </c:pt>
                <c:pt idx="57">
                  <c:v>-0.50662431993896384</c:v>
                </c:pt>
                <c:pt idx="58">
                  <c:v>-0.46595626709608134</c:v>
                </c:pt>
                <c:pt idx="59">
                  <c:v>-0.45316044842628905</c:v>
                </c:pt>
                <c:pt idx="60">
                  <c:v>-0.47308767512979133</c:v>
                </c:pt>
                <c:pt idx="61">
                  <c:v>-0.52707834779394303</c:v>
                </c:pt>
                <c:pt idx="62">
                  <c:v>-0.61270134441350399</c:v>
                </c:pt>
                <c:pt idx="63">
                  <c:v>-0.72388955947434208</c:v>
                </c:pt>
                <c:pt idx="64">
                  <c:v>-0.85146526285354496</c:v>
                </c:pt>
                <c:pt idx="65">
                  <c:v>-0.98400815898439198</c:v>
                </c:pt>
                <c:pt idx="66">
                  <c:v>-1.1089830797642963</c:v>
                </c:pt>
                <c:pt idx="67">
                  <c:v>-1.21401630915304</c:v>
                </c:pt>
                <c:pt idx="68">
                  <c:v>-1.2881925068578459</c:v>
                </c:pt>
                <c:pt idx="69">
                  <c:v>-1.3232398940655319</c:v>
                </c:pt>
                <c:pt idx="70">
                  <c:v>-1.3144803536126644</c:v>
                </c:pt>
                <c:pt idx="71">
                  <c:v>-1.2614426200843141</c:v>
                </c:pt>
                <c:pt idx="72">
                  <c:v>-1.1680687807330412</c:v>
                </c:pt>
                <c:pt idx="73">
                  <c:v>-1.042483796986567</c:v>
                </c:pt>
                <c:pt idx="74">
                  <c:v>-0.89634084283099824</c:v>
                </c:pt>
                <c:pt idx="75">
                  <c:v>-0.74379770442852444</c:v>
                </c:pt>
                <c:pt idx="76">
                  <c:v>-0.6002170806030328</c:v>
                </c:pt>
                <c:pt idx="77">
                  <c:v>-0.48071259407496025</c:v>
                </c:pt>
                <c:pt idx="78">
                  <c:v>-0.39867970942582093</c:v>
                </c:pt>
                <c:pt idx="79">
                  <c:v>-0.36445471191054124</c:v>
                </c:pt>
                <c:pt idx="80">
                  <c:v>-0.38423488688002871</c:v>
                </c:pt>
                <c:pt idx="81">
                  <c:v>-0.45936987469477186</c:v>
                </c:pt>
                <c:pt idx="82">
                  <c:v>-0.58609997829628824</c:v>
                </c:pt>
                <c:pt idx="83">
                  <c:v>-0.75577518142526878</c:v>
                </c:pt>
                <c:pt idx="84">
                  <c:v>-0.95554280142043768</c:v>
                </c:pt>
                <c:pt idx="85">
                  <c:v>-1.1694464590847415</c:v>
                </c:pt>
                <c:pt idx="86">
                  <c:v>-1.3798387904443907</c:v>
                </c:pt>
                <c:pt idx="87">
                  <c:v>-1.5689789894218098</c:v>
                </c:pt>
                <c:pt idx="88">
                  <c:v>-1.7206669654635496</c:v>
                </c:pt>
                <c:pt idx="89">
                  <c:v>-1.821760589692464</c:v>
                </c:pt>
                <c:pt idx="90">
                  <c:v>-1.8634318169653554</c:v>
                </c:pt>
                <c:pt idx="91">
                  <c:v>-1.8420406312387192</c:v>
                </c:pt>
                <c:pt idx="92">
                  <c:v>-1.7595406507984419</c:v>
                </c:pt>
                <c:pt idx="93">
                  <c:v>-1.6233735925320456</c:v>
                </c:pt>
                <c:pt idx="94">
                  <c:v>-1.4458575410682859</c:v>
                </c:pt>
                <c:pt idx="95">
                  <c:v>-1.2431215696475637</c:v>
                </c:pt>
                <c:pt idx="96">
                  <c:v>-1.0336821774293257</c:v>
                </c:pt>
                <c:pt idx="97">
                  <c:v>-0.8367911357231933</c:v>
                </c:pt>
                <c:pt idx="98">
                  <c:v>-0.67070639098404183</c:v>
                </c:pt>
                <c:pt idx="99">
                  <c:v>-0.55104551598774654</c:v>
                </c:pt>
                <c:pt idx="100">
                  <c:v>-0.48937404644741755</c:v>
                </c:pt>
                <c:pt idx="102">
                  <c:v>0</c:v>
                </c:pt>
                <c:pt idx="103">
                  <c:v>-1.2499999999999998</c:v>
                </c:pt>
                <c:pt idx="105">
                  <c:v>-0.86602540378443871</c:v>
                </c:pt>
                <c:pt idx="106">
                  <c:v>0.86602540378443871</c:v>
                </c:pt>
                <c:pt idx="108">
                  <c:v>-0.4330127018922193</c:v>
                </c:pt>
                <c:pt idx="109">
                  <c:v>0.4330127018922193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0060992"/>
        <c:axId val="370057464"/>
      </c:scatterChart>
      <c:valAx>
        <c:axId val="370060992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0057464"/>
        <c:crosses val="autoZero"/>
        <c:crossBetween val="midCat"/>
        <c:majorUnit val="1"/>
      </c:valAx>
      <c:valAx>
        <c:axId val="370057464"/>
        <c:scaling>
          <c:orientation val="minMax"/>
          <c:max val="0.5"/>
          <c:min val="-1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0060992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851026660252679"/>
          <c:y val="6.9375182268883062E-2"/>
          <c:w val="0.64599134111451506"/>
          <c:h val="0.56180687940323248"/>
        </c:manualLayout>
      </c:layout>
      <c:scatterChart>
        <c:scatterStyle val="lineMarker"/>
        <c:varyColors val="0"/>
        <c:ser>
          <c:idx val="0"/>
          <c:order val="0"/>
          <c:tx>
            <c:strRef>
              <c:f>位相速度が有限で群速度がゼロ!$E$13</c:f>
              <c:strCache>
                <c:ptCount val="1"/>
                <c:pt idx="0">
                  <c:v>f1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位相速度が有限で群速度がゼロ!$D$14:$D$120</c:f>
              <c:numCache>
                <c:formatCode>General</c:formatCode>
                <c:ptCount val="107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2">
                  <c:v>3.9564816164784133</c:v>
                </c:pt>
                <c:pt idx="103">
                  <c:v>3.9564816164784133</c:v>
                </c:pt>
                <c:pt idx="105">
                  <c:v>2.4456020205980167</c:v>
                </c:pt>
                <c:pt idx="106">
                  <c:v>2.4456020205980167</c:v>
                </c:pt>
              </c:numCache>
            </c:numRef>
          </c:xVal>
          <c:yVal>
            <c:numRef>
              <c:f>位相速度が有限で群速度がゼロ!$E$14:$E$120</c:f>
              <c:numCache>
                <c:formatCode>General</c:formatCode>
                <c:ptCount val="107"/>
                <c:pt idx="0">
                  <c:v>0.48142462075230574</c:v>
                </c:pt>
                <c:pt idx="1">
                  <c:v>0.41613862346141234</c:v>
                </c:pt>
                <c:pt idx="2">
                  <c:v>0.31011807830638971</c:v>
                </c:pt>
                <c:pt idx="3">
                  <c:v>0.173741014916833</c:v>
                </c:pt>
                <c:pt idx="4">
                  <c:v>2.0356970475730127E-2</c:v>
                </c:pt>
                <c:pt idx="5">
                  <c:v>-0.13501975608467576</c:v>
                </c:pt>
                <c:pt idx="6">
                  <c:v>-0.27717980818062765</c:v>
                </c:pt>
                <c:pt idx="7">
                  <c:v>-0.3922075694156455</c:v>
                </c:pt>
                <c:pt idx="8">
                  <c:v>-0.46884332109485277</c:v>
                </c:pt>
                <c:pt idx="9">
                  <c:v>-0.4995854218785713</c:v>
                </c:pt>
                <c:pt idx="10">
                  <c:v>-0.48142462075299797</c:v>
                </c:pt>
                <c:pt idx="11">
                  <c:v>-0.41613862346283337</c:v>
                </c:pt>
                <c:pt idx="12">
                  <c:v>-0.31011807830840044</c:v>
                </c:pt>
                <c:pt idx="13">
                  <c:v>-0.1737410149192366</c:v>
                </c:pt>
                <c:pt idx="14">
                  <c:v>-2.0356970463751498E-2</c:v>
                </c:pt>
                <c:pt idx="15">
                  <c:v>0.13501975608220765</c:v>
                </c:pt>
                <c:pt idx="16">
                  <c:v>0.27717980817849425</c:v>
                </c:pt>
                <c:pt idx="17">
                  <c:v>0.3922075694140556</c:v>
                </c:pt>
                <c:pt idx="18">
                  <c:v>0.46884332109396204</c:v>
                </c:pt>
                <c:pt idx="19">
                  <c:v>0.49958542187846694</c:v>
                </c:pt>
                <c:pt idx="20">
                  <c:v>0.48142462075369014</c:v>
                </c:pt>
                <c:pt idx="21">
                  <c:v>0.41613862346425434</c:v>
                </c:pt>
                <c:pt idx="22">
                  <c:v>0.31011807829899646</c:v>
                </c:pt>
                <c:pt idx="23">
                  <c:v>0.17374101492164024</c:v>
                </c:pt>
                <c:pt idx="24">
                  <c:v>2.0356970466312716E-2</c:v>
                </c:pt>
                <c:pt idx="25">
                  <c:v>-0.13501975607973954</c:v>
                </c:pt>
                <c:pt idx="26">
                  <c:v>-0.27717980817636084</c:v>
                </c:pt>
                <c:pt idx="27">
                  <c:v>-0.39220756942149132</c:v>
                </c:pt>
                <c:pt idx="28">
                  <c:v>-0.46884332109307131</c:v>
                </c:pt>
                <c:pt idx="29">
                  <c:v>-0.49958542187836258</c:v>
                </c:pt>
                <c:pt idx="30">
                  <c:v>-0.48142462075045278</c:v>
                </c:pt>
                <c:pt idx="31">
                  <c:v>-0.41613862346567537</c:v>
                </c:pt>
                <c:pt idx="32">
                  <c:v>-0.31011807830100718</c:v>
                </c:pt>
                <c:pt idx="33">
                  <c:v>-0.17374101492404384</c:v>
                </c:pt>
                <c:pt idx="34">
                  <c:v>-2.0356970468873935E-2</c:v>
                </c:pt>
                <c:pt idx="35">
                  <c:v>0.13501975609128272</c:v>
                </c:pt>
                <c:pt idx="36">
                  <c:v>0.27717980817422744</c:v>
                </c:pt>
                <c:pt idx="37">
                  <c:v>0.39220756941990148</c:v>
                </c:pt>
                <c:pt idx="38">
                  <c:v>0.46884332109218063</c:v>
                </c:pt>
                <c:pt idx="39">
                  <c:v>0.49958542187825822</c:v>
                </c:pt>
                <c:pt idx="40">
                  <c:v>0.48142462075114495</c:v>
                </c:pt>
                <c:pt idx="41">
                  <c:v>0.4161386234670964</c:v>
                </c:pt>
                <c:pt idx="42">
                  <c:v>0.31011807830301791</c:v>
                </c:pt>
                <c:pt idx="43">
                  <c:v>0.17374101491280231</c:v>
                </c:pt>
                <c:pt idx="44">
                  <c:v>2.0356970471435153E-2</c:v>
                </c:pt>
                <c:pt idx="45">
                  <c:v>-0.13501975608881461</c:v>
                </c:pt>
                <c:pt idx="46">
                  <c:v>-0.27717980817209403</c:v>
                </c:pt>
                <c:pt idx="47">
                  <c:v>-0.39220756941831159</c:v>
                </c:pt>
                <c:pt idx="48">
                  <c:v>-0.46884332109634641</c:v>
                </c:pt>
                <c:pt idx="49">
                  <c:v>-0.49958542187815386</c:v>
                </c:pt>
                <c:pt idx="50">
                  <c:v>-0.48142462075183717</c:v>
                </c:pt>
                <c:pt idx="51">
                  <c:v>-0.41613862346851738</c:v>
                </c:pt>
                <c:pt idx="52">
                  <c:v>-0.31011807830502863</c:v>
                </c:pt>
                <c:pt idx="53">
                  <c:v>-0.17374101491520594</c:v>
                </c:pt>
                <c:pt idx="54">
                  <c:v>-2.0356970473996372E-2</c:v>
                </c:pt>
                <c:pt idx="55">
                  <c:v>0.1350197560863465</c:v>
                </c:pt>
                <c:pt idx="56">
                  <c:v>0.27717980818207183</c:v>
                </c:pt>
                <c:pt idx="57">
                  <c:v>0.39220756941672169</c:v>
                </c:pt>
                <c:pt idx="58">
                  <c:v>0.46884332109545573</c:v>
                </c:pt>
                <c:pt idx="59">
                  <c:v>0.4995854218780495</c:v>
                </c:pt>
                <c:pt idx="60">
                  <c:v>0.4814246207525294</c:v>
                </c:pt>
                <c:pt idx="61">
                  <c:v>0.41613862346187142</c:v>
                </c:pt>
                <c:pt idx="62">
                  <c:v>0.31011807830703936</c:v>
                </c:pt>
                <c:pt idx="63">
                  <c:v>0.17374101491760954</c:v>
                </c:pt>
                <c:pt idx="64">
                  <c:v>2.0356970462017742E-2</c:v>
                </c:pt>
                <c:pt idx="65">
                  <c:v>-0.1350197560838784</c:v>
                </c:pt>
                <c:pt idx="66">
                  <c:v>-0.27717980817993843</c:v>
                </c:pt>
                <c:pt idx="67">
                  <c:v>-0.3922075694151318</c:v>
                </c:pt>
                <c:pt idx="68">
                  <c:v>-0.468843321094565</c:v>
                </c:pt>
                <c:pt idx="69">
                  <c:v>-0.49958542187853761</c:v>
                </c:pt>
                <c:pt idx="70">
                  <c:v>-0.48142462075322157</c:v>
                </c:pt>
                <c:pt idx="71">
                  <c:v>-0.41613862346329245</c:v>
                </c:pt>
                <c:pt idx="72">
                  <c:v>-0.31011807830905008</c:v>
                </c:pt>
                <c:pt idx="73">
                  <c:v>-0.17374101492001315</c:v>
                </c:pt>
                <c:pt idx="74">
                  <c:v>-2.0356970464578961E-2</c:v>
                </c:pt>
                <c:pt idx="75">
                  <c:v>0.13501975608141029</c:v>
                </c:pt>
                <c:pt idx="76">
                  <c:v>0.27717980817780502</c:v>
                </c:pt>
                <c:pt idx="77">
                  <c:v>0.39220756942256757</c:v>
                </c:pt>
                <c:pt idx="78">
                  <c:v>0.46884332109367427</c:v>
                </c:pt>
                <c:pt idx="79">
                  <c:v>0.49958542187843324</c:v>
                </c:pt>
                <c:pt idx="80">
                  <c:v>0.48142462075391379</c:v>
                </c:pt>
                <c:pt idx="81">
                  <c:v>0.41613862346471348</c:v>
                </c:pt>
                <c:pt idx="82">
                  <c:v>0.31011807829964605</c:v>
                </c:pt>
                <c:pt idx="83">
                  <c:v>0.17374101492241678</c:v>
                </c:pt>
                <c:pt idx="84">
                  <c:v>2.0356970467140179E-2</c:v>
                </c:pt>
                <c:pt idx="85">
                  <c:v>-0.13501975607894215</c:v>
                </c:pt>
                <c:pt idx="86">
                  <c:v>-0.27717980817567162</c:v>
                </c:pt>
                <c:pt idx="87">
                  <c:v>-0.39220756942097768</c:v>
                </c:pt>
                <c:pt idx="88">
                  <c:v>-0.46884332109278354</c:v>
                </c:pt>
                <c:pt idx="89">
                  <c:v>-0.49958542187832888</c:v>
                </c:pt>
                <c:pt idx="90">
                  <c:v>-0.48142462075067638</c:v>
                </c:pt>
                <c:pt idx="91">
                  <c:v>-0.41613862346613445</c:v>
                </c:pt>
                <c:pt idx="92">
                  <c:v>-0.31011807830165677</c:v>
                </c:pt>
                <c:pt idx="93">
                  <c:v>-0.17374101492482039</c:v>
                </c:pt>
                <c:pt idx="94">
                  <c:v>-2.0356970469701398E-2</c:v>
                </c:pt>
                <c:pt idx="95">
                  <c:v>0.13501975609048533</c:v>
                </c:pt>
                <c:pt idx="96">
                  <c:v>0.27717980817353816</c:v>
                </c:pt>
                <c:pt idx="97">
                  <c:v>0.39220756941938784</c:v>
                </c:pt>
                <c:pt idx="98">
                  <c:v>0.46884332109694937</c:v>
                </c:pt>
                <c:pt idx="99">
                  <c:v>0.49958542187822452</c:v>
                </c:pt>
                <c:pt idx="100">
                  <c:v>0.4814246207513686</c:v>
                </c:pt>
                <c:pt idx="102">
                  <c:v>0.5</c:v>
                </c:pt>
                <c:pt idx="103">
                  <c:v>-0.5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位相速度が有限で群速度がゼロ!$F$13</c:f>
              <c:strCache>
                <c:ptCount val="1"/>
                <c:pt idx="0">
                  <c:v>f2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位相速度が有限で群速度がゼロ!$D$14:$D$120</c:f>
              <c:numCache>
                <c:formatCode>General</c:formatCode>
                <c:ptCount val="107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2">
                  <c:v>3.9564816164784133</c:v>
                </c:pt>
                <c:pt idx="103">
                  <c:v>3.9564816164784133</c:v>
                </c:pt>
                <c:pt idx="105">
                  <c:v>2.4456020205980167</c:v>
                </c:pt>
                <c:pt idx="106">
                  <c:v>2.4456020205980167</c:v>
                </c:pt>
              </c:numCache>
            </c:numRef>
          </c:xVal>
          <c:yVal>
            <c:numRef>
              <c:f>位相速度が有限で群速度がゼロ!$F$14:$F$120</c:f>
              <c:numCache>
                <c:formatCode>General</c:formatCode>
                <c:ptCount val="107"/>
                <c:pt idx="0">
                  <c:v>0.28885477245138341</c:v>
                </c:pt>
                <c:pt idx="1">
                  <c:v>0.25963303986397046</c:v>
                </c:pt>
                <c:pt idx="2">
                  <c:v>0.21409760851797932</c:v>
                </c:pt>
                <c:pt idx="3">
                  <c:v>0.1551096370325504</c:v>
                </c:pt>
                <c:pt idx="4">
                  <c:v>8.6375556598787401E-2</c:v>
                </c:pt>
                <c:pt idx="5">
                  <c:v>1.2214182285438076E-2</c:v>
                </c:pt>
                <c:pt idx="6">
                  <c:v>-6.271465402990567E-2</c:v>
                </c:pt>
                <c:pt idx="7">
                  <c:v>-0.13370289798409088</c:v>
                </c:pt>
                <c:pt idx="8">
                  <c:v>-0.19629009713286863</c:v>
                </c:pt>
                <c:pt idx="9">
                  <c:v>-0.24654366757400809</c:v>
                </c:pt>
                <c:pt idx="10">
                  <c:v>-0.28130599265691164</c:v>
                </c:pt>
                <c:pt idx="11">
                  <c:v>-0.29839282764967862</c:v>
                </c:pt>
                <c:pt idx="12">
                  <c:v>-0.2967305438687039</c:v>
                </c:pt>
                <c:pt idx="13">
                  <c:v>-0.27642358871740086</c:v>
                </c:pt>
                <c:pt idx="14">
                  <c:v>-0.23874792287171381</c:v>
                </c:pt>
                <c:pt idx="15">
                  <c:v>-0.18607084698504026</c:v>
                </c:pt>
                <c:pt idx="16">
                  <c:v>-0.12170225545601826</c:v>
                </c:pt>
                <c:pt idx="17">
                  <c:v>-4.9686663626921868E-2</c:v>
                </c:pt>
                <c:pt idx="18">
                  <c:v>2.5450924012696514E-2</c:v>
                </c:pt>
                <c:pt idx="19">
                  <c:v>9.8989336494607186E-2</c:v>
                </c:pt>
                <c:pt idx="20">
                  <c:v>0.16630788490709655</c:v>
                </c:pt>
                <c:pt idx="21">
                  <c:v>0.2231766972730021</c:v>
                </c:pt>
                <c:pt idx="22">
                  <c:v>0.26602249696242514</c:v>
                </c:pt>
                <c:pt idx="23">
                  <c:v>0.2921531248049849</c:v>
                </c:pt>
                <c:pt idx="24">
                  <c:v>0.29992669735175953</c:v>
                </c:pt>
                <c:pt idx="25">
                  <c:v>0.28885477245221408</c:v>
                </c:pt>
                <c:pt idx="26">
                  <c:v>0.25963303986551156</c:v>
                </c:pt>
                <c:pt idx="27">
                  <c:v>0.21409760852013401</c:v>
                </c:pt>
                <c:pt idx="28">
                  <c:v>0.15510963703518335</c:v>
                </c:pt>
                <c:pt idx="29">
                  <c:v>8.6375556601733169E-2</c:v>
                </c:pt>
                <c:pt idx="30">
                  <c:v>1.2214182279787629E-2</c:v>
                </c:pt>
                <c:pt idx="31">
                  <c:v>-6.2714654035435857E-2</c:v>
                </c:pt>
                <c:pt idx="32">
                  <c:v>-0.13370289798915333</c:v>
                </c:pt>
                <c:pt idx="33">
                  <c:v>-0.19629009713714521</c:v>
                </c:pt>
                <c:pt idx="34">
                  <c:v>-0.24654366757225549</c:v>
                </c:pt>
                <c:pt idx="35">
                  <c:v>-0.28130599265584277</c:v>
                </c:pt>
                <c:pt idx="36">
                  <c:v>-0.29839282764936065</c:v>
                </c:pt>
                <c:pt idx="37">
                  <c:v>-0.29673054386915682</c:v>
                </c:pt>
                <c:pt idx="38">
                  <c:v>-0.27642358871859618</c:v>
                </c:pt>
                <c:pt idx="39">
                  <c:v>-0.23874792287357641</c:v>
                </c:pt>
                <c:pt idx="40">
                  <c:v>-0.1860708469806043</c:v>
                </c:pt>
                <c:pt idx="41">
                  <c:v>-0.12170225545084937</c:v>
                </c:pt>
                <c:pt idx="42">
                  <c:v>-4.9686663621344836E-2</c:v>
                </c:pt>
                <c:pt idx="43">
                  <c:v>2.545092400963159E-2</c:v>
                </c:pt>
                <c:pt idx="44">
                  <c:v>9.8989336491703467E-2</c:v>
                </c:pt>
                <c:pt idx="45">
                  <c:v>0.16630788490453646</c:v>
                </c:pt>
                <c:pt idx="46">
                  <c:v>0.22317669727094652</c:v>
                </c:pt>
                <c:pt idx="47">
                  <c:v>0.26602249696100322</c:v>
                </c:pt>
                <c:pt idx="48">
                  <c:v>0.29215312480428596</c:v>
                </c:pt>
                <c:pt idx="49">
                  <c:v>0.29992669735163452</c:v>
                </c:pt>
                <c:pt idx="50">
                  <c:v>0.28885477245068697</c:v>
                </c:pt>
                <c:pt idx="51">
                  <c:v>0.25963303986267827</c:v>
                </c:pt>
                <c:pt idx="52">
                  <c:v>0.21409760852228876</c:v>
                </c:pt>
                <c:pt idx="53">
                  <c:v>0.15510963703781633</c:v>
                </c:pt>
                <c:pt idx="54">
                  <c:v>8.6375556604678924E-2</c:v>
                </c:pt>
                <c:pt idx="55">
                  <c:v>1.2214182282861091E-2</c:v>
                </c:pt>
                <c:pt idx="56">
                  <c:v>-6.2714654032427805E-2</c:v>
                </c:pt>
                <c:pt idx="57">
                  <c:v>-0.1337028979863997</c:v>
                </c:pt>
                <c:pt idx="58">
                  <c:v>-0.19629009713481904</c:v>
                </c:pt>
                <c:pt idx="59">
                  <c:v>-0.24654366757547752</c:v>
                </c:pt>
                <c:pt idx="60">
                  <c:v>-0.28130599265780781</c:v>
                </c:pt>
                <c:pt idx="61">
                  <c:v>-0.29839282764994524</c:v>
                </c:pt>
                <c:pt idx="62">
                  <c:v>-0.29673054386960973</c:v>
                </c:pt>
                <c:pt idx="63">
                  <c:v>-0.2764235887197915</c:v>
                </c:pt>
                <c:pt idx="64">
                  <c:v>-0.238747922875439</c:v>
                </c:pt>
                <c:pt idx="65">
                  <c:v>-0.18607084698301718</c:v>
                </c:pt>
                <c:pt idx="66">
                  <c:v>-0.1217022554536609</c:v>
                </c:pt>
                <c:pt idx="67">
                  <c:v>-4.9686663624378367E-2</c:v>
                </c:pt>
                <c:pt idx="68">
                  <c:v>2.5450924015266337E-2</c:v>
                </c:pt>
                <c:pt idx="69">
                  <c:v>9.8989336497041877E-2</c:v>
                </c:pt>
                <c:pt idx="70">
                  <c:v>0.16630788490924309</c:v>
                </c:pt>
                <c:pt idx="71">
                  <c:v>0.22317669726889092</c:v>
                </c:pt>
                <c:pt idx="72">
                  <c:v>0.2660224969595813</c:v>
                </c:pt>
                <c:pt idx="73">
                  <c:v>0.29215312480358707</c:v>
                </c:pt>
                <c:pt idx="74">
                  <c:v>0.29992669735170246</c:v>
                </c:pt>
                <c:pt idx="75">
                  <c:v>0.28885477245151764</c:v>
                </c:pt>
                <c:pt idx="76">
                  <c:v>0.25963303986421937</c:v>
                </c:pt>
                <c:pt idx="77">
                  <c:v>0.21409760851832738</c:v>
                </c:pt>
                <c:pt idx="78">
                  <c:v>0.15510963703297573</c:v>
                </c:pt>
                <c:pt idx="79">
                  <c:v>8.6375556599263256E-2</c:v>
                </c:pt>
                <c:pt idx="80">
                  <c:v>1.2214182277210646E-2</c:v>
                </c:pt>
                <c:pt idx="81">
                  <c:v>-6.2714654029419753E-2</c:v>
                </c:pt>
                <c:pt idx="82">
                  <c:v>-0.13370289798364607</c:v>
                </c:pt>
                <c:pt idx="83">
                  <c:v>-0.19629009713249287</c:v>
                </c:pt>
                <c:pt idx="84">
                  <c:v>-0.24654366757372498</c:v>
                </c:pt>
                <c:pt idx="85">
                  <c:v>-0.281305992656739</c:v>
                </c:pt>
                <c:pt idx="86">
                  <c:v>-0.29839282764962727</c:v>
                </c:pt>
                <c:pt idx="87">
                  <c:v>-0.29673054386877712</c:v>
                </c:pt>
                <c:pt idx="88">
                  <c:v>-0.27642358871759398</c:v>
                </c:pt>
                <c:pt idx="89">
                  <c:v>-0.23874792287201468</c:v>
                </c:pt>
                <c:pt idx="90">
                  <c:v>-0.18607084698543006</c:v>
                </c:pt>
                <c:pt idx="91">
                  <c:v>-0.12170225545647242</c:v>
                </c:pt>
                <c:pt idx="92">
                  <c:v>-4.9686663627411892E-2</c:v>
                </c:pt>
                <c:pt idx="93">
                  <c:v>2.5450924012201413E-2</c:v>
                </c:pt>
                <c:pt idx="94">
                  <c:v>9.898933649413813E-2</c:v>
                </c:pt>
                <c:pt idx="95">
                  <c:v>0.166307884906683</c:v>
                </c:pt>
                <c:pt idx="96">
                  <c:v>0.22317669727267003</c:v>
                </c:pt>
                <c:pt idx="97">
                  <c:v>0.26602249696219549</c:v>
                </c:pt>
                <c:pt idx="98">
                  <c:v>0.29215312480487199</c:v>
                </c:pt>
                <c:pt idx="99">
                  <c:v>0.29992669735157751</c:v>
                </c:pt>
                <c:pt idx="100">
                  <c:v>0.28885477245234825</c:v>
                </c:pt>
                <c:pt idx="105">
                  <c:v>0.3</c:v>
                </c:pt>
                <c:pt idx="106">
                  <c:v>-0.3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2014640"/>
        <c:axId val="352015032"/>
      </c:scatterChart>
      <c:valAx>
        <c:axId val="352014640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距離</a:t>
                </a:r>
                <a:r>
                  <a:rPr lang="en-US" altLang="ja-JP"/>
                  <a:t>x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52015032"/>
        <c:crosses val="autoZero"/>
        <c:crossBetween val="midCat"/>
        <c:majorUnit val="1"/>
      </c:valAx>
      <c:valAx>
        <c:axId val="352015032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波</a:t>
                </a:r>
                <a:r>
                  <a:rPr lang="en-US" altLang="ja-JP"/>
                  <a:t>1</a:t>
                </a:r>
                <a:r>
                  <a:rPr lang="ja-JP" altLang="en-US"/>
                  <a:t>と波</a:t>
                </a:r>
                <a:r>
                  <a:rPr lang="en-US" altLang="ja-JP"/>
                  <a:t>2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.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52014640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556590487164715"/>
          <c:y val="0.10401891252955082"/>
          <c:w val="0.69793003008770249"/>
          <c:h val="0.46857430055285643"/>
        </c:manualLayout>
      </c:layout>
      <c:scatterChart>
        <c:scatterStyle val="lineMarker"/>
        <c:varyColors val="0"/>
        <c:ser>
          <c:idx val="0"/>
          <c:order val="0"/>
          <c:tx>
            <c:strRef>
              <c:f>位相速度が有限で群速度がゼロ!$G$13</c:f>
              <c:strCache>
                <c:ptCount val="1"/>
                <c:pt idx="0">
                  <c:v>∑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位相速度が有限で群速度がゼロ!$D$14:$D$123</c:f>
              <c:numCache>
                <c:formatCode>General</c:formatCode>
                <c:ptCount val="110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>
                  <c:v>1.0000000000000002</c:v>
                </c:pt>
                <c:pt idx="21">
                  <c:v>1.0500000000000003</c:v>
                </c:pt>
                <c:pt idx="22">
                  <c:v>1.1000000000000003</c:v>
                </c:pt>
                <c:pt idx="23">
                  <c:v>1.1500000000000004</c:v>
                </c:pt>
                <c:pt idx="24">
                  <c:v>1.2000000000000004</c:v>
                </c:pt>
                <c:pt idx="25">
                  <c:v>1.2500000000000004</c:v>
                </c:pt>
                <c:pt idx="26">
                  <c:v>1.3000000000000005</c:v>
                </c:pt>
                <c:pt idx="27">
                  <c:v>1.3500000000000005</c:v>
                </c:pt>
                <c:pt idx="28">
                  <c:v>1.4000000000000006</c:v>
                </c:pt>
                <c:pt idx="29">
                  <c:v>1.4500000000000006</c:v>
                </c:pt>
                <c:pt idx="30">
                  <c:v>1.5000000000000007</c:v>
                </c:pt>
                <c:pt idx="31">
                  <c:v>1.5500000000000007</c:v>
                </c:pt>
                <c:pt idx="32">
                  <c:v>1.6000000000000008</c:v>
                </c:pt>
                <c:pt idx="33">
                  <c:v>1.6500000000000008</c:v>
                </c:pt>
                <c:pt idx="34">
                  <c:v>1.7000000000000008</c:v>
                </c:pt>
                <c:pt idx="35">
                  <c:v>1.7500000000000009</c:v>
                </c:pt>
                <c:pt idx="36">
                  <c:v>1.8000000000000009</c:v>
                </c:pt>
                <c:pt idx="37">
                  <c:v>1.850000000000001</c:v>
                </c:pt>
                <c:pt idx="38">
                  <c:v>1.900000000000001</c:v>
                </c:pt>
                <c:pt idx="39">
                  <c:v>1.9500000000000011</c:v>
                </c:pt>
                <c:pt idx="40">
                  <c:v>2.0000000000000009</c:v>
                </c:pt>
                <c:pt idx="41">
                  <c:v>2.0500000000000007</c:v>
                </c:pt>
                <c:pt idx="42">
                  <c:v>2.1000000000000005</c:v>
                </c:pt>
                <c:pt idx="43">
                  <c:v>2.1500000000000004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2.3499999999999996</c:v>
                </c:pt>
                <c:pt idx="48">
                  <c:v>2.3999999999999995</c:v>
                </c:pt>
                <c:pt idx="49">
                  <c:v>2.4499999999999993</c:v>
                </c:pt>
                <c:pt idx="50">
                  <c:v>2.4999999999999991</c:v>
                </c:pt>
                <c:pt idx="51">
                  <c:v>2.5499999999999989</c:v>
                </c:pt>
                <c:pt idx="52">
                  <c:v>2.5999999999999988</c:v>
                </c:pt>
                <c:pt idx="53">
                  <c:v>2.6499999999999986</c:v>
                </c:pt>
                <c:pt idx="54">
                  <c:v>2.6999999999999984</c:v>
                </c:pt>
                <c:pt idx="55">
                  <c:v>2.7499999999999982</c:v>
                </c:pt>
                <c:pt idx="56">
                  <c:v>2.799999999999998</c:v>
                </c:pt>
                <c:pt idx="57">
                  <c:v>2.8499999999999979</c:v>
                </c:pt>
                <c:pt idx="58">
                  <c:v>2.8999999999999977</c:v>
                </c:pt>
                <c:pt idx="59">
                  <c:v>2.9499999999999975</c:v>
                </c:pt>
                <c:pt idx="60">
                  <c:v>2.9999999999999973</c:v>
                </c:pt>
                <c:pt idx="61">
                  <c:v>3.0499999999999972</c:v>
                </c:pt>
                <c:pt idx="62">
                  <c:v>3.099999999999997</c:v>
                </c:pt>
                <c:pt idx="63">
                  <c:v>3.1499999999999968</c:v>
                </c:pt>
                <c:pt idx="64">
                  <c:v>3.1999999999999966</c:v>
                </c:pt>
                <c:pt idx="65">
                  <c:v>3.2499999999999964</c:v>
                </c:pt>
                <c:pt idx="66">
                  <c:v>3.2999999999999963</c:v>
                </c:pt>
                <c:pt idx="67">
                  <c:v>3.3499999999999961</c:v>
                </c:pt>
                <c:pt idx="68">
                  <c:v>3.3999999999999959</c:v>
                </c:pt>
                <c:pt idx="69">
                  <c:v>3.4499999999999957</c:v>
                </c:pt>
                <c:pt idx="70">
                  <c:v>3.4999999999999956</c:v>
                </c:pt>
                <c:pt idx="71">
                  <c:v>3.5499999999999954</c:v>
                </c:pt>
                <c:pt idx="72">
                  <c:v>3.5999999999999952</c:v>
                </c:pt>
                <c:pt idx="73">
                  <c:v>3.649999999999995</c:v>
                </c:pt>
                <c:pt idx="74">
                  <c:v>3.6999999999999948</c:v>
                </c:pt>
                <c:pt idx="75">
                  <c:v>3.7499999999999947</c:v>
                </c:pt>
                <c:pt idx="76">
                  <c:v>3.7999999999999945</c:v>
                </c:pt>
                <c:pt idx="77">
                  <c:v>3.8499999999999943</c:v>
                </c:pt>
                <c:pt idx="78">
                  <c:v>3.8999999999999941</c:v>
                </c:pt>
                <c:pt idx="79">
                  <c:v>3.949999999999994</c:v>
                </c:pt>
                <c:pt idx="80">
                  <c:v>3.9999999999999938</c:v>
                </c:pt>
                <c:pt idx="81">
                  <c:v>4.0499999999999936</c:v>
                </c:pt>
                <c:pt idx="82">
                  <c:v>4.0999999999999934</c:v>
                </c:pt>
                <c:pt idx="83">
                  <c:v>4.1499999999999932</c:v>
                </c:pt>
                <c:pt idx="84">
                  <c:v>4.1999999999999931</c:v>
                </c:pt>
                <c:pt idx="85">
                  <c:v>4.2499999999999929</c:v>
                </c:pt>
                <c:pt idx="86">
                  <c:v>4.2999999999999927</c:v>
                </c:pt>
                <c:pt idx="87">
                  <c:v>4.3499999999999925</c:v>
                </c:pt>
                <c:pt idx="88">
                  <c:v>4.3999999999999924</c:v>
                </c:pt>
                <c:pt idx="89">
                  <c:v>4.4499999999999922</c:v>
                </c:pt>
                <c:pt idx="90">
                  <c:v>4.499999999999992</c:v>
                </c:pt>
                <c:pt idx="91">
                  <c:v>4.5499999999999918</c:v>
                </c:pt>
                <c:pt idx="92">
                  <c:v>4.5999999999999917</c:v>
                </c:pt>
                <c:pt idx="93">
                  <c:v>4.6499999999999915</c:v>
                </c:pt>
                <c:pt idx="94">
                  <c:v>4.6999999999999913</c:v>
                </c:pt>
                <c:pt idx="95">
                  <c:v>4.7499999999999911</c:v>
                </c:pt>
                <c:pt idx="96">
                  <c:v>4.7999999999999909</c:v>
                </c:pt>
                <c:pt idx="97">
                  <c:v>4.8499999999999908</c:v>
                </c:pt>
                <c:pt idx="98">
                  <c:v>4.8999999999999906</c:v>
                </c:pt>
                <c:pt idx="99">
                  <c:v>4.9499999999999904</c:v>
                </c:pt>
                <c:pt idx="100">
                  <c:v>4.9999999999999902</c:v>
                </c:pt>
                <c:pt idx="102">
                  <c:v>3.9564816164784133</c:v>
                </c:pt>
                <c:pt idx="103">
                  <c:v>3.9564816164784133</c:v>
                </c:pt>
                <c:pt idx="105">
                  <c:v>2.4456020205980167</c:v>
                </c:pt>
                <c:pt idx="106">
                  <c:v>2.4456020205980167</c:v>
                </c:pt>
                <c:pt idx="108">
                  <c:v>0</c:v>
                </c:pt>
                <c:pt idx="109">
                  <c:v>0</c:v>
                </c:pt>
              </c:numCache>
            </c:numRef>
          </c:xVal>
          <c:yVal>
            <c:numRef>
              <c:f>位相速度が有限で群速度がゼロ!$G$14:$G$123</c:f>
              <c:numCache>
                <c:formatCode>General</c:formatCode>
                <c:ptCount val="110"/>
                <c:pt idx="0">
                  <c:v>0.7702793932036891</c:v>
                </c:pt>
                <c:pt idx="1">
                  <c:v>0.67577166332538274</c:v>
                </c:pt>
                <c:pt idx="2">
                  <c:v>0.52421568682436903</c:v>
                </c:pt>
                <c:pt idx="3">
                  <c:v>0.3288506519493834</c:v>
                </c:pt>
                <c:pt idx="4">
                  <c:v>0.10673252707451752</c:v>
                </c:pt>
                <c:pt idx="5">
                  <c:v>-0.12280557379923768</c:v>
                </c:pt>
                <c:pt idx="6">
                  <c:v>-0.33989446221053332</c:v>
                </c:pt>
                <c:pt idx="7">
                  <c:v>-0.52591046739973635</c:v>
                </c:pt>
                <c:pt idx="8">
                  <c:v>-0.66513341822772143</c:v>
                </c:pt>
                <c:pt idx="9">
                  <c:v>-0.74612908945257939</c:v>
                </c:pt>
                <c:pt idx="10">
                  <c:v>-0.76273061340990966</c:v>
                </c:pt>
                <c:pt idx="11">
                  <c:v>-0.71453145111251204</c:v>
                </c:pt>
                <c:pt idx="12">
                  <c:v>-0.60684862217710434</c:v>
                </c:pt>
                <c:pt idx="13">
                  <c:v>-0.45016460363663746</c:v>
                </c:pt>
                <c:pt idx="14">
                  <c:v>-0.25910489333546532</c:v>
                </c:pt>
                <c:pt idx="15">
                  <c:v>-5.1051090902832608E-2</c:v>
                </c:pt>
                <c:pt idx="16">
                  <c:v>0.15547755272247599</c:v>
                </c:pt>
                <c:pt idx="17">
                  <c:v>0.34252090578713373</c:v>
                </c:pt>
                <c:pt idx="18">
                  <c:v>0.49429424510665854</c:v>
                </c:pt>
                <c:pt idx="19">
                  <c:v>0.59857475837307417</c:v>
                </c:pt>
                <c:pt idx="20">
                  <c:v>0.64773250566078666</c:v>
                </c:pt>
                <c:pt idx="21">
                  <c:v>0.63931532073725639</c:v>
                </c:pt>
                <c:pt idx="22">
                  <c:v>0.57614057526142159</c:v>
                </c:pt>
                <c:pt idx="23">
                  <c:v>0.46589413972662513</c:v>
                </c:pt>
                <c:pt idx="24">
                  <c:v>0.32028366781807227</c:v>
                </c:pt>
                <c:pt idx="25">
                  <c:v>0.15383501637247454</c:v>
                </c:pt>
                <c:pt idx="26">
                  <c:v>-1.7546768310849281E-2</c:v>
                </c:pt>
                <c:pt idx="27">
                  <c:v>-0.17810996090135731</c:v>
                </c:pt>
                <c:pt idx="28">
                  <c:v>-0.31373368405788793</c:v>
                </c:pt>
                <c:pt idx="29">
                  <c:v>-0.4132098652766294</c:v>
                </c:pt>
                <c:pt idx="30">
                  <c:v>-0.46921043847066513</c:v>
                </c:pt>
                <c:pt idx="31">
                  <c:v>-0.47885327750111123</c:v>
                </c:pt>
                <c:pt idx="32">
                  <c:v>-0.44382097629016048</c:v>
                </c:pt>
                <c:pt idx="33">
                  <c:v>-0.37003111206118905</c:v>
                </c:pt>
                <c:pt idx="34">
                  <c:v>-0.2669006380411294</c:v>
                </c:pt>
                <c:pt idx="35">
                  <c:v>-0.14628623656456005</c:v>
                </c:pt>
                <c:pt idx="36">
                  <c:v>-2.121301947513321E-2</c:v>
                </c:pt>
                <c:pt idx="37">
                  <c:v>9.5477025550744665E-2</c:v>
                </c:pt>
                <c:pt idx="38">
                  <c:v>0.19241973237358445</c:v>
                </c:pt>
                <c:pt idx="39">
                  <c:v>0.26083749900468178</c:v>
                </c:pt>
                <c:pt idx="40">
                  <c:v>0.29535377377054062</c:v>
                </c:pt>
                <c:pt idx="41">
                  <c:v>0.29443636801624706</c:v>
                </c:pt>
                <c:pt idx="42">
                  <c:v>0.26043141468167308</c:v>
                </c:pt>
                <c:pt idx="43">
                  <c:v>0.19919193892243389</c:v>
                </c:pt>
                <c:pt idx="44">
                  <c:v>0.11934630696313862</c:v>
                </c:pt>
                <c:pt idx="45">
                  <c:v>3.128812881572185E-2</c:v>
                </c:pt>
                <c:pt idx="46">
                  <c:v>-5.4003110901147511E-2</c:v>
                </c:pt>
                <c:pt idx="47">
                  <c:v>-0.12618507245730837</c:v>
                </c:pt>
                <c:pt idx="48">
                  <c:v>-0.17669019629206045</c:v>
                </c:pt>
                <c:pt idx="49">
                  <c:v>-0.19965872452651934</c:v>
                </c:pt>
                <c:pt idx="50">
                  <c:v>-0.1925698483011502</c:v>
                </c:pt>
                <c:pt idx="51">
                  <c:v>-0.1565055836058391</c:v>
                </c:pt>
                <c:pt idx="52">
                  <c:v>-9.602046978273987E-2</c:v>
                </c:pt>
                <c:pt idx="53">
                  <c:v>-1.863137787738961E-2</c:v>
                </c:pt>
                <c:pt idx="54">
                  <c:v>6.6018586130682552E-2</c:v>
                </c:pt>
                <c:pt idx="55">
                  <c:v>0.14723393836920759</c:v>
                </c:pt>
                <c:pt idx="56">
                  <c:v>0.21446515414964401</c:v>
                </c:pt>
                <c:pt idx="57">
                  <c:v>0.25850467143032196</c:v>
                </c:pt>
                <c:pt idx="58">
                  <c:v>0.27255322396063669</c:v>
                </c:pt>
                <c:pt idx="59">
                  <c:v>0.25304175430257198</c:v>
                </c:pt>
                <c:pt idx="60">
                  <c:v>0.20011862809472158</c:v>
                </c:pt>
                <c:pt idx="61">
                  <c:v>0.11774579581192618</c:v>
                </c:pt>
                <c:pt idx="62">
                  <c:v>1.3387534437429627E-2</c:v>
                </c:pt>
                <c:pt idx="63">
                  <c:v>-0.10268257380218196</c:v>
                </c:pt>
                <c:pt idx="64">
                  <c:v>-0.21839095241342127</c:v>
                </c:pt>
                <c:pt idx="65">
                  <c:v>-0.32109060306689557</c:v>
                </c:pt>
                <c:pt idx="66">
                  <c:v>-0.39888206363359935</c:v>
                </c:pt>
                <c:pt idx="67">
                  <c:v>-0.44189423303951014</c:v>
                </c:pt>
                <c:pt idx="68">
                  <c:v>-0.44339239707929867</c:v>
                </c:pt>
                <c:pt idx="69">
                  <c:v>-0.40059608538149571</c:v>
                </c:pt>
                <c:pt idx="70">
                  <c:v>-0.31511673584397848</c:v>
                </c:pt>
                <c:pt idx="71">
                  <c:v>-0.19296192619440153</c:v>
                </c:pt>
                <c:pt idx="72">
                  <c:v>-4.4095581349468782E-2</c:v>
                </c:pt>
                <c:pt idx="73">
                  <c:v>0.11841210988357392</c:v>
                </c:pt>
                <c:pt idx="74">
                  <c:v>0.2795697268871235</c:v>
                </c:pt>
                <c:pt idx="75">
                  <c:v>0.42387452853292795</c:v>
                </c:pt>
                <c:pt idx="76">
                  <c:v>0.53681284804202445</c:v>
                </c:pt>
                <c:pt idx="77">
                  <c:v>0.606305177940895</c:v>
                </c:pt>
                <c:pt idx="78">
                  <c:v>0.62395295812664997</c:v>
                </c:pt>
                <c:pt idx="79">
                  <c:v>0.58596097847769646</c:v>
                </c:pt>
                <c:pt idx="80">
                  <c:v>0.49363880303112445</c:v>
                </c:pt>
                <c:pt idx="81">
                  <c:v>0.35342396943529375</c:v>
                </c:pt>
                <c:pt idx="82">
                  <c:v>0.17641518031599998</c:v>
                </c:pt>
                <c:pt idx="83">
                  <c:v>-2.2549082210076093E-2</c:v>
                </c:pt>
                <c:pt idx="84">
                  <c:v>-0.22618669710658479</c:v>
                </c:pt>
                <c:pt idx="85">
                  <c:v>-0.41632574873568118</c:v>
                </c:pt>
                <c:pt idx="86">
                  <c:v>-0.57557263582529883</c:v>
                </c:pt>
                <c:pt idx="87">
                  <c:v>-0.68893811328975474</c:v>
                </c:pt>
                <c:pt idx="88">
                  <c:v>-0.74526690981037746</c:v>
                </c:pt>
                <c:pt idx="89">
                  <c:v>-0.73833334475034351</c:v>
                </c:pt>
                <c:pt idx="90">
                  <c:v>-0.66749546773610646</c:v>
                </c:pt>
                <c:pt idx="91">
                  <c:v>-0.5378408789226069</c:v>
                </c:pt>
                <c:pt idx="92">
                  <c:v>-0.35980474192906864</c:v>
                </c:pt>
                <c:pt idx="93">
                  <c:v>-0.14829009091261897</c:v>
                </c:pt>
                <c:pt idx="94">
                  <c:v>7.863236602443674E-2</c:v>
                </c:pt>
                <c:pt idx="95">
                  <c:v>0.30132764099716836</c:v>
                </c:pt>
                <c:pt idx="96">
                  <c:v>0.50035650544620824</c:v>
                </c:pt>
                <c:pt idx="97">
                  <c:v>0.65823006638158332</c:v>
                </c:pt>
                <c:pt idx="98">
                  <c:v>0.76099644590182136</c:v>
                </c:pt>
                <c:pt idx="99">
                  <c:v>0.79951211922980203</c:v>
                </c:pt>
                <c:pt idx="100">
                  <c:v>0.77027939320371686</c:v>
                </c:pt>
                <c:pt idx="108">
                  <c:v>0.8</c:v>
                </c:pt>
                <c:pt idx="109">
                  <c:v>-0.8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2020520"/>
        <c:axId val="352018168"/>
      </c:scatterChart>
      <c:valAx>
        <c:axId val="352020520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距離</a:t>
                </a:r>
                <a:r>
                  <a:rPr lang="en-US" altLang="ja-JP"/>
                  <a:t>x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52018168"/>
        <c:crosses val="autoZero"/>
        <c:crossBetween val="midCat"/>
      </c:valAx>
      <c:valAx>
        <c:axId val="352018168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合成した波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.0_ 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52020520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複素の波</a:t>
            </a:r>
            <a:r>
              <a:rPr lang="en-US" altLang="ja-JP"/>
              <a:t>2</a:t>
            </a:r>
            <a:r>
              <a:rPr lang="ja-JP" altLang="en-US"/>
              <a:t>つ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22019688980318902"/>
          <c:y val="0.16169312169312169"/>
          <c:w val="0.72662993702363776"/>
          <c:h val="0.67662108903053786"/>
        </c:manualLayout>
      </c:layout>
      <c:scatterChart>
        <c:scatterStyle val="lineMarker"/>
        <c:varyColors val="0"/>
        <c:ser>
          <c:idx val="0"/>
          <c:order val="0"/>
          <c:tx>
            <c:strRef>
              <c:f>位相速度が有限で群速度がゼロ!$X$13</c:f>
              <c:strCache>
                <c:ptCount val="1"/>
                <c:pt idx="0">
                  <c:v>波1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位相速度が有限で群速度がゼロ!$W$14:$W$225</c:f>
              <c:numCache>
                <c:formatCode>General</c:formatCode>
                <c:ptCount val="212"/>
                <c:pt idx="0">
                  <c:v>6.7509878042954899E-2</c:v>
                </c:pt>
                <c:pt idx="1">
                  <c:v>0.1818911742800691</c:v>
                </c:pt>
                <c:pt idx="2">
                  <c:v>0.28270632508666405</c:v>
                </c:pt>
                <c:pt idx="3">
                  <c:v>0.36432547111531488</c:v>
                </c:pt>
                <c:pt idx="4">
                  <c:v>0.42299779169590324</c:v>
                </c:pt>
                <c:pt idx="5">
                  <c:v>0.4572186613224356</c:v>
                </c:pt>
                <c:pt idx="6">
                  <c:v>0.46787693286639298</c:v>
                </c:pt>
                <c:pt idx="7">
                  <c:v>0.45816793047825105</c:v>
                </c:pt>
                <c:pt idx="8">
                  <c:v>0.43328066897279283</c:v>
                </c:pt>
                <c:pt idx="9">
                  <c:v>0.39988991693423281</c:v>
                </c:pt>
                <c:pt idx="10">
                  <c:v>0.36550282385049848</c:v>
                </c:pt>
                <c:pt idx="11">
                  <c:v>0.33772406799166077</c:v>
                </c:pt>
                <c:pt idx="12">
                  <c:v>0.32351145756323801</c:v>
                </c:pt>
                <c:pt idx="13">
                  <c:v>0.32849485191268146</c:v>
                </c:pt>
                <c:pt idx="14">
                  <c:v>0.35642507170984766</c:v>
                </c:pt>
                <c:pt idx="15">
                  <c:v>0.4088067424616571</c:v>
                </c:pt>
                <c:pt idx="16">
                  <c:v>0.48475101129577924</c:v>
                </c:pt>
                <c:pt idx="17">
                  <c:v>0.58106255406207019</c:v>
                </c:pt>
                <c:pt idx="18">
                  <c:v>0.69255235594577591</c:v>
                </c:pt>
                <c:pt idx="19">
                  <c:v>0.81254564836270093</c:v>
                </c:pt>
                <c:pt idx="20">
                  <c:v>0.93353528182492573</c:v>
                </c:pt>
                <c:pt idx="21">
                  <c:v>1.0479165780623747</c:v>
                </c:pt>
                <c:pt idx="22">
                  <c:v>1.148731728874026</c:v>
                </c:pt>
                <c:pt idx="23">
                  <c:v>1.2303508748988632</c:v>
                </c:pt>
                <c:pt idx="24">
                  <c:v>1.289023195480534</c:v>
                </c:pt>
                <c:pt idx="25">
                  <c:v>1.323244065107567</c:v>
                </c:pt>
                <c:pt idx="26">
                  <c:v>1.3339023366522531</c:v>
                </c:pt>
                <c:pt idx="27">
                  <c:v>1.3241933342589935</c:v>
                </c:pt>
                <c:pt idx="28">
                  <c:v>1.2993060727596357</c:v>
                </c:pt>
                <c:pt idx="29">
                  <c:v>1.2659153207212335</c:v>
                </c:pt>
                <c:pt idx="30">
                  <c:v>1.2315282276304003</c:v>
                </c:pt>
                <c:pt idx="31">
                  <c:v>1.2037494717782335</c:v>
                </c:pt>
                <c:pt idx="32">
                  <c:v>1.1895368613447543</c:v>
                </c:pt>
                <c:pt idx="33">
                  <c:v>1.1945202556980117</c:v>
                </c:pt>
                <c:pt idx="34">
                  <c:v>1.2224504754943915</c:v>
                </c:pt>
                <c:pt idx="35">
                  <c:v>1.2748321462473691</c:v>
                </c:pt>
                <c:pt idx="36">
                  <c:v>1.3507764150787975</c:v>
                </c:pt>
                <c:pt idx="37">
                  <c:v>1.4470879578502063</c:v>
                </c:pt>
                <c:pt idx="38">
                  <c:v>1.5585777597278117</c:v>
                </c:pt>
                <c:pt idx="39">
                  <c:v>1.6785710521445791</c:v>
                </c:pt>
                <c:pt idx="40">
                  <c:v>1.7995606856139024</c:v>
                </c:pt>
                <c:pt idx="41">
                  <c:v>1.9139419818446803</c:v>
                </c:pt>
                <c:pt idx="42">
                  <c:v>2.0147571326568747</c:v>
                </c:pt>
                <c:pt idx="43">
                  <c:v>2.0963762786849394</c:v>
                </c:pt>
                <c:pt idx="44">
                  <c:v>2.1550485992648682</c:v>
                </c:pt>
                <c:pt idx="45">
                  <c:v>2.1892694688907324</c:v>
                </c:pt>
                <c:pt idx="46">
                  <c:v>2.1999277404381123</c:v>
                </c:pt>
                <c:pt idx="47">
                  <c:v>2.1902187380454423</c:v>
                </c:pt>
                <c:pt idx="48">
                  <c:v>2.1653314765396545</c:v>
                </c:pt>
                <c:pt idx="49">
                  <c:v>2.1319407245082322</c:v>
                </c:pt>
                <c:pt idx="50">
                  <c:v>2.0975536314173056</c:v>
                </c:pt>
                <c:pt idx="51">
                  <c:v>2.069774875564804</c:v>
                </c:pt>
                <c:pt idx="52">
                  <c:v>2.0555622651307814</c:v>
                </c:pt>
                <c:pt idx="53">
                  <c:v>2.0605456594808111</c:v>
                </c:pt>
                <c:pt idx="54">
                  <c:v>2.0884758792789322</c:v>
                </c:pt>
                <c:pt idx="55">
                  <c:v>2.1408575500311131</c:v>
                </c:pt>
                <c:pt idx="56">
                  <c:v>2.216801818865846</c:v>
                </c:pt>
                <c:pt idx="57">
                  <c:v>2.3131133616326314</c:v>
                </c:pt>
                <c:pt idx="58">
                  <c:v>2.4246031635166667</c:v>
                </c:pt>
                <c:pt idx="59">
                  <c:v>2.5445964559264538</c:v>
                </c:pt>
                <c:pt idx="60">
                  <c:v>2.6655860893958701</c:v>
                </c:pt>
                <c:pt idx="61">
                  <c:v>2.779967385633038</c:v>
                </c:pt>
                <c:pt idx="62">
                  <c:v>2.8807825364397206</c:v>
                </c:pt>
                <c:pt idx="63">
                  <c:v>2.9624016824684847</c:v>
                </c:pt>
                <c:pt idx="64">
                  <c:v>3.0210740030494958</c:v>
                </c:pt>
                <c:pt idx="65">
                  <c:v>3.0552948726758604</c:v>
                </c:pt>
                <c:pt idx="66">
                  <c:v>3.0659531442199355</c:v>
                </c:pt>
                <c:pt idx="67">
                  <c:v>3.0562441418318884</c:v>
                </c:pt>
                <c:pt idx="68">
                  <c:v>3.0313568803264941</c:v>
                </c:pt>
                <c:pt idx="69">
                  <c:v>2.9979661282879593</c:v>
                </c:pt>
                <c:pt idx="70">
                  <c:v>2.9635790352042095</c:v>
                </c:pt>
                <c:pt idx="71">
                  <c:v>2.9358002793453175</c:v>
                </c:pt>
                <c:pt idx="72">
                  <c:v>2.9215876689168065</c:v>
                </c:pt>
                <c:pt idx="73">
                  <c:v>2.9265710632661373</c:v>
                </c:pt>
                <c:pt idx="74">
                  <c:v>2.9545012830631761</c:v>
                </c:pt>
                <c:pt idx="75">
                  <c:v>3.0068829538148569</c:v>
                </c:pt>
                <c:pt idx="76">
                  <c:v>3.0828272226488607</c:v>
                </c:pt>
                <c:pt idx="77">
                  <c:v>3.1791387654207637</c:v>
                </c:pt>
                <c:pt idx="78">
                  <c:v>3.2906285672986981</c:v>
                </c:pt>
                <c:pt idx="79">
                  <c:v>3.4106218597155982</c:v>
                </c:pt>
                <c:pt idx="80">
                  <c:v>3.5316114931778375</c:v>
                </c:pt>
                <c:pt idx="81">
                  <c:v>3.6459927894153403</c:v>
                </c:pt>
                <c:pt idx="82">
                  <c:v>3.7468079402270793</c:v>
                </c:pt>
                <c:pt idx="83">
                  <c:v>3.8284270862520291</c:v>
                </c:pt>
                <c:pt idx="84">
                  <c:v>3.8870994068338272</c:v>
                </c:pt>
                <c:pt idx="85">
                  <c:v>3.9213202764609885</c:v>
                </c:pt>
                <c:pt idx="86">
                  <c:v>3.9319785480057923</c:v>
                </c:pt>
                <c:pt idx="87">
                  <c:v>3.9222695456126275</c:v>
                </c:pt>
                <c:pt idx="88">
                  <c:v>3.8973822841133328</c:v>
                </c:pt>
                <c:pt idx="89">
                  <c:v>3.863991532074956</c:v>
                </c:pt>
                <c:pt idx="90">
                  <c:v>3.8296044389841075</c:v>
                </c:pt>
                <c:pt idx="91">
                  <c:v>3.8018256831318866</c:v>
                </c:pt>
                <c:pt idx="92">
                  <c:v>3.7876130726983193</c:v>
                </c:pt>
                <c:pt idx="93">
                  <c:v>3.7925964670514638</c:v>
                </c:pt>
                <c:pt idx="94">
                  <c:v>3.8205266868477161</c:v>
                </c:pt>
                <c:pt idx="95">
                  <c:v>3.872908357600565</c:v>
                </c:pt>
                <c:pt idx="96">
                  <c:v>3.9488526264318757</c:v>
                </c:pt>
                <c:pt idx="97">
                  <c:v>4.045164169203189</c:v>
                </c:pt>
                <c:pt idx="98">
                  <c:v>4.156653971087553</c:v>
                </c:pt>
                <c:pt idx="99">
                  <c:v>4.2766472634974724</c:v>
                </c:pt>
                <c:pt idx="100">
                  <c:v>4.3976368969668105</c:v>
                </c:pt>
                <c:pt idx="102">
                  <c:v>4.0505926825772941E-2</c:v>
                </c:pt>
                <c:pt idx="103">
                  <c:v>0.11845225922295641</c:v>
                </c:pt>
                <c:pt idx="104">
                  <c:v>0.191676578593031</c:v>
                </c:pt>
                <c:pt idx="105">
                  <c:v>0.25829870970664098</c:v>
                </c:pt>
                <c:pt idx="106">
                  <c:v>0.31685331710374448</c:v>
                </c:pt>
                <c:pt idx="107">
                  <c:v>0.36638197750951895</c:v>
                </c:pt>
                <c:pt idx="108">
                  <c:v>0.40649340109534449</c:v>
                </c:pt>
                <c:pt idx="109">
                  <c:v>0.43738801765349544</c:v>
                </c:pt>
                <c:pt idx="110">
                  <c:v>0.45984538286011145</c:v>
                </c:pt>
                <c:pt idx="111">
                  <c:v>0.47517519592380175</c:v>
                </c:pt>
                <c:pt idx="112">
                  <c:v>0.48513500636762974</c:v>
                </c:pt>
                <c:pt idx="113">
                  <c:v>0.49181978072876098</c:v>
                </c:pt>
                <c:pt idx="114">
                  <c:v>0.49753026810618228</c:v>
                </c:pt>
                <c:pt idx="115">
                  <c:v>0.50462843563324511</c:v>
                </c:pt>
                <c:pt idx="116">
                  <c:v>0.5153890573959663</c:v>
                </c:pt>
                <c:pt idx="117">
                  <c:v>0.53185678201387399</c:v>
                </c:pt>
                <c:pt idx="118">
                  <c:v>0.55571765983595045</c:v>
                </c:pt>
                <c:pt idx="119">
                  <c:v>0.58819320221488902</c:v>
                </c:pt>
                <c:pt idx="120">
                  <c:v>0.62996362944326867</c:v>
                </c:pt>
                <c:pt idx="121">
                  <c:v>0.68112513001436781</c:v>
                </c:pt>
                <c:pt idx="122">
                  <c:v>0.74118381674537581</c:v>
                </c:pt>
                <c:pt idx="123">
                  <c:v>0.80908675952547959</c:v>
                </c:pt>
                <c:pt idx="124">
                  <c:v>0.88328814478713391</c:v>
                </c:pt>
                <c:pt idx="125">
                  <c:v>0.96184640465761617</c:v>
                </c:pt>
                <c:pt idx="126">
                  <c:v>1.0425462128046969</c:v>
                </c:pt>
                <c:pt idx="127">
                  <c:v>1.1230376815548408</c:v>
                </c:pt>
                <c:pt idx="128">
                  <c:v>1.2009840139521741</c:v>
                </c:pt>
                <c:pt idx="129">
                  <c:v>1.2742083333224823</c:v>
                </c:pt>
                <c:pt idx="130">
                  <c:v>1.3408304644363946</c:v>
                </c:pt>
                <c:pt idx="131">
                  <c:v>1.3993850718338507</c:v>
                </c:pt>
                <c:pt idx="132">
                  <c:v>1.448913732240183</c:v>
                </c:pt>
                <c:pt idx="133">
                  <c:v>1.4890251558253023</c:v>
                </c:pt>
                <c:pt idx="134">
                  <c:v>1.5199197723827842</c:v>
                </c:pt>
                <c:pt idx="135">
                  <c:v>1.5423771375888107</c:v>
                </c:pt>
                <c:pt idx="136">
                  <c:v>1.5577069506556149</c:v>
                </c:pt>
                <c:pt idx="137">
                  <c:v>1.5676667610996211</c:v>
                </c:pt>
                <c:pt idx="138">
                  <c:v>1.5743515354608399</c:v>
                </c:pt>
                <c:pt idx="139">
                  <c:v>1.5800620228382529</c:v>
                </c:pt>
                <c:pt idx="140">
                  <c:v>1.5871601903652115</c:v>
                </c:pt>
                <c:pt idx="141">
                  <c:v>1.5979208121277395</c:v>
                </c:pt>
                <c:pt idx="142">
                  <c:v>1.6143885367426691</c:v>
                </c:pt>
                <c:pt idx="143">
                  <c:v>1.6382494145653521</c:v>
                </c:pt>
                <c:pt idx="144">
                  <c:v>1.6707249569449694</c:v>
                </c:pt>
                <c:pt idx="145">
                  <c:v>1.7124953841736867</c:v>
                </c:pt>
                <c:pt idx="146">
                  <c:v>1.7636568847444085</c:v>
                </c:pt>
                <c:pt idx="147">
                  <c:v>1.8237155714750712</c:v>
                </c:pt>
                <c:pt idx="148">
                  <c:v>1.8916185142548836</c:v>
                </c:pt>
                <c:pt idx="149">
                  <c:v>1.9658198995163181</c:v>
                </c:pt>
                <c:pt idx="150">
                  <c:v>2.0443781593866661</c:v>
                </c:pt>
                <c:pt idx="151">
                  <c:v>2.1250779675380711</c:v>
                </c:pt>
                <c:pt idx="152">
                  <c:v>2.2055694362881106</c:v>
                </c:pt>
                <c:pt idx="153">
                  <c:v>2.2835157686851684</c:v>
                </c:pt>
                <c:pt idx="154">
                  <c:v>2.3567400880519318</c:v>
                </c:pt>
                <c:pt idx="155">
                  <c:v>2.4233622191661461</c:v>
                </c:pt>
                <c:pt idx="156">
                  <c:v>2.4819168265639542</c:v>
                </c:pt>
                <c:pt idx="157">
                  <c:v>2.5314454869706666</c:v>
                </c:pt>
                <c:pt idx="158">
                  <c:v>2.5715569105561698</c:v>
                </c:pt>
                <c:pt idx="159">
                  <c:v>2.6024515271140154</c:v>
                </c:pt>
                <c:pt idx="160">
                  <c:v>2.6249088923203625</c:v>
                </c:pt>
                <c:pt idx="161">
                  <c:v>2.6402387053838368</c:v>
                </c:pt>
                <c:pt idx="162">
                  <c:v>2.650198515827515</c:v>
                </c:pt>
                <c:pt idx="163">
                  <c:v>2.6568832901885724</c:v>
                </c:pt>
                <c:pt idx="164">
                  <c:v>2.6625937775703186</c:v>
                </c:pt>
                <c:pt idx="165">
                  <c:v>2.6696919450971737</c:v>
                </c:pt>
                <c:pt idx="166">
                  <c:v>2.6804525668595081</c:v>
                </c:pt>
                <c:pt idx="167">
                  <c:v>2.6969202914741679</c:v>
                </c:pt>
                <c:pt idx="168">
                  <c:v>2.7207811692965205</c:v>
                </c:pt>
                <c:pt idx="169">
                  <c:v>2.7532567116757685</c:v>
                </c:pt>
                <c:pt idx="170">
                  <c:v>2.7950271389044712</c:v>
                </c:pt>
                <c:pt idx="171">
                  <c:v>2.8461886394758862</c:v>
                </c:pt>
                <c:pt idx="172">
                  <c:v>2.9062473262071835</c:v>
                </c:pt>
                <c:pt idx="173">
                  <c:v>2.974150268984284</c:v>
                </c:pt>
                <c:pt idx="174">
                  <c:v>3.0483516542454985</c:v>
                </c:pt>
                <c:pt idx="175">
                  <c:v>3.1269099141157128</c:v>
                </c:pt>
                <c:pt idx="176">
                  <c:v>3.2076097222670783</c:v>
                </c:pt>
                <c:pt idx="177">
                  <c:v>3.2881011910171742</c:v>
                </c:pt>
                <c:pt idx="178">
                  <c:v>3.3660475234143816</c:v>
                </c:pt>
                <c:pt idx="179">
                  <c:v>3.4392718427844939</c:v>
                </c:pt>
                <c:pt idx="180">
                  <c:v>3.5058939738981523</c:v>
                </c:pt>
                <c:pt idx="181">
                  <c:v>3.5644485812953128</c:v>
                </c:pt>
                <c:pt idx="182">
                  <c:v>3.6139772417013263</c:v>
                </c:pt>
                <c:pt idx="183">
                  <c:v>3.6540886652870359</c:v>
                </c:pt>
                <c:pt idx="184">
                  <c:v>3.6849832818452457</c:v>
                </c:pt>
                <c:pt idx="185">
                  <c:v>3.707440647051913</c:v>
                </c:pt>
                <c:pt idx="186">
                  <c:v>3.7227704601156453</c:v>
                </c:pt>
                <c:pt idx="187">
                  <c:v>3.732730270559502</c:v>
                </c:pt>
                <c:pt idx="188">
                  <c:v>3.7394150449206469</c:v>
                </c:pt>
                <c:pt idx="189">
                  <c:v>3.7451255322980668</c:v>
                </c:pt>
                <c:pt idx="190">
                  <c:v>3.7522236998251124</c:v>
                </c:pt>
                <c:pt idx="191">
                  <c:v>3.7629843215878025</c:v>
                </c:pt>
                <c:pt idx="192">
                  <c:v>3.7794520462056664</c:v>
                </c:pt>
                <c:pt idx="193">
                  <c:v>3.8033129240276891</c:v>
                </c:pt>
                <c:pt idx="194">
                  <c:v>3.835788466406568</c:v>
                </c:pt>
                <c:pt idx="195">
                  <c:v>3.8775588936348853</c:v>
                </c:pt>
                <c:pt idx="196">
                  <c:v>3.9287203942059232</c:v>
                </c:pt>
                <c:pt idx="197">
                  <c:v>3.9887790809368755</c:v>
                </c:pt>
                <c:pt idx="198">
                  <c:v>4.0566820237169319</c:v>
                </c:pt>
                <c:pt idx="199">
                  <c:v>4.1308834089785504</c:v>
                </c:pt>
                <c:pt idx="200">
                  <c:v>4.2094416688490108</c:v>
                </c:pt>
                <c:pt idx="201">
                  <c:v>4.2901414770004491</c:v>
                </c:pt>
                <c:pt idx="202">
                  <c:v>4.3706329457462374</c:v>
                </c:pt>
                <c:pt idx="204">
                  <c:v>0</c:v>
                </c:pt>
                <c:pt idx="205">
                  <c:v>4.3301270189221936</c:v>
                </c:pt>
                <c:pt idx="207">
                  <c:v>-0.49999999999999994</c:v>
                </c:pt>
                <c:pt idx="208">
                  <c:v>0.49999999999999994</c:v>
                </c:pt>
                <c:pt idx="210">
                  <c:v>0</c:v>
                </c:pt>
                <c:pt idx="211">
                  <c:v>0</c:v>
                </c:pt>
              </c:numCache>
            </c:numRef>
          </c:xVal>
          <c:yVal>
            <c:numRef>
              <c:f>位相速度が有限で群速度がゼロ!$X$14:$X$225</c:f>
              <c:numCache>
                <c:formatCode>General</c:formatCode>
                <c:ptCount val="212"/>
                <c:pt idx="0">
                  <c:v>0.47539122097037412</c:v>
                </c:pt>
                <c:pt idx="1">
                  <c:v>0.46790899706419264</c:v>
                </c:pt>
                <c:pt idx="2">
                  <c:v>0.41340099332173835</c:v>
                </c:pt>
                <c:pt idx="3">
                  <c:v>0.31597924582886483</c:v>
                </c:pt>
                <c:pt idx="4">
                  <c:v>0.18395648692944255</c:v>
                </c:pt>
                <c:pt idx="5">
                  <c:v>2.9032437007435019E-2</c:v>
                </c:pt>
                <c:pt idx="6">
                  <c:v>-0.13485144559347864</c:v>
                </c:pt>
                <c:pt idx="7">
                  <c:v>-0.29287665167698962</c:v>
                </c:pt>
                <c:pt idx="8">
                  <c:v>-0.43079816016365241</c:v>
                </c:pt>
                <c:pt idx="9">
                  <c:v>-0.53633883992491427</c:v>
                </c:pt>
                <c:pt idx="10">
                  <c:v>-0.60039122096990483</c:v>
                </c:pt>
                <c:pt idx="11">
                  <c:v>-0.61790899706449953</c:v>
                </c:pt>
                <c:pt idx="12">
                  <c:v>-0.58840099332279117</c:v>
                </c:pt>
                <c:pt idx="13">
                  <c:v>-0.51597924583056076</c:v>
                </c:pt>
                <c:pt idx="14">
                  <c:v>-0.4089564869192801</c:v>
                </c:pt>
                <c:pt idx="15">
                  <c:v>-0.27903243700987224</c:v>
                </c:pt>
                <c:pt idx="16">
                  <c:v>-0.14014855440898424</c:v>
                </c:pt>
                <c:pt idx="17">
                  <c:v>-7.1233483252578778E-3</c:v>
                </c:pt>
                <c:pt idx="18">
                  <c:v>0.10579816016184031</c:v>
                </c:pt>
                <c:pt idx="19">
                  <c:v>0.18633883992371478</c:v>
                </c:pt>
                <c:pt idx="20">
                  <c:v>0.22539122096943554</c:v>
                </c:pt>
                <c:pt idx="21">
                  <c:v>0.21790899706480632</c:v>
                </c:pt>
                <c:pt idx="22">
                  <c:v>0.16340099331786695</c:v>
                </c:pt>
                <c:pt idx="23">
                  <c:v>6.5979245832256644E-2</c:v>
                </c:pt>
                <c:pt idx="24">
                  <c:v>-6.6043513078547084E-2</c:v>
                </c:pt>
                <c:pt idx="25">
                  <c:v>-0.22096756298769066</c:v>
                </c:pt>
                <c:pt idx="26">
                  <c:v>-0.384851445588553</c:v>
                </c:pt>
                <c:pt idx="27">
                  <c:v>-0.54287665168525367</c:v>
                </c:pt>
                <c:pt idx="28">
                  <c:v>-0.68079816016002814</c:v>
                </c:pt>
                <c:pt idx="29">
                  <c:v>-0.78633883992251552</c:v>
                </c:pt>
                <c:pt idx="30">
                  <c:v>-0.85039122097163045</c:v>
                </c:pt>
                <c:pt idx="31">
                  <c:v>-0.86790899706511326</c:v>
                </c:pt>
                <c:pt idx="32">
                  <c:v>-0.83840099331891993</c:v>
                </c:pt>
                <c:pt idx="33">
                  <c:v>-0.7659792458339526</c:v>
                </c:pt>
                <c:pt idx="34">
                  <c:v>-0.65895648692362596</c:v>
                </c:pt>
                <c:pt idx="35">
                  <c:v>-0.52903243700091096</c:v>
                </c:pt>
                <c:pt idx="36">
                  <c:v>-0.39014855441391016</c:v>
                </c:pt>
                <c:pt idx="37">
                  <c:v>-0.25712334831699402</c:v>
                </c:pt>
                <c:pt idx="38">
                  <c:v>-0.1442018398417842</c:v>
                </c:pt>
                <c:pt idx="39">
                  <c:v>-6.3661160078684179E-2</c:v>
                </c:pt>
                <c:pt idx="40">
                  <c:v>-2.4608779028839137E-2</c:v>
                </c:pt>
                <c:pt idx="41">
                  <c:v>-3.2091002934580018E-2</c:v>
                </c:pt>
                <c:pt idx="42">
                  <c:v>-8.6599006680027291E-2</c:v>
                </c:pt>
                <c:pt idx="43">
                  <c:v>-0.18402075417397906</c:v>
                </c:pt>
                <c:pt idx="44">
                  <c:v>-0.31604351307420109</c:v>
                </c:pt>
                <c:pt idx="45">
                  <c:v>-0.47096756299665188</c:v>
                </c:pt>
                <c:pt idx="46">
                  <c:v>-0.63485144558362683</c:v>
                </c:pt>
                <c:pt idx="47">
                  <c:v>-0.79287665168075838</c:v>
                </c:pt>
                <c:pt idx="48">
                  <c:v>-0.93079816016669104</c:v>
                </c:pt>
                <c:pt idx="49">
                  <c:v>-1.0363388399201163</c:v>
                </c:pt>
                <c:pt idx="50">
                  <c:v>-1.1003912209706914</c:v>
                </c:pt>
                <c:pt idx="51">
                  <c:v>-1.1179089970657266</c:v>
                </c:pt>
                <c:pt idx="52">
                  <c:v>-1.0884009933210252</c:v>
                </c:pt>
                <c:pt idx="53">
                  <c:v>-1.0159792458277164</c:v>
                </c:pt>
                <c:pt idx="54">
                  <c:v>-0.90895648692797115</c:v>
                </c:pt>
                <c:pt idx="55">
                  <c:v>-0.77903243700578462</c:v>
                </c:pt>
                <c:pt idx="56">
                  <c:v>-0.64014855440485352</c:v>
                </c:pt>
                <c:pt idx="57">
                  <c:v>-0.50712334832148831</c:v>
                </c:pt>
                <c:pt idx="58">
                  <c:v>-0.39420183983512008</c:v>
                </c:pt>
                <c:pt idx="59">
                  <c:v>-0.31366116008108214</c:v>
                </c:pt>
                <c:pt idx="60">
                  <c:v>-0.2746087790297766</c:v>
                </c:pt>
                <c:pt idx="61">
                  <c:v>-0.28209100293570727</c:v>
                </c:pt>
                <c:pt idx="62">
                  <c:v>-0.33659900667792053</c:v>
                </c:pt>
                <c:pt idx="63">
                  <c:v>-0.43402075417058616</c:v>
                </c:pt>
                <c:pt idx="64">
                  <c:v>-0.5660435130821897</c:v>
                </c:pt>
                <c:pt idx="65">
                  <c:v>-0.72096756299177656</c:v>
                </c:pt>
                <c:pt idx="66">
                  <c:v>-0.88485144559268192</c:v>
                </c:pt>
                <c:pt idx="67">
                  <c:v>-1.0428766516762624</c:v>
                </c:pt>
                <c:pt idx="68">
                  <c:v>-1.1807981601630657</c:v>
                </c:pt>
                <c:pt idx="69">
                  <c:v>-1.2863388399245255</c:v>
                </c:pt>
                <c:pt idx="70">
                  <c:v>-1.3503912209697517</c:v>
                </c:pt>
                <c:pt idx="71">
                  <c:v>-1.3679089970645975</c:v>
                </c:pt>
                <c:pt idx="72">
                  <c:v>-1.33840099332313</c:v>
                </c:pt>
                <c:pt idx="73">
                  <c:v>-1.2659792458311072</c:v>
                </c:pt>
                <c:pt idx="74">
                  <c:v>-1.1589564869199807</c:v>
                </c:pt>
                <c:pt idx="75">
                  <c:v>-1.0290324370106581</c:v>
                </c:pt>
                <c:pt idx="76">
                  <c:v>-0.89014855440977825</c:v>
                </c:pt>
                <c:pt idx="77">
                  <c:v>-0.75712334831322325</c:v>
                </c:pt>
                <c:pt idx="78">
                  <c:v>-0.64420183983874346</c:v>
                </c:pt>
                <c:pt idx="79">
                  <c:v>-0.563661160076671</c:v>
                </c:pt>
                <c:pt idx="80">
                  <c:v>-0.52460877903071435</c:v>
                </c:pt>
                <c:pt idx="81">
                  <c:v>-0.53209100293509271</c:v>
                </c:pt>
                <c:pt idx="82">
                  <c:v>-0.58659900668179099</c:v>
                </c:pt>
                <c:pt idx="83">
                  <c:v>-0.68402075416719366</c:v>
                </c:pt>
                <c:pt idx="84">
                  <c:v>-0.81604351307784317</c:v>
                </c:pt>
                <c:pt idx="85">
                  <c:v>-0.97096756298690112</c:v>
                </c:pt>
                <c:pt idx="86">
                  <c:v>-1.1348514455877552</c:v>
                </c:pt>
                <c:pt idx="87">
                  <c:v>-1.2928766516845254</c:v>
                </c:pt>
                <c:pt idx="88">
                  <c:v>-1.4307981601594406</c:v>
                </c:pt>
                <c:pt idx="89">
                  <c:v>-1.5363388399221256</c:v>
                </c:pt>
                <c:pt idx="90">
                  <c:v>-1.6003912209714763</c:v>
                </c:pt>
                <c:pt idx="91">
                  <c:v>-1.6179089970652101</c:v>
                </c:pt>
                <c:pt idx="92">
                  <c:v>-1.5884009933192578</c:v>
                </c:pt>
                <c:pt idx="93">
                  <c:v>-1.5159792458344981</c:v>
                </c:pt>
                <c:pt idx="94">
                  <c:v>-1.4089564869243256</c:v>
                </c:pt>
                <c:pt idx="95">
                  <c:v>-1.2790324370016957</c:v>
                </c:pt>
                <c:pt idx="96">
                  <c:v>-1.1401485544147034</c:v>
                </c:pt>
                <c:pt idx="97">
                  <c:v>-1.0071233483177173</c:v>
                </c:pt>
                <c:pt idx="98">
                  <c:v>-0.89420183983207935</c:v>
                </c:pt>
                <c:pt idx="99">
                  <c:v>-0.81366116007906886</c:v>
                </c:pt>
                <c:pt idx="100">
                  <c:v>-0.77460877902898806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位相速度が有限で群速度がゼロ!$Y$13</c:f>
              <c:strCache>
                <c:ptCount val="1"/>
                <c:pt idx="0">
                  <c:v>波2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位相速度が有限で群速度がゼロ!$W$14:$W$225</c:f>
              <c:numCache>
                <c:formatCode>General</c:formatCode>
                <c:ptCount val="212"/>
                <c:pt idx="0">
                  <c:v>6.7509878042954899E-2</c:v>
                </c:pt>
                <c:pt idx="1">
                  <c:v>0.1818911742800691</c:v>
                </c:pt>
                <c:pt idx="2">
                  <c:v>0.28270632508666405</c:v>
                </c:pt>
                <c:pt idx="3">
                  <c:v>0.36432547111531488</c:v>
                </c:pt>
                <c:pt idx="4">
                  <c:v>0.42299779169590324</c:v>
                </c:pt>
                <c:pt idx="5">
                  <c:v>0.4572186613224356</c:v>
                </c:pt>
                <c:pt idx="6">
                  <c:v>0.46787693286639298</c:v>
                </c:pt>
                <c:pt idx="7">
                  <c:v>0.45816793047825105</c:v>
                </c:pt>
                <c:pt idx="8">
                  <c:v>0.43328066897279283</c:v>
                </c:pt>
                <c:pt idx="9">
                  <c:v>0.39988991693423281</c:v>
                </c:pt>
                <c:pt idx="10">
                  <c:v>0.36550282385049848</c:v>
                </c:pt>
                <c:pt idx="11">
                  <c:v>0.33772406799166077</c:v>
                </c:pt>
                <c:pt idx="12">
                  <c:v>0.32351145756323801</c:v>
                </c:pt>
                <c:pt idx="13">
                  <c:v>0.32849485191268146</c:v>
                </c:pt>
                <c:pt idx="14">
                  <c:v>0.35642507170984766</c:v>
                </c:pt>
                <c:pt idx="15">
                  <c:v>0.4088067424616571</c:v>
                </c:pt>
                <c:pt idx="16">
                  <c:v>0.48475101129577924</c:v>
                </c:pt>
                <c:pt idx="17">
                  <c:v>0.58106255406207019</c:v>
                </c:pt>
                <c:pt idx="18">
                  <c:v>0.69255235594577591</c:v>
                </c:pt>
                <c:pt idx="19">
                  <c:v>0.81254564836270093</c:v>
                </c:pt>
                <c:pt idx="20">
                  <c:v>0.93353528182492573</c:v>
                </c:pt>
                <c:pt idx="21">
                  <c:v>1.0479165780623747</c:v>
                </c:pt>
                <c:pt idx="22">
                  <c:v>1.148731728874026</c:v>
                </c:pt>
                <c:pt idx="23">
                  <c:v>1.2303508748988632</c:v>
                </c:pt>
                <c:pt idx="24">
                  <c:v>1.289023195480534</c:v>
                </c:pt>
                <c:pt idx="25">
                  <c:v>1.323244065107567</c:v>
                </c:pt>
                <c:pt idx="26">
                  <c:v>1.3339023366522531</c:v>
                </c:pt>
                <c:pt idx="27">
                  <c:v>1.3241933342589935</c:v>
                </c:pt>
                <c:pt idx="28">
                  <c:v>1.2993060727596357</c:v>
                </c:pt>
                <c:pt idx="29">
                  <c:v>1.2659153207212335</c:v>
                </c:pt>
                <c:pt idx="30">
                  <c:v>1.2315282276304003</c:v>
                </c:pt>
                <c:pt idx="31">
                  <c:v>1.2037494717782335</c:v>
                </c:pt>
                <c:pt idx="32">
                  <c:v>1.1895368613447543</c:v>
                </c:pt>
                <c:pt idx="33">
                  <c:v>1.1945202556980117</c:v>
                </c:pt>
                <c:pt idx="34">
                  <c:v>1.2224504754943915</c:v>
                </c:pt>
                <c:pt idx="35">
                  <c:v>1.2748321462473691</c:v>
                </c:pt>
                <c:pt idx="36">
                  <c:v>1.3507764150787975</c:v>
                </c:pt>
                <c:pt idx="37">
                  <c:v>1.4470879578502063</c:v>
                </c:pt>
                <c:pt idx="38">
                  <c:v>1.5585777597278117</c:v>
                </c:pt>
                <c:pt idx="39">
                  <c:v>1.6785710521445791</c:v>
                </c:pt>
                <c:pt idx="40">
                  <c:v>1.7995606856139024</c:v>
                </c:pt>
                <c:pt idx="41">
                  <c:v>1.9139419818446803</c:v>
                </c:pt>
                <c:pt idx="42">
                  <c:v>2.0147571326568747</c:v>
                </c:pt>
                <c:pt idx="43">
                  <c:v>2.0963762786849394</c:v>
                </c:pt>
                <c:pt idx="44">
                  <c:v>2.1550485992648682</c:v>
                </c:pt>
                <c:pt idx="45">
                  <c:v>2.1892694688907324</c:v>
                </c:pt>
                <c:pt idx="46">
                  <c:v>2.1999277404381123</c:v>
                </c:pt>
                <c:pt idx="47">
                  <c:v>2.1902187380454423</c:v>
                </c:pt>
                <c:pt idx="48">
                  <c:v>2.1653314765396545</c:v>
                </c:pt>
                <c:pt idx="49">
                  <c:v>2.1319407245082322</c:v>
                </c:pt>
                <c:pt idx="50">
                  <c:v>2.0975536314173056</c:v>
                </c:pt>
                <c:pt idx="51">
                  <c:v>2.069774875564804</c:v>
                </c:pt>
                <c:pt idx="52">
                  <c:v>2.0555622651307814</c:v>
                </c:pt>
                <c:pt idx="53">
                  <c:v>2.0605456594808111</c:v>
                </c:pt>
                <c:pt idx="54">
                  <c:v>2.0884758792789322</c:v>
                </c:pt>
                <c:pt idx="55">
                  <c:v>2.1408575500311131</c:v>
                </c:pt>
                <c:pt idx="56">
                  <c:v>2.216801818865846</c:v>
                </c:pt>
                <c:pt idx="57">
                  <c:v>2.3131133616326314</c:v>
                </c:pt>
                <c:pt idx="58">
                  <c:v>2.4246031635166667</c:v>
                </c:pt>
                <c:pt idx="59">
                  <c:v>2.5445964559264538</c:v>
                </c:pt>
                <c:pt idx="60">
                  <c:v>2.6655860893958701</c:v>
                </c:pt>
                <c:pt idx="61">
                  <c:v>2.779967385633038</c:v>
                </c:pt>
                <c:pt idx="62">
                  <c:v>2.8807825364397206</c:v>
                </c:pt>
                <c:pt idx="63">
                  <c:v>2.9624016824684847</c:v>
                </c:pt>
                <c:pt idx="64">
                  <c:v>3.0210740030494958</c:v>
                </c:pt>
                <c:pt idx="65">
                  <c:v>3.0552948726758604</c:v>
                </c:pt>
                <c:pt idx="66">
                  <c:v>3.0659531442199355</c:v>
                </c:pt>
                <c:pt idx="67">
                  <c:v>3.0562441418318884</c:v>
                </c:pt>
                <c:pt idx="68">
                  <c:v>3.0313568803264941</c:v>
                </c:pt>
                <c:pt idx="69">
                  <c:v>2.9979661282879593</c:v>
                </c:pt>
                <c:pt idx="70">
                  <c:v>2.9635790352042095</c:v>
                </c:pt>
                <c:pt idx="71">
                  <c:v>2.9358002793453175</c:v>
                </c:pt>
                <c:pt idx="72">
                  <c:v>2.9215876689168065</c:v>
                </c:pt>
                <c:pt idx="73">
                  <c:v>2.9265710632661373</c:v>
                </c:pt>
                <c:pt idx="74">
                  <c:v>2.9545012830631761</c:v>
                </c:pt>
                <c:pt idx="75">
                  <c:v>3.0068829538148569</c:v>
                </c:pt>
                <c:pt idx="76">
                  <c:v>3.0828272226488607</c:v>
                </c:pt>
                <c:pt idx="77">
                  <c:v>3.1791387654207637</c:v>
                </c:pt>
                <c:pt idx="78">
                  <c:v>3.2906285672986981</c:v>
                </c:pt>
                <c:pt idx="79">
                  <c:v>3.4106218597155982</c:v>
                </c:pt>
                <c:pt idx="80">
                  <c:v>3.5316114931778375</c:v>
                </c:pt>
                <c:pt idx="81">
                  <c:v>3.6459927894153403</c:v>
                </c:pt>
                <c:pt idx="82">
                  <c:v>3.7468079402270793</c:v>
                </c:pt>
                <c:pt idx="83">
                  <c:v>3.8284270862520291</c:v>
                </c:pt>
                <c:pt idx="84">
                  <c:v>3.8870994068338272</c:v>
                </c:pt>
                <c:pt idx="85">
                  <c:v>3.9213202764609885</c:v>
                </c:pt>
                <c:pt idx="86">
                  <c:v>3.9319785480057923</c:v>
                </c:pt>
                <c:pt idx="87">
                  <c:v>3.9222695456126275</c:v>
                </c:pt>
                <c:pt idx="88">
                  <c:v>3.8973822841133328</c:v>
                </c:pt>
                <c:pt idx="89">
                  <c:v>3.863991532074956</c:v>
                </c:pt>
                <c:pt idx="90">
                  <c:v>3.8296044389841075</c:v>
                </c:pt>
                <c:pt idx="91">
                  <c:v>3.8018256831318866</c:v>
                </c:pt>
                <c:pt idx="92">
                  <c:v>3.7876130726983193</c:v>
                </c:pt>
                <c:pt idx="93">
                  <c:v>3.7925964670514638</c:v>
                </c:pt>
                <c:pt idx="94">
                  <c:v>3.8205266868477161</c:v>
                </c:pt>
                <c:pt idx="95">
                  <c:v>3.872908357600565</c:v>
                </c:pt>
                <c:pt idx="96">
                  <c:v>3.9488526264318757</c:v>
                </c:pt>
                <c:pt idx="97">
                  <c:v>4.045164169203189</c:v>
                </c:pt>
                <c:pt idx="98">
                  <c:v>4.156653971087553</c:v>
                </c:pt>
                <c:pt idx="99">
                  <c:v>4.2766472634974724</c:v>
                </c:pt>
                <c:pt idx="100">
                  <c:v>4.3976368969668105</c:v>
                </c:pt>
                <c:pt idx="102">
                  <c:v>4.0505926825772941E-2</c:v>
                </c:pt>
                <c:pt idx="103">
                  <c:v>0.11845225922295641</c:v>
                </c:pt>
                <c:pt idx="104">
                  <c:v>0.191676578593031</c:v>
                </c:pt>
                <c:pt idx="105">
                  <c:v>0.25829870970664098</c:v>
                </c:pt>
                <c:pt idx="106">
                  <c:v>0.31685331710374448</c:v>
                </c:pt>
                <c:pt idx="107">
                  <c:v>0.36638197750951895</c:v>
                </c:pt>
                <c:pt idx="108">
                  <c:v>0.40649340109534449</c:v>
                </c:pt>
                <c:pt idx="109">
                  <c:v>0.43738801765349544</c:v>
                </c:pt>
                <c:pt idx="110">
                  <c:v>0.45984538286011145</c:v>
                </c:pt>
                <c:pt idx="111">
                  <c:v>0.47517519592380175</c:v>
                </c:pt>
                <c:pt idx="112">
                  <c:v>0.48513500636762974</c:v>
                </c:pt>
                <c:pt idx="113">
                  <c:v>0.49181978072876098</c:v>
                </c:pt>
                <c:pt idx="114">
                  <c:v>0.49753026810618228</c:v>
                </c:pt>
                <c:pt idx="115">
                  <c:v>0.50462843563324511</c:v>
                </c:pt>
                <c:pt idx="116">
                  <c:v>0.5153890573959663</c:v>
                </c:pt>
                <c:pt idx="117">
                  <c:v>0.53185678201387399</c:v>
                </c:pt>
                <c:pt idx="118">
                  <c:v>0.55571765983595045</c:v>
                </c:pt>
                <c:pt idx="119">
                  <c:v>0.58819320221488902</c:v>
                </c:pt>
                <c:pt idx="120">
                  <c:v>0.62996362944326867</c:v>
                </c:pt>
                <c:pt idx="121">
                  <c:v>0.68112513001436781</c:v>
                </c:pt>
                <c:pt idx="122">
                  <c:v>0.74118381674537581</c:v>
                </c:pt>
                <c:pt idx="123">
                  <c:v>0.80908675952547959</c:v>
                </c:pt>
                <c:pt idx="124">
                  <c:v>0.88328814478713391</c:v>
                </c:pt>
                <c:pt idx="125">
                  <c:v>0.96184640465761617</c:v>
                </c:pt>
                <c:pt idx="126">
                  <c:v>1.0425462128046969</c:v>
                </c:pt>
                <c:pt idx="127">
                  <c:v>1.1230376815548408</c:v>
                </c:pt>
                <c:pt idx="128">
                  <c:v>1.2009840139521741</c:v>
                </c:pt>
                <c:pt idx="129">
                  <c:v>1.2742083333224823</c:v>
                </c:pt>
                <c:pt idx="130">
                  <c:v>1.3408304644363946</c:v>
                </c:pt>
                <c:pt idx="131">
                  <c:v>1.3993850718338507</c:v>
                </c:pt>
                <c:pt idx="132">
                  <c:v>1.448913732240183</c:v>
                </c:pt>
                <c:pt idx="133">
                  <c:v>1.4890251558253023</c:v>
                </c:pt>
                <c:pt idx="134">
                  <c:v>1.5199197723827842</c:v>
                </c:pt>
                <c:pt idx="135">
                  <c:v>1.5423771375888107</c:v>
                </c:pt>
                <c:pt idx="136">
                  <c:v>1.5577069506556149</c:v>
                </c:pt>
                <c:pt idx="137">
                  <c:v>1.5676667610996211</c:v>
                </c:pt>
                <c:pt idx="138">
                  <c:v>1.5743515354608399</c:v>
                </c:pt>
                <c:pt idx="139">
                  <c:v>1.5800620228382529</c:v>
                </c:pt>
                <c:pt idx="140">
                  <c:v>1.5871601903652115</c:v>
                </c:pt>
                <c:pt idx="141">
                  <c:v>1.5979208121277395</c:v>
                </c:pt>
                <c:pt idx="142">
                  <c:v>1.6143885367426691</c:v>
                </c:pt>
                <c:pt idx="143">
                  <c:v>1.6382494145653521</c:v>
                </c:pt>
                <c:pt idx="144">
                  <c:v>1.6707249569449694</c:v>
                </c:pt>
                <c:pt idx="145">
                  <c:v>1.7124953841736867</c:v>
                </c:pt>
                <c:pt idx="146">
                  <c:v>1.7636568847444085</c:v>
                </c:pt>
                <c:pt idx="147">
                  <c:v>1.8237155714750712</c:v>
                </c:pt>
                <c:pt idx="148">
                  <c:v>1.8916185142548836</c:v>
                </c:pt>
                <c:pt idx="149">
                  <c:v>1.9658198995163181</c:v>
                </c:pt>
                <c:pt idx="150">
                  <c:v>2.0443781593866661</c:v>
                </c:pt>
                <c:pt idx="151">
                  <c:v>2.1250779675380711</c:v>
                </c:pt>
                <c:pt idx="152">
                  <c:v>2.2055694362881106</c:v>
                </c:pt>
                <c:pt idx="153">
                  <c:v>2.2835157686851684</c:v>
                </c:pt>
                <c:pt idx="154">
                  <c:v>2.3567400880519318</c:v>
                </c:pt>
                <c:pt idx="155">
                  <c:v>2.4233622191661461</c:v>
                </c:pt>
                <c:pt idx="156">
                  <c:v>2.4819168265639542</c:v>
                </c:pt>
                <c:pt idx="157">
                  <c:v>2.5314454869706666</c:v>
                </c:pt>
                <c:pt idx="158">
                  <c:v>2.5715569105561698</c:v>
                </c:pt>
                <c:pt idx="159">
                  <c:v>2.6024515271140154</c:v>
                </c:pt>
                <c:pt idx="160">
                  <c:v>2.6249088923203625</c:v>
                </c:pt>
                <c:pt idx="161">
                  <c:v>2.6402387053838368</c:v>
                </c:pt>
                <c:pt idx="162">
                  <c:v>2.650198515827515</c:v>
                </c:pt>
                <c:pt idx="163">
                  <c:v>2.6568832901885724</c:v>
                </c:pt>
                <c:pt idx="164">
                  <c:v>2.6625937775703186</c:v>
                </c:pt>
                <c:pt idx="165">
                  <c:v>2.6696919450971737</c:v>
                </c:pt>
                <c:pt idx="166">
                  <c:v>2.6804525668595081</c:v>
                </c:pt>
                <c:pt idx="167">
                  <c:v>2.6969202914741679</c:v>
                </c:pt>
                <c:pt idx="168">
                  <c:v>2.7207811692965205</c:v>
                </c:pt>
                <c:pt idx="169">
                  <c:v>2.7532567116757685</c:v>
                </c:pt>
                <c:pt idx="170">
                  <c:v>2.7950271389044712</c:v>
                </c:pt>
                <c:pt idx="171">
                  <c:v>2.8461886394758862</c:v>
                </c:pt>
                <c:pt idx="172">
                  <c:v>2.9062473262071835</c:v>
                </c:pt>
                <c:pt idx="173">
                  <c:v>2.974150268984284</c:v>
                </c:pt>
                <c:pt idx="174">
                  <c:v>3.0483516542454985</c:v>
                </c:pt>
                <c:pt idx="175">
                  <c:v>3.1269099141157128</c:v>
                </c:pt>
                <c:pt idx="176">
                  <c:v>3.2076097222670783</c:v>
                </c:pt>
                <c:pt idx="177">
                  <c:v>3.2881011910171742</c:v>
                </c:pt>
                <c:pt idx="178">
                  <c:v>3.3660475234143816</c:v>
                </c:pt>
                <c:pt idx="179">
                  <c:v>3.4392718427844939</c:v>
                </c:pt>
                <c:pt idx="180">
                  <c:v>3.5058939738981523</c:v>
                </c:pt>
                <c:pt idx="181">
                  <c:v>3.5644485812953128</c:v>
                </c:pt>
                <c:pt idx="182">
                  <c:v>3.6139772417013263</c:v>
                </c:pt>
                <c:pt idx="183">
                  <c:v>3.6540886652870359</c:v>
                </c:pt>
                <c:pt idx="184">
                  <c:v>3.6849832818452457</c:v>
                </c:pt>
                <c:pt idx="185">
                  <c:v>3.707440647051913</c:v>
                </c:pt>
                <c:pt idx="186">
                  <c:v>3.7227704601156453</c:v>
                </c:pt>
                <c:pt idx="187">
                  <c:v>3.732730270559502</c:v>
                </c:pt>
                <c:pt idx="188">
                  <c:v>3.7394150449206469</c:v>
                </c:pt>
                <c:pt idx="189">
                  <c:v>3.7451255322980668</c:v>
                </c:pt>
                <c:pt idx="190">
                  <c:v>3.7522236998251124</c:v>
                </c:pt>
                <c:pt idx="191">
                  <c:v>3.7629843215878025</c:v>
                </c:pt>
                <c:pt idx="192">
                  <c:v>3.7794520462056664</c:v>
                </c:pt>
                <c:pt idx="193">
                  <c:v>3.8033129240276891</c:v>
                </c:pt>
                <c:pt idx="194">
                  <c:v>3.835788466406568</c:v>
                </c:pt>
                <c:pt idx="195">
                  <c:v>3.8775588936348853</c:v>
                </c:pt>
                <c:pt idx="196">
                  <c:v>3.9287203942059232</c:v>
                </c:pt>
                <c:pt idx="197">
                  <c:v>3.9887790809368755</c:v>
                </c:pt>
                <c:pt idx="198">
                  <c:v>4.0566820237169319</c:v>
                </c:pt>
                <c:pt idx="199">
                  <c:v>4.1308834089785504</c:v>
                </c:pt>
                <c:pt idx="200">
                  <c:v>4.2094416688490108</c:v>
                </c:pt>
                <c:pt idx="201">
                  <c:v>4.2901414770004491</c:v>
                </c:pt>
                <c:pt idx="202">
                  <c:v>4.3706329457462374</c:v>
                </c:pt>
                <c:pt idx="204">
                  <c:v>0</c:v>
                </c:pt>
                <c:pt idx="205">
                  <c:v>4.3301270189221936</c:v>
                </c:pt>
                <c:pt idx="207">
                  <c:v>-0.49999999999999994</c:v>
                </c:pt>
                <c:pt idx="208">
                  <c:v>0.49999999999999994</c:v>
                </c:pt>
                <c:pt idx="210">
                  <c:v>0</c:v>
                </c:pt>
                <c:pt idx="211">
                  <c:v>0</c:v>
                </c:pt>
              </c:numCache>
            </c:numRef>
          </c:xVal>
          <c:yVal>
            <c:numRef>
              <c:f>位相速度が有限で群速度がゼロ!$Y$14:$Y$225</c:f>
              <c:numCache>
                <c:formatCode>General</c:formatCode>
                <c:ptCount val="212"/>
                <c:pt idx="102">
                  <c:v>0.28523473258222443</c:v>
                </c:pt>
                <c:pt idx="103">
                  <c:v>0.27743147380671612</c:v>
                </c:pt>
                <c:pt idx="104">
                  <c:v>0.2514107542381151</c:v>
                </c:pt>
                <c:pt idx="105">
                  <c:v>0.20802213041266543</c:v>
                </c:pt>
                <c:pt idx="106">
                  <c:v>0.1492064481657796</c:v>
                </c:pt>
                <c:pt idx="107">
                  <c:v>7.7873892157665534E-2</c:v>
                </c:pt>
                <c:pt idx="108">
                  <c:v>-2.2788717601449626E-3</c:v>
                </c:pt>
                <c:pt idx="109">
                  <c:v>-8.7000971614978329E-2</c:v>
                </c:pt>
                <c:pt idx="110">
                  <c:v>-0.17175442725854137</c:v>
                </c:pt>
                <c:pt idx="111">
                  <c:v>-0.25199928834301655</c:v>
                </c:pt>
                <c:pt idx="112">
                  <c:v>-0.32347889609819142</c:v>
                </c:pt>
                <c:pt idx="113">
                  <c:v>-0.38248734485689395</c:v>
                </c:pt>
                <c:pt idx="114">
                  <c:v>-0.42610233773743383</c:v>
                </c:pt>
                <c:pt idx="115">
                  <c:v>-0.45236880530414009</c:v>
                </c:pt>
                <c:pt idx="116">
                  <c:v>-0.46042174977024919</c:v>
                </c:pt>
                <c:pt idx="117">
                  <c:v>-0.4505405959936748</c:v>
                </c:pt>
                <c:pt idx="118">
                  <c:v>-0.42413163417320299</c:v>
                </c:pt>
                <c:pt idx="119">
                  <c:v>-0.38363965747879553</c:v>
                </c:pt>
                <c:pt idx="120">
                  <c:v>-0.33239434669710044</c:v>
                </c:pt>
                <c:pt idx="121">
                  <c:v>-0.27440105414348326</c:v>
                </c:pt>
                <c:pt idx="122">
                  <c:v>-0.21408913264539053</c:v>
                </c:pt>
                <c:pt idx="123">
                  <c:v>-0.15603362301417467</c:v>
                </c:pt>
                <c:pt idx="124">
                  <c:v>-0.10466778740508617</c:v>
                </c:pt>
                <c:pt idx="125">
                  <c:v>-6.4004551151655154E-2</c:v>
                </c:pt>
                <c:pt idx="126">
                  <c:v>-3.7384355912084777E-2</c:v>
                </c:pt>
                <c:pt idx="127">
                  <c:v>-2.7265267418338734E-2</c:v>
                </c:pt>
                <c:pt idx="128">
                  <c:v>-3.5068526193102037E-2</c:v>
                </c:pt>
                <c:pt idx="129">
                  <c:v>-6.1089245760969552E-2</c:v>
                </c:pt>
                <c:pt idx="130">
                  <c:v>-0.10447786958574309</c:v>
                </c:pt>
                <c:pt idx="131">
                  <c:v>-0.16329355183205291</c:v>
                </c:pt>
                <c:pt idx="132">
                  <c:v>-0.23462610784712831</c:v>
                </c:pt>
                <c:pt idx="133">
                  <c:v>-0.31477887176544628</c:v>
                </c:pt>
                <c:pt idx="134">
                  <c:v>-0.39950097162045395</c:v>
                </c:pt>
                <c:pt idx="135">
                  <c:v>-0.48425442726384726</c:v>
                </c:pt>
                <c:pt idx="136">
                  <c:v>-0.5644992883404043</c:v>
                </c:pt>
                <c:pt idx="137">
                  <c:v>-0.63597889609601699</c:v>
                </c:pt>
                <c:pt idx="138">
                  <c:v>-0.69498734485529401</c:v>
                </c:pt>
                <c:pt idx="139">
                  <c:v>-0.73860233773650885</c:v>
                </c:pt>
                <c:pt idx="140">
                  <c:v>-0.76486880530394807</c:v>
                </c:pt>
                <c:pt idx="141">
                  <c:v>-0.7729217497708023</c:v>
                </c:pt>
                <c:pt idx="142">
                  <c:v>-0.76304059599135199</c:v>
                </c:pt>
                <c:pt idx="143">
                  <c:v>-0.73663163416972011</c:v>
                </c:pt>
                <c:pt idx="144">
                  <c:v>-0.69613965747437123</c:v>
                </c:pt>
                <c:pt idx="145">
                  <c:v>-0.64489434669986767</c:v>
                </c:pt>
                <c:pt idx="146">
                  <c:v>-0.58690105414643734</c:v>
                </c:pt>
                <c:pt idx="147">
                  <c:v>-0.52658913264834595</c:v>
                </c:pt>
                <c:pt idx="148">
                  <c:v>-0.46853362301694551</c:v>
                </c:pt>
                <c:pt idx="149">
                  <c:v>-0.41716778740749849</c:v>
                </c:pt>
                <c:pt idx="150">
                  <c:v>-0.3765045511535573</c:v>
                </c:pt>
                <c:pt idx="151">
                  <c:v>-0.34988435590974454</c:v>
                </c:pt>
                <c:pt idx="152">
                  <c:v>-0.33976526741730306</c:v>
                </c:pt>
                <c:pt idx="153">
                  <c:v>-0.34756852619343603</c:v>
                </c:pt>
                <c:pt idx="154">
                  <c:v>-0.37358924576005353</c:v>
                </c:pt>
                <c:pt idx="155">
                  <c:v>-0.41697786958415101</c:v>
                </c:pt>
                <c:pt idx="156">
                  <c:v>-0.4757935518298847</c:v>
                </c:pt>
                <c:pt idx="157">
                  <c:v>-0.5471261078445202</c:v>
                </c:pt>
                <c:pt idx="158">
                  <c:v>-0.62727887176256214</c:v>
                </c:pt>
                <c:pt idx="159">
                  <c:v>-0.71200097161747489</c:v>
                </c:pt>
                <c:pt idx="160">
                  <c:v>-0.79675442726096057</c:v>
                </c:pt>
                <c:pt idx="161">
                  <c:v>-0.87699928834520624</c:v>
                </c:pt>
                <c:pt idx="162">
                  <c:v>-0.9484788961000139</c:v>
                </c:pt>
                <c:pt idx="163">
                  <c:v>-1.0074873448582347</c:v>
                </c:pt>
                <c:pt idx="164">
                  <c:v>-1.0511023377355824</c:v>
                </c:pt>
                <c:pt idx="165">
                  <c:v>-1.0773688053037547</c:v>
                </c:pt>
                <c:pt idx="166">
                  <c:v>-1.0854217497713541</c:v>
                </c:pt>
                <c:pt idx="167">
                  <c:v>-1.0755405959926143</c:v>
                </c:pt>
                <c:pt idx="168">
                  <c:v>-1.0491316341716135</c:v>
                </c:pt>
                <c:pt idx="169">
                  <c:v>-1.0086396574767766</c:v>
                </c:pt>
                <c:pt idx="170">
                  <c:v>-0.95739434669477896</c:v>
                </c:pt>
                <c:pt idx="171">
                  <c:v>-0.89940105414100491</c:v>
                </c:pt>
                <c:pt idx="172">
                  <c:v>-0.83908913264291118</c:v>
                </c:pt>
                <c:pt idx="173">
                  <c:v>-0.78103362301971535</c:v>
                </c:pt>
                <c:pt idx="174">
                  <c:v>-0.72966778740990967</c:v>
                </c:pt>
                <c:pt idx="175">
                  <c:v>-0.68900455115545844</c:v>
                </c:pt>
                <c:pt idx="176">
                  <c:v>-0.66238435591101608</c:v>
                </c:pt>
                <c:pt idx="177">
                  <c:v>-0.65226526741786495</c:v>
                </c:pt>
                <c:pt idx="178">
                  <c:v>-0.66006852619325296</c:v>
                </c:pt>
                <c:pt idx="179">
                  <c:v>-0.68608924576173547</c:v>
                </c:pt>
                <c:pt idx="180">
                  <c:v>-0.72947786958707583</c:v>
                </c:pt>
                <c:pt idx="181">
                  <c:v>-0.78829355183386851</c:v>
                </c:pt>
                <c:pt idx="182">
                  <c:v>-0.8596261078493127</c:v>
                </c:pt>
                <c:pt idx="183">
                  <c:v>-0.93977887175967734</c:v>
                </c:pt>
                <c:pt idx="184">
                  <c:v>-1.0245009716144955</c:v>
                </c:pt>
                <c:pt idx="185">
                  <c:v>-1.1092544272580733</c:v>
                </c:pt>
                <c:pt idx="186">
                  <c:v>-1.1894992883425926</c:v>
                </c:pt>
                <c:pt idx="187">
                  <c:v>-1.2609788960978381</c:v>
                </c:pt>
                <c:pt idx="188">
                  <c:v>-1.3199873448566335</c:v>
                </c:pt>
                <c:pt idx="189">
                  <c:v>-1.3636023377372823</c:v>
                </c:pt>
                <c:pt idx="190">
                  <c:v>-1.3898688053041071</c:v>
                </c:pt>
                <c:pt idx="191">
                  <c:v>-1.3979217497703365</c:v>
                </c:pt>
                <c:pt idx="192">
                  <c:v>-1.3880405959938766</c:v>
                </c:pt>
                <c:pt idx="193">
                  <c:v>-1.3616316341735069</c:v>
                </c:pt>
                <c:pt idx="194">
                  <c:v>-1.3211396574791818</c:v>
                </c:pt>
                <c:pt idx="195">
                  <c:v>-1.2698943466975452</c:v>
                </c:pt>
                <c:pt idx="196">
                  <c:v>-1.2119010541439581</c:v>
                </c:pt>
                <c:pt idx="197">
                  <c:v>-1.1515891326458654</c:v>
                </c:pt>
                <c:pt idx="198">
                  <c:v>-1.0935336230146198</c:v>
                </c:pt>
                <c:pt idx="199">
                  <c:v>-1.0421677874054733</c:v>
                </c:pt>
                <c:pt idx="200">
                  <c:v>-1.0015045511519598</c:v>
                </c:pt>
                <c:pt idx="201">
                  <c:v>-0.97488435590867495</c:v>
                </c:pt>
                <c:pt idx="202">
                  <c:v>-0.96476526741842705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位相速度が有限で群速度がゼロ!$Z$13</c:f>
              <c:strCache>
                <c:ptCount val="1"/>
                <c:pt idx="0">
                  <c:v>軸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位相速度が有限で群速度がゼロ!$W$14:$W$225</c:f>
              <c:numCache>
                <c:formatCode>General</c:formatCode>
                <c:ptCount val="212"/>
                <c:pt idx="0">
                  <c:v>6.7509878042954899E-2</c:v>
                </c:pt>
                <c:pt idx="1">
                  <c:v>0.1818911742800691</c:v>
                </c:pt>
                <c:pt idx="2">
                  <c:v>0.28270632508666405</c:v>
                </c:pt>
                <c:pt idx="3">
                  <c:v>0.36432547111531488</c:v>
                </c:pt>
                <c:pt idx="4">
                  <c:v>0.42299779169590324</c:v>
                </c:pt>
                <c:pt idx="5">
                  <c:v>0.4572186613224356</c:v>
                </c:pt>
                <c:pt idx="6">
                  <c:v>0.46787693286639298</c:v>
                </c:pt>
                <c:pt idx="7">
                  <c:v>0.45816793047825105</c:v>
                </c:pt>
                <c:pt idx="8">
                  <c:v>0.43328066897279283</c:v>
                </c:pt>
                <c:pt idx="9">
                  <c:v>0.39988991693423281</c:v>
                </c:pt>
                <c:pt idx="10">
                  <c:v>0.36550282385049848</c:v>
                </c:pt>
                <c:pt idx="11">
                  <c:v>0.33772406799166077</c:v>
                </c:pt>
                <c:pt idx="12">
                  <c:v>0.32351145756323801</c:v>
                </c:pt>
                <c:pt idx="13">
                  <c:v>0.32849485191268146</c:v>
                </c:pt>
                <c:pt idx="14">
                  <c:v>0.35642507170984766</c:v>
                </c:pt>
                <c:pt idx="15">
                  <c:v>0.4088067424616571</c:v>
                </c:pt>
                <c:pt idx="16">
                  <c:v>0.48475101129577924</c:v>
                </c:pt>
                <c:pt idx="17">
                  <c:v>0.58106255406207019</c:v>
                </c:pt>
                <c:pt idx="18">
                  <c:v>0.69255235594577591</c:v>
                </c:pt>
                <c:pt idx="19">
                  <c:v>0.81254564836270093</c:v>
                </c:pt>
                <c:pt idx="20">
                  <c:v>0.93353528182492573</c:v>
                </c:pt>
                <c:pt idx="21">
                  <c:v>1.0479165780623747</c:v>
                </c:pt>
                <c:pt idx="22">
                  <c:v>1.148731728874026</c:v>
                </c:pt>
                <c:pt idx="23">
                  <c:v>1.2303508748988632</c:v>
                </c:pt>
                <c:pt idx="24">
                  <c:v>1.289023195480534</c:v>
                </c:pt>
                <c:pt idx="25">
                  <c:v>1.323244065107567</c:v>
                </c:pt>
                <c:pt idx="26">
                  <c:v>1.3339023366522531</c:v>
                </c:pt>
                <c:pt idx="27">
                  <c:v>1.3241933342589935</c:v>
                </c:pt>
                <c:pt idx="28">
                  <c:v>1.2993060727596357</c:v>
                </c:pt>
                <c:pt idx="29">
                  <c:v>1.2659153207212335</c:v>
                </c:pt>
                <c:pt idx="30">
                  <c:v>1.2315282276304003</c:v>
                </c:pt>
                <c:pt idx="31">
                  <c:v>1.2037494717782335</c:v>
                </c:pt>
                <c:pt idx="32">
                  <c:v>1.1895368613447543</c:v>
                </c:pt>
                <c:pt idx="33">
                  <c:v>1.1945202556980117</c:v>
                </c:pt>
                <c:pt idx="34">
                  <c:v>1.2224504754943915</c:v>
                </c:pt>
                <c:pt idx="35">
                  <c:v>1.2748321462473691</c:v>
                </c:pt>
                <c:pt idx="36">
                  <c:v>1.3507764150787975</c:v>
                </c:pt>
                <c:pt idx="37">
                  <c:v>1.4470879578502063</c:v>
                </c:pt>
                <c:pt idx="38">
                  <c:v>1.5585777597278117</c:v>
                </c:pt>
                <c:pt idx="39">
                  <c:v>1.6785710521445791</c:v>
                </c:pt>
                <c:pt idx="40">
                  <c:v>1.7995606856139024</c:v>
                </c:pt>
                <c:pt idx="41">
                  <c:v>1.9139419818446803</c:v>
                </c:pt>
                <c:pt idx="42">
                  <c:v>2.0147571326568747</c:v>
                </c:pt>
                <c:pt idx="43">
                  <c:v>2.0963762786849394</c:v>
                </c:pt>
                <c:pt idx="44">
                  <c:v>2.1550485992648682</c:v>
                </c:pt>
                <c:pt idx="45">
                  <c:v>2.1892694688907324</c:v>
                </c:pt>
                <c:pt idx="46">
                  <c:v>2.1999277404381123</c:v>
                </c:pt>
                <c:pt idx="47">
                  <c:v>2.1902187380454423</c:v>
                </c:pt>
                <c:pt idx="48">
                  <c:v>2.1653314765396545</c:v>
                </c:pt>
                <c:pt idx="49">
                  <c:v>2.1319407245082322</c:v>
                </c:pt>
                <c:pt idx="50">
                  <c:v>2.0975536314173056</c:v>
                </c:pt>
                <c:pt idx="51">
                  <c:v>2.069774875564804</c:v>
                </c:pt>
                <c:pt idx="52">
                  <c:v>2.0555622651307814</c:v>
                </c:pt>
                <c:pt idx="53">
                  <c:v>2.0605456594808111</c:v>
                </c:pt>
                <c:pt idx="54">
                  <c:v>2.0884758792789322</c:v>
                </c:pt>
                <c:pt idx="55">
                  <c:v>2.1408575500311131</c:v>
                </c:pt>
                <c:pt idx="56">
                  <c:v>2.216801818865846</c:v>
                </c:pt>
                <c:pt idx="57">
                  <c:v>2.3131133616326314</c:v>
                </c:pt>
                <c:pt idx="58">
                  <c:v>2.4246031635166667</c:v>
                </c:pt>
                <c:pt idx="59">
                  <c:v>2.5445964559264538</c:v>
                </c:pt>
                <c:pt idx="60">
                  <c:v>2.6655860893958701</c:v>
                </c:pt>
                <c:pt idx="61">
                  <c:v>2.779967385633038</c:v>
                </c:pt>
                <c:pt idx="62">
                  <c:v>2.8807825364397206</c:v>
                </c:pt>
                <c:pt idx="63">
                  <c:v>2.9624016824684847</c:v>
                </c:pt>
                <c:pt idx="64">
                  <c:v>3.0210740030494958</c:v>
                </c:pt>
                <c:pt idx="65">
                  <c:v>3.0552948726758604</c:v>
                </c:pt>
                <c:pt idx="66">
                  <c:v>3.0659531442199355</c:v>
                </c:pt>
                <c:pt idx="67">
                  <c:v>3.0562441418318884</c:v>
                </c:pt>
                <c:pt idx="68">
                  <c:v>3.0313568803264941</c:v>
                </c:pt>
                <c:pt idx="69">
                  <c:v>2.9979661282879593</c:v>
                </c:pt>
                <c:pt idx="70">
                  <c:v>2.9635790352042095</c:v>
                </c:pt>
                <c:pt idx="71">
                  <c:v>2.9358002793453175</c:v>
                </c:pt>
                <c:pt idx="72">
                  <c:v>2.9215876689168065</c:v>
                </c:pt>
                <c:pt idx="73">
                  <c:v>2.9265710632661373</c:v>
                </c:pt>
                <c:pt idx="74">
                  <c:v>2.9545012830631761</c:v>
                </c:pt>
                <c:pt idx="75">
                  <c:v>3.0068829538148569</c:v>
                </c:pt>
                <c:pt idx="76">
                  <c:v>3.0828272226488607</c:v>
                </c:pt>
                <c:pt idx="77">
                  <c:v>3.1791387654207637</c:v>
                </c:pt>
                <c:pt idx="78">
                  <c:v>3.2906285672986981</c:v>
                </c:pt>
                <c:pt idx="79">
                  <c:v>3.4106218597155982</c:v>
                </c:pt>
                <c:pt idx="80">
                  <c:v>3.5316114931778375</c:v>
                </c:pt>
                <c:pt idx="81">
                  <c:v>3.6459927894153403</c:v>
                </c:pt>
                <c:pt idx="82">
                  <c:v>3.7468079402270793</c:v>
                </c:pt>
                <c:pt idx="83">
                  <c:v>3.8284270862520291</c:v>
                </c:pt>
                <c:pt idx="84">
                  <c:v>3.8870994068338272</c:v>
                </c:pt>
                <c:pt idx="85">
                  <c:v>3.9213202764609885</c:v>
                </c:pt>
                <c:pt idx="86">
                  <c:v>3.9319785480057923</c:v>
                </c:pt>
                <c:pt idx="87">
                  <c:v>3.9222695456126275</c:v>
                </c:pt>
                <c:pt idx="88">
                  <c:v>3.8973822841133328</c:v>
                </c:pt>
                <c:pt idx="89">
                  <c:v>3.863991532074956</c:v>
                </c:pt>
                <c:pt idx="90">
                  <c:v>3.8296044389841075</c:v>
                </c:pt>
                <c:pt idx="91">
                  <c:v>3.8018256831318866</c:v>
                </c:pt>
                <c:pt idx="92">
                  <c:v>3.7876130726983193</c:v>
                </c:pt>
                <c:pt idx="93">
                  <c:v>3.7925964670514638</c:v>
                </c:pt>
                <c:pt idx="94">
                  <c:v>3.8205266868477161</c:v>
                </c:pt>
                <c:pt idx="95">
                  <c:v>3.872908357600565</c:v>
                </c:pt>
                <c:pt idx="96">
                  <c:v>3.9488526264318757</c:v>
                </c:pt>
                <c:pt idx="97">
                  <c:v>4.045164169203189</c:v>
                </c:pt>
                <c:pt idx="98">
                  <c:v>4.156653971087553</c:v>
                </c:pt>
                <c:pt idx="99">
                  <c:v>4.2766472634974724</c:v>
                </c:pt>
                <c:pt idx="100">
                  <c:v>4.3976368969668105</c:v>
                </c:pt>
                <c:pt idx="102">
                  <c:v>4.0505926825772941E-2</c:v>
                </c:pt>
                <c:pt idx="103">
                  <c:v>0.11845225922295641</c:v>
                </c:pt>
                <c:pt idx="104">
                  <c:v>0.191676578593031</c:v>
                </c:pt>
                <c:pt idx="105">
                  <c:v>0.25829870970664098</c:v>
                </c:pt>
                <c:pt idx="106">
                  <c:v>0.31685331710374448</c:v>
                </c:pt>
                <c:pt idx="107">
                  <c:v>0.36638197750951895</c:v>
                </c:pt>
                <c:pt idx="108">
                  <c:v>0.40649340109534449</c:v>
                </c:pt>
                <c:pt idx="109">
                  <c:v>0.43738801765349544</c:v>
                </c:pt>
                <c:pt idx="110">
                  <c:v>0.45984538286011145</c:v>
                </c:pt>
                <c:pt idx="111">
                  <c:v>0.47517519592380175</c:v>
                </c:pt>
                <c:pt idx="112">
                  <c:v>0.48513500636762974</c:v>
                </c:pt>
                <c:pt idx="113">
                  <c:v>0.49181978072876098</c:v>
                </c:pt>
                <c:pt idx="114">
                  <c:v>0.49753026810618228</c:v>
                </c:pt>
                <c:pt idx="115">
                  <c:v>0.50462843563324511</c:v>
                </c:pt>
                <c:pt idx="116">
                  <c:v>0.5153890573959663</c:v>
                </c:pt>
                <c:pt idx="117">
                  <c:v>0.53185678201387399</c:v>
                </c:pt>
                <c:pt idx="118">
                  <c:v>0.55571765983595045</c:v>
                </c:pt>
                <c:pt idx="119">
                  <c:v>0.58819320221488902</c:v>
                </c:pt>
                <c:pt idx="120">
                  <c:v>0.62996362944326867</c:v>
                </c:pt>
                <c:pt idx="121">
                  <c:v>0.68112513001436781</c:v>
                </c:pt>
                <c:pt idx="122">
                  <c:v>0.74118381674537581</c:v>
                </c:pt>
                <c:pt idx="123">
                  <c:v>0.80908675952547959</c:v>
                </c:pt>
                <c:pt idx="124">
                  <c:v>0.88328814478713391</c:v>
                </c:pt>
                <c:pt idx="125">
                  <c:v>0.96184640465761617</c:v>
                </c:pt>
                <c:pt idx="126">
                  <c:v>1.0425462128046969</c:v>
                </c:pt>
                <c:pt idx="127">
                  <c:v>1.1230376815548408</c:v>
                </c:pt>
                <c:pt idx="128">
                  <c:v>1.2009840139521741</c:v>
                </c:pt>
                <c:pt idx="129">
                  <c:v>1.2742083333224823</c:v>
                </c:pt>
                <c:pt idx="130">
                  <c:v>1.3408304644363946</c:v>
                </c:pt>
                <c:pt idx="131">
                  <c:v>1.3993850718338507</c:v>
                </c:pt>
                <c:pt idx="132">
                  <c:v>1.448913732240183</c:v>
                </c:pt>
                <c:pt idx="133">
                  <c:v>1.4890251558253023</c:v>
                </c:pt>
                <c:pt idx="134">
                  <c:v>1.5199197723827842</c:v>
                </c:pt>
                <c:pt idx="135">
                  <c:v>1.5423771375888107</c:v>
                </c:pt>
                <c:pt idx="136">
                  <c:v>1.5577069506556149</c:v>
                </c:pt>
                <c:pt idx="137">
                  <c:v>1.5676667610996211</c:v>
                </c:pt>
                <c:pt idx="138">
                  <c:v>1.5743515354608399</c:v>
                </c:pt>
                <c:pt idx="139">
                  <c:v>1.5800620228382529</c:v>
                </c:pt>
                <c:pt idx="140">
                  <c:v>1.5871601903652115</c:v>
                </c:pt>
                <c:pt idx="141">
                  <c:v>1.5979208121277395</c:v>
                </c:pt>
                <c:pt idx="142">
                  <c:v>1.6143885367426691</c:v>
                </c:pt>
                <c:pt idx="143">
                  <c:v>1.6382494145653521</c:v>
                </c:pt>
                <c:pt idx="144">
                  <c:v>1.6707249569449694</c:v>
                </c:pt>
                <c:pt idx="145">
                  <c:v>1.7124953841736867</c:v>
                </c:pt>
                <c:pt idx="146">
                  <c:v>1.7636568847444085</c:v>
                </c:pt>
                <c:pt idx="147">
                  <c:v>1.8237155714750712</c:v>
                </c:pt>
                <c:pt idx="148">
                  <c:v>1.8916185142548836</c:v>
                </c:pt>
                <c:pt idx="149">
                  <c:v>1.9658198995163181</c:v>
                </c:pt>
                <c:pt idx="150">
                  <c:v>2.0443781593866661</c:v>
                </c:pt>
                <c:pt idx="151">
                  <c:v>2.1250779675380711</c:v>
                </c:pt>
                <c:pt idx="152">
                  <c:v>2.2055694362881106</c:v>
                </c:pt>
                <c:pt idx="153">
                  <c:v>2.2835157686851684</c:v>
                </c:pt>
                <c:pt idx="154">
                  <c:v>2.3567400880519318</c:v>
                </c:pt>
                <c:pt idx="155">
                  <c:v>2.4233622191661461</c:v>
                </c:pt>
                <c:pt idx="156">
                  <c:v>2.4819168265639542</c:v>
                </c:pt>
                <c:pt idx="157">
                  <c:v>2.5314454869706666</c:v>
                </c:pt>
                <c:pt idx="158">
                  <c:v>2.5715569105561698</c:v>
                </c:pt>
                <c:pt idx="159">
                  <c:v>2.6024515271140154</c:v>
                </c:pt>
                <c:pt idx="160">
                  <c:v>2.6249088923203625</c:v>
                </c:pt>
                <c:pt idx="161">
                  <c:v>2.6402387053838368</c:v>
                </c:pt>
                <c:pt idx="162">
                  <c:v>2.650198515827515</c:v>
                </c:pt>
                <c:pt idx="163">
                  <c:v>2.6568832901885724</c:v>
                </c:pt>
                <c:pt idx="164">
                  <c:v>2.6625937775703186</c:v>
                </c:pt>
                <c:pt idx="165">
                  <c:v>2.6696919450971737</c:v>
                </c:pt>
                <c:pt idx="166">
                  <c:v>2.6804525668595081</c:v>
                </c:pt>
                <c:pt idx="167">
                  <c:v>2.6969202914741679</c:v>
                </c:pt>
                <c:pt idx="168">
                  <c:v>2.7207811692965205</c:v>
                </c:pt>
                <c:pt idx="169">
                  <c:v>2.7532567116757685</c:v>
                </c:pt>
                <c:pt idx="170">
                  <c:v>2.7950271389044712</c:v>
                </c:pt>
                <c:pt idx="171">
                  <c:v>2.8461886394758862</c:v>
                </c:pt>
                <c:pt idx="172">
                  <c:v>2.9062473262071835</c:v>
                </c:pt>
                <c:pt idx="173">
                  <c:v>2.974150268984284</c:v>
                </c:pt>
                <c:pt idx="174">
                  <c:v>3.0483516542454985</c:v>
                </c:pt>
                <c:pt idx="175">
                  <c:v>3.1269099141157128</c:v>
                </c:pt>
                <c:pt idx="176">
                  <c:v>3.2076097222670783</c:v>
                </c:pt>
                <c:pt idx="177">
                  <c:v>3.2881011910171742</c:v>
                </c:pt>
                <c:pt idx="178">
                  <c:v>3.3660475234143816</c:v>
                </c:pt>
                <c:pt idx="179">
                  <c:v>3.4392718427844939</c:v>
                </c:pt>
                <c:pt idx="180">
                  <c:v>3.5058939738981523</c:v>
                </c:pt>
                <c:pt idx="181">
                  <c:v>3.5644485812953128</c:v>
                </c:pt>
                <c:pt idx="182">
                  <c:v>3.6139772417013263</c:v>
                </c:pt>
                <c:pt idx="183">
                  <c:v>3.6540886652870359</c:v>
                </c:pt>
                <c:pt idx="184">
                  <c:v>3.6849832818452457</c:v>
                </c:pt>
                <c:pt idx="185">
                  <c:v>3.707440647051913</c:v>
                </c:pt>
                <c:pt idx="186">
                  <c:v>3.7227704601156453</c:v>
                </c:pt>
                <c:pt idx="187">
                  <c:v>3.732730270559502</c:v>
                </c:pt>
                <c:pt idx="188">
                  <c:v>3.7394150449206469</c:v>
                </c:pt>
                <c:pt idx="189">
                  <c:v>3.7451255322980668</c:v>
                </c:pt>
                <c:pt idx="190">
                  <c:v>3.7522236998251124</c:v>
                </c:pt>
                <c:pt idx="191">
                  <c:v>3.7629843215878025</c:v>
                </c:pt>
                <c:pt idx="192">
                  <c:v>3.7794520462056664</c:v>
                </c:pt>
                <c:pt idx="193">
                  <c:v>3.8033129240276891</c:v>
                </c:pt>
                <c:pt idx="194">
                  <c:v>3.835788466406568</c:v>
                </c:pt>
                <c:pt idx="195">
                  <c:v>3.8775588936348853</c:v>
                </c:pt>
                <c:pt idx="196">
                  <c:v>3.9287203942059232</c:v>
                </c:pt>
                <c:pt idx="197">
                  <c:v>3.9887790809368755</c:v>
                </c:pt>
                <c:pt idx="198">
                  <c:v>4.0566820237169319</c:v>
                </c:pt>
                <c:pt idx="199">
                  <c:v>4.1308834089785504</c:v>
                </c:pt>
                <c:pt idx="200">
                  <c:v>4.2094416688490108</c:v>
                </c:pt>
                <c:pt idx="201">
                  <c:v>4.2901414770004491</c:v>
                </c:pt>
                <c:pt idx="202">
                  <c:v>4.3706329457462374</c:v>
                </c:pt>
                <c:pt idx="204">
                  <c:v>0</c:v>
                </c:pt>
                <c:pt idx="205">
                  <c:v>4.3301270189221936</c:v>
                </c:pt>
                <c:pt idx="207">
                  <c:v>-0.49999999999999994</c:v>
                </c:pt>
                <c:pt idx="208">
                  <c:v>0.49999999999999994</c:v>
                </c:pt>
                <c:pt idx="210">
                  <c:v>0</c:v>
                </c:pt>
                <c:pt idx="211">
                  <c:v>0</c:v>
                </c:pt>
              </c:numCache>
            </c:numRef>
          </c:xVal>
          <c:yVal>
            <c:numRef>
              <c:f>位相速度が有限で群速度がゼロ!$Z$14:$Z$225</c:f>
              <c:numCache>
                <c:formatCode>General</c:formatCode>
                <c:ptCount val="212"/>
                <c:pt idx="204">
                  <c:v>0</c:v>
                </c:pt>
                <c:pt idx="205">
                  <c:v>-1.2499999999999998</c:v>
                </c:pt>
                <c:pt idx="207">
                  <c:v>-0.4330127018922193</c:v>
                </c:pt>
                <c:pt idx="208">
                  <c:v>0.4330127018922193</c:v>
                </c:pt>
                <c:pt idx="210">
                  <c:v>-0.86602540378443871</c:v>
                </c:pt>
                <c:pt idx="211">
                  <c:v>0.86602540378443871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2021696"/>
        <c:axId val="352014248"/>
      </c:scatterChart>
      <c:valAx>
        <c:axId val="352021696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52014248"/>
        <c:crosses val="autoZero"/>
        <c:crossBetween val="midCat"/>
        <c:majorUnit val="1"/>
      </c:valAx>
      <c:valAx>
        <c:axId val="352014248"/>
        <c:scaling>
          <c:orientation val="minMax"/>
          <c:max val="0.5"/>
          <c:min val="-1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52021696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複素波束</a:t>
            </a:r>
            <a:endParaRPr lang="en-US" altLang="ja-JP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9345603881533735"/>
          <c:y val="0.16016776776366984"/>
          <c:w val="0.75068696854533556"/>
          <c:h val="0.7090218422297635"/>
        </c:manualLayout>
      </c:layout>
      <c:scatterChart>
        <c:scatterStyle val="lineMarker"/>
        <c:varyColors val="0"/>
        <c:ser>
          <c:idx val="0"/>
          <c:order val="0"/>
          <c:tx>
            <c:strRef>
              <c:f>位相速度が群速度より速い!$O$13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位相速度が群速度より速い!$N$14:$N$123</c:f>
              <c:numCache>
                <c:formatCode>General</c:formatCode>
                <c:ptCount val="110"/>
                <c:pt idx="0">
                  <c:v>0.20706856483249586</c:v>
                </c:pt>
                <c:pt idx="1">
                  <c:v>0.16288560678774014</c:v>
                </c:pt>
                <c:pt idx="2">
                  <c:v>0.11187728200598816</c:v>
                </c:pt>
                <c:pt idx="3">
                  <c:v>6.2635352270153211E-2</c:v>
                </c:pt>
                <c:pt idx="4">
                  <c:v>2.3312228378184807E-2</c:v>
                </c:pt>
                <c:pt idx="5">
                  <c:v>8.7990557202921593E-4</c:v>
                </c:pt>
                <c:pt idx="6">
                  <c:v>5.1760930589617171E-4</c:v>
                </c:pt>
                <c:pt idx="7">
                  <c:v>2.5183687781147435E-2</c:v>
                </c:pt>
                <c:pt idx="8">
                  <c:v>7.5408701292759783E-2</c:v>
                </c:pt>
                <c:pt idx="9">
                  <c:v>0.14932476790896185</c:v>
                </c:pt>
                <c:pt idx="10">
                  <c:v>0.24292318539928823</c:v>
                </c:pt>
                <c:pt idx="11">
                  <c:v>0.35051041318764042</c:v>
                </c:pt>
                <c:pt idx="12">
                  <c:v>0.46531378432147635</c:v>
                </c:pt>
                <c:pt idx="13">
                  <c:v>0.58017461576486595</c:v>
                </c:pt>
                <c:pt idx="14">
                  <c:v>0.6882589758637897</c:v>
                </c:pt>
                <c:pt idx="15">
                  <c:v>0.78371590418608783</c:v>
                </c:pt>
                <c:pt idx="16">
                  <c:v>0.86221932682414126</c:v>
                </c:pt>
                <c:pt idx="17">
                  <c:v>0.92134255736724779</c:v>
                </c:pt>
                <c:pt idx="18">
                  <c:v>0.96073180115198165</c:v>
                </c:pt>
                <c:pt idx="19">
                  <c:v>0.98206570291066708</c:v>
                </c:pt>
                <c:pt idx="20">
                  <c:v>0.98880961514167032</c:v>
                </c:pt>
                <c:pt idx="21">
                  <c:v>0.98579375691630178</c:v>
                </c:pt>
                <c:pt idx="22">
                  <c:v>0.97866174758491875</c:v>
                </c:pt>
                <c:pt idx="23">
                  <c:v>0.97324843863418076</c:v>
                </c:pt>
                <c:pt idx="24">
                  <c:v>0.97495232747972327</c:v>
                </c:pt>
                <c:pt idx="25">
                  <c:v>0.98816753121554779</c:v>
                </c:pt>
                <c:pt idx="26">
                  <c:v>1.0158334101277438</c:v>
                </c:pt>
                <c:pt idx="27">
                  <c:v>1.0591471990782775</c:v>
                </c:pt>
                <c:pt idx="28">
                  <c:v>1.117467754149255</c:v>
                </c:pt>
                <c:pt idx="29">
                  <c:v>1.1884185207280475</c:v>
                </c:pt>
                <c:pt idx="30">
                  <c:v>1.2681771173220222</c:v>
                </c:pt>
                <c:pt idx="31">
                  <c:v>1.3519196101851021</c:v>
                </c:pt>
                <c:pt idx="32">
                  <c:v>1.4343715847655811</c:v>
                </c:pt>
                <c:pt idx="33">
                  <c:v>1.510407115238696</c:v>
                </c:pt>
                <c:pt idx="34">
                  <c:v>1.5756318064172294</c:v>
                </c:pt>
                <c:pt idx="35">
                  <c:v>1.6268877284750429</c:v>
                </c:pt>
                <c:pt idx="36">
                  <c:v>1.6626261193078127</c:v>
                </c:pt>
                <c:pt idx="37">
                  <c:v>1.6831073767129001</c:v>
                </c:pt>
                <c:pt idx="38">
                  <c:v>1.6904057233316541</c:v>
                </c:pt>
                <c:pt idx="39">
                  <c:v>1.6882161929650268</c:v>
                </c:pt>
                <c:pt idx="40">
                  <c:v>1.6814822018991924</c:v>
                </c:pt>
                <c:pt idx="41">
                  <c:v>1.6758808354074426</c:v>
                </c:pt>
                <c:pt idx="42">
                  <c:v>1.6772181698446009</c:v>
                </c:pt>
                <c:pt idx="43">
                  <c:v>1.6907968966764968</c:v>
                </c:pt>
                <c:pt idx="44">
                  <c:v>1.7208221738635796</c:v>
                </c:pt>
                <c:pt idx="45">
                  <c:v>1.7699085815212388</c:v>
                </c:pt>
                <c:pt idx="46">
                  <c:v>1.8387415602617472</c:v>
                </c:pt>
                <c:pt idx="47">
                  <c:v>1.9259316646520499</c:v>
                </c:pt>
                <c:pt idx="48">
                  <c:v>2.028080840525734</c:v>
                </c:pt>
                <c:pt idx="49">
                  <c:v>2.1400586198368874</c:v>
                </c:pt>
                <c:pt idx="50">
                  <c:v>2.2554647429611352</c:v>
                </c:pt>
                <c:pt idx="51">
                  <c:v>2.3672354110036311</c:v>
                </c:pt>
                <c:pt idx="52">
                  <c:v>2.4683350960607711</c:v>
                </c:pt>
                <c:pt idx="53">
                  <c:v>2.5524661680853473</c:v>
                </c:pt>
                <c:pt idx="54">
                  <c:v>2.6147255592451075</c:v>
                </c:pt>
                <c:pt idx="55">
                  <c:v>2.652141660396035</c:v>
                </c:pt>
                <c:pt idx="56">
                  <c:v>2.6640353163091866</c:v>
                </c:pt>
                <c:pt idx="57">
                  <c:v>2.6521651771617805</c:v>
                </c:pt>
                <c:pt idx="58">
                  <c:v>2.6206382228107787</c:v>
                </c:pt>
                <c:pt idx="59">
                  <c:v>2.5755890235237824</c:v>
                </c:pt>
                <c:pt idx="60">
                  <c:v>2.5246540261788772</c:v>
                </c:pt>
                <c:pt idx="61">
                  <c:v>2.4762876278951422</c:v>
                </c:pt>
                <c:pt idx="62">
                  <c:v>2.4389829891930943</c:v>
                </c:pt>
                <c:pt idx="63">
                  <c:v>2.4204708188575959</c:v>
                </c:pt>
                <c:pt idx="64">
                  <c:v>2.4269726639259299</c:v>
                </c:pt>
                <c:pt idx="65">
                  <c:v>2.4625811682737986</c:v>
                </c:pt>
                <c:pt idx="66">
                  <c:v>2.5288286387506949</c:v>
                </c:pt>
                <c:pt idx="67">
                  <c:v>2.6244880869078129</c:v>
                </c:pt>
                <c:pt idx="68">
                  <c:v>2.7456292985634572</c:v>
                </c:pt>
                <c:pt idx="69">
                  <c:v>2.8859284662234947</c:v>
                </c:pt>
                <c:pt idx="70">
                  <c:v>3.0372057932762955</c:v>
                </c:pt>
                <c:pt idx="71">
                  <c:v>3.1901435611335249</c:v>
                </c:pt>
                <c:pt idx="72">
                  <c:v>3.3351195616313456</c:v>
                </c:pt>
                <c:pt idx="73">
                  <c:v>3.4630792544629698</c:v>
                </c:pt>
                <c:pt idx="74">
                  <c:v>3.566365658340803</c:v>
                </c:pt>
                <c:pt idx="75">
                  <c:v>3.6394292860465756</c:v>
                </c:pt>
                <c:pt idx="76">
                  <c:v>3.6793511171295088</c:v>
                </c:pt>
                <c:pt idx="77">
                  <c:v>3.686128688459767</c:v>
                </c:pt>
                <c:pt idx="78">
                  <c:v>3.6626972756609364</c:v>
                </c:pt>
                <c:pt idx="79">
                  <c:v>3.6146827763479288</c:v>
                </c:pt>
                <c:pt idx="80">
                  <c:v>3.549907958103736</c:v>
                </c:pt>
                <c:pt idx="81">
                  <c:v>3.4776968248855211</c:v>
                </c:pt>
                <c:pt idx="82">
                  <c:v>3.4080407896365368</c:v>
                </c:pt>
                <c:pt idx="83">
                  <c:v>3.3507033183386876</c:v>
                </c:pt>
                <c:pt idx="84">
                  <c:v>3.3143454944754454</c:v>
                </c:pt>
                <c:pt idx="85">
                  <c:v>3.3057529925675322</c:v>
                </c:pt>
                <c:pt idx="86">
                  <c:v>3.3292354312310675</c:v>
                </c:pt>
                <c:pt idx="87">
                  <c:v>3.3862529062544153</c:v>
                </c:pt>
                <c:pt idx="88">
                  <c:v>3.4753032207420884</c:v>
                </c:pt>
                <c:pt idx="89">
                  <c:v>3.5920789562830833</c:v>
                </c:pt>
                <c:pt idx="90">
                  <c:v>3.7298783800294912</c:v>
                </c:pt>
                <c:pt idx="91">
                  <c:v>3.8802306396345045</c:v>
                </c:pt>
                <c:pt idx="92">
                  <c:v>4.0336759838851561</c:v>
                </c:pt>
                <c:pt idx="93">
                  <c:v>4.1806277125049709</c:v>
                </c:pt>
                <c:pt idx="94">
                  <c:v>4.3122355047269334</c:v>
                </c:pt>
                <c:pt idx="95">
                  <c:v>4.4211703363490233</c:v>
                </c:pt>
                <c:pt idx="96">
                  <c:v>4.5022592672592632</c:v>
                </c:pt>
                <c:pt idx="97">
                  <c:v>4.5529131540318835</c:v>
                </c:pt>
                <c:pt idx="98">
                  <c:v>4.5733103620404236</c:v>
                </c:pt>
                <c:pt idx="99">
                  <c:v>4.566322875445568</c:v>
                </c:pt>
                <c:pt idx="100">
                  <c:v>4.5371955837526592</c:v>
                </c:pt>
                <c:pt idx="102">
                  <c:v>0</c:v>
                </c:pt>
                <c:pt idx="103">
                  <c:v>4.3301270189221936</c:v>
                </c:pt>
                <c:pt idx="105">
                  <c:v>0</c:v>
                </c:pt>
                <c:pt idx="106">
                  <c:v>0</c:v>
                </c:pt>
                <c:pt idx="108">
                  <c:v>-0.49999999999999994</c:v>
                </c:pt>
                <c:pt idx="109">
                  <c:v>0.49999999999999994</c:v>
                </c:pt>
              </c:numCache>
            </c:numRef>
          </c:xVal>
          <c:yVal>
            <c:numRef>
              <c:f>位相速度が群速度より速い!$O$14:$O$123</c:f>
              <c:numCache>
                <c:formatCode>General</c:formatCode>
                <c:ptCount val="110"/>
                <c:pt idx="0">
                  <c:v>-0.27540518230011457</c:v>
                </c:pt>
                <c:pt idx="1">
                  <c:v>-0.43729144516180352</c:v>
                </c:pt>
                <c:pt idx="2">
                  <c:v>-0.55675859778304559</c:v>
                </c:pt>
                <c:pt idx="3">
                  <c:v>-0.62588585751757886</c:v>
                </c:pt>
                <c:pt idx="4">
                  <c:v>-0.64157246837575488</c:v>
                </c:pt>
                <c:pt idx="5">
                  <c:v>-0.60568776490251253</c:v>
                </c:pt>
                <c:pt idx="6">
                  <c:v>-0.52475113206608426</c:v>
                </c:pt>
                <c:pt idx="7">
                  <c:v>-0.40918180027913964</c:v>
                </c:pt>
                <c:pt idx="8">
                  <c:v>-0.27219895123691873</c:v>
                </c:pt>
                <c:pt idx="9">
                  <c:v>-0.12848482536206871</c:v>
                </c:pt>
                <c:pt idx="10">
                  <c:v>7.2556082363254559E-3</c:v>
                </c:pt>
                <c:pt idx="11">
                  <c:v>0.12169723369695254</c:v>
                </c:pt>
                <c:pt idx="12">
                  <c:v>0.20412464220793106</c:v>
                </c:pt>
                <c:pt idx="13">
                  <c:v>0.24737355257728724</c:v>
                </c:pt>
                <c:pt idx="14">
                  <c:v>0.24839839869444746</c:v>
                </c:pt>
                <c:pt idx="15">
                  <c:v>0.20841892580183283</c:v>
                </c:pt>
                <c:pt idx="16">
                  <c:v>0.13264096629823705</c:v>
                </c:pt>
                <c:pt idx="17">
                  <c:v>2.9588770280800009E-2</c:v>
                </c:pt>
                <c:pt idx="18">
                  <c:v>-8.987582023555471E-2</c:v>
                </c:pt>
                <c:pt idx="19">
                  <c:v>-0.21374214328658903</c:v>
                </c:pt>
                <c:pt idx="20">
                  <c:v>-0.33012318223517467</c:v>
                </c:pt>
                <c:pt idx="21">
                  <c:v>-0.42848108509238669</c:v>
                </c:pt>
                <c:pt idx="22">
                  <c:v>-0.50068188445813877</c:v>
                </c:pt>
                <c:pt idx="23">
                  <c:v>-0.54177471650902354</c:v>
                </c:pt>
                <c:pt idx="24">
                  <c:v>-0.5504203314575874</c:v>
                </c:pt>
                <c:pt idx="25">
                  <c:v>-0.52893047549990346</c:v>
                </c:pt>
                <c:pt idx="26">
                  <c:v>-0.48292005240740599</c:v>
                </c:pt>
                <c:pt idx="27">
                  <c:v>-0.42061375036927057</c:v>
                </c:pt>
                <c:pt idx="28">
                  <c:v>-0.35188403903022569</c:v>
                </c:pt>
                <c:pt idx="29">
                  <c:v>-0.28712456320331625</c:v>
                </c:pt>
                <c:pt idx="30">
                  <c:v>-0.2360792808951582</c:v>
                </c:pt>
                <c:pt idx="31">
                  <c:v>-0.20675160017234548</c:v>
                </c:pt>
                <c:pt idx="32">
                  <c:v>-0.20450890763362189</c:v>
                </c:pt>
                <c:pt idx="33">
                  <c:v>-0.23147718390338284</c:v>
                </c:pt>
                <c:pt idx="34">
                  <c:v>-0.28628999098352759</c:v>
                </c:pt>
                <c:pt idx="35">
                  <c:v>-0.36421909854960888</c:v>
                </c:pt>
                <c:pt idx="36">
                  <c:v>-0.45767415907035247</c:v>
                </c:pt>
                <c:pt idx="37">
                  <c:v>-0.55702020518777118</c:v>
                </c:pt>
                <c:pt idx="38">
                  <c:v>-0.65162826591709733</c:v>
                </c:pt>
                <c:pt idx="39">
                  <c:v>-0.73104950650175538</c:v>
                </c:pt>
                <c:pt idx="40">
                  <c:v>-0.78618955820687675</c:v>
                </c:pt>
                <c:pt idx="41">
                  <c:v>-0.81035856559826502</c:v>
                </c:pt>
                <c:pt idx="42">
                  <c:v>-0.80008412236866788</c:v>
                </c:pt>
                <c:pt idx="43">
                  <c:v>-0.75559758754654893</c:v>
                </c:pt>
                <c:pt idx="44">
                  <c:v>-0.68093697765095629</c:v>
                </c:pt>
                <c:pt idx="45">
                  <c:v>-0.58364847544482934</c:v>
                </c:pt>
                <c:pt idx="46">
                  <c:v>-0.47410969233377148</c:v>
                </c:pt>
                <c:pt idx="47">
                  <c:v>-0.36453703705121854</c:v>
                </c:pt>
                <c:pt idx="48">
                  <c:v>-0.26777289801736792</c:v>
                </c:pt>
                <c:pt idx="49">
                  <c:v>-0.19597242626266986</c:v>
                </c:pt>
                <c:pt idx="50">
                  <c:v>-0.15932199149092713</c:v>
                </c:pt>
                <c:pt idx="51">
                  <c:v>-0.16492052050911238</c:v>
                </c:pt>
                <c:pt idx="52">
                  <c:v>-0.21594085771664706</c:v>
                </c:pt>
                <c:pt idx="53">
                  <c:v>-0.31116227171499045</c:v>
                </c:pt>
                <c:pt idx="54">
                  <c:v>-0.44492972882947079</c:v>
                </c:pt>
                <c:pt idx="55">
                  <c:v>-0.60755398769046964</c:v>
                </c:pt>
                <c:pt idx="56">
                  <c:v>-0.78612299292977739</c:v>
                </c:pt>
                <c:pt idx="57">
                  <c:v>-0.96565375503607509</c:v>
                </c:pt>
                <c:pt idx="58">
                  <c:v>-1.1304790023915461</c:v>
                </c:pt>
                <c:pt idx="59">
                  <c:v>-1.2657378961762098</c:v>
                </c:pt>
                <c:pt idx="60">
                  <c:v>-1.3588275825759111</c:v>
                </c:pt>
                <c:pt idx="61">
                  <c:v>-1.4006736909693018</c:v>
                </c:pt>
                <c:pt idx="62">
                  <c:v>-1.3866930978424268</c:v>
                </c:pt>
                <c:pt idx="63">
                  <c:v>-1.3173500332355328</c:v>
                </c:pt>
                <c:pt idx="64">
                  <c:v>-1.1982443408388574</c:v>
                </c:pt>
                <c:pt idx="65">
                  <c:v>-1.0397148514047478</c:v>
                </c:pt>
                <c:pt idx="66">
                  <c:v>-0.85598717283100911</c:v>
                </c:pt>
                <c:pt idx="67">
                  <c:v>-0.66393927497051397</c:v>
                </c:pt>
                <c:pt idx="68">
                  <c:v>-0.48159576906199564</c:v>
                </c:pt>
                <c:pt idx="69">
                  <c:v>-0.32648907247581244</c:v>
                </c:pt>
                <c:pt idx="70">
                  <c:v>-0.21403999141998417</c:v>
                </c:pt>
                <c:pt idx="71">
                  <c:v>-0.15611016043502474</c:v>
                </c:pt>
                <c:pt idx="72">
                  <c:v>-0.15986414439554661</c:v>
                </c:pt>
                <c:pt idx="73">
                  <c:v>-0.22705113070817273</c:v>
                </c:pt>
                <c:pt idx="74">
                  <c:v>-0.35377759190574676</c:v>
                </c:pt>
                <c:pt idx="75">
                  <c:v>-0.53079669830556786</c:v>
                </c:pt>
                <c:pt idx="76">
                  <c:v>-0.74429191325826105</c:v>
                </c:pt>
                <c:pt idx="77">
                  <c:v>-0.97708570511129211</c:v>
                </c:pt>
                <c:pt idx="78">
                  <c:v>-1.210164090196497</c:v>
                </c:pt>
                <c:pt idx="79">
                  <c:v>-1.4243776340022847</c:v>
                </c:pt>
                <c:pt idx="80">
                  <c:v>-1.6021624717138756</c:v>
                </c:pt>
                <c:pt idx="81">
                  <c:v>-1.7291225248386384</c:v>
                </c:pt>
                <c:pt idx="82">
                  <c:v>-1.7953266476946763</c:v>
                </c:pt>
                <c:pt idx="83">
                  <c:v>-1.7962007697133964</c:v>
                </c:pt>
                <c:pt idx="84">
                  <c:v>-1.7329327305291928</c:v>
                </c:pt>
                <c:pt idx="85">
                  <c:v>-1.6123528757614938</c:v>
                </c:pt>
                <c:pt idx="86">
                  <c:v>-1.4463022981965554</c:v>
                </c:pt>
                <c:pt idx="87">
                  <c:v>-1.2505482504501646</c:v>
                </c:pt>
                <c:pt idx="88">
                  <c:v>-1.0433482147560298</c:v>
                </c:pt>
                <c:pt idx="89">
                  <c:v>-0.84379643566747864</c:v>
                </c:pt>
                <c:pt idx="90">
                  <c:v>-0.67010636740365825</c:v>
                </c:pt>
                <c:pt idx="91">
                  <c:v>-0.53798764092217277</c:v>
                </c:pt>
                <c:pt idx="92">
                  <c:v>-0.45926638231370626</c:v>
                </c:pt>
                <c:pt idx="93">
                  <c:v>-0.44087400173050406</c:v>
                </c:pt>
                <c:pt idx="94">
                  <c:v>-0.4842942381153309</c:v>
                </c:pt>
                <c:pt idx="95">
                  <c:v>-0.58551469823266356</c:v>
                </c:pt>
                <c:pt idx="96">
                  <c:v>-0.73548155320610953</c:v>
                </c:pt>
                <c:pt idx="97">
                  <c:v>-0.92100899178644124</c:v>
                </c:pt>
                <c:pt idx="98">
                  <c:v>-1.1260529491867806</c:v>
                </c:pt>
                <c:pt idx="99">
                  <c:v>-1.3332254970768229</c:v>
                </c:pt>
                <c:pt idx="100">
                  <c:v>-1.5254051823069934</c:v>
                </c:pt>
                <c:pt idx="102">
                  <c:v>0</c:v>
                </c:pt>
                <c:pt idx="103">
                  <c:v>-1.2499999999999998</c:v>
                </c:pt>
                <c:pt idx="105">
                  <c:v>-0.86602540378443871</c:v>
                </c:pt>
                <c:pt idx="106">
                  <c:v>0.86602540378443871</c:v>
                </c:pt>
                <c:pt idx="108">
                  <c:v>-0.4330127018922193</c:v>
                </c:pt>
                <c:pt idx="109">
                  <c:v>0.4330127018922193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5145904"/>
        <c:axId val="345146688"/>
      </c:scatterChart>
      <c:valAx>
        <c:axId val="345145904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45146688"/>
        <c:crosses val="autoZero"/>
        <c:crossBetween val="midCat"/>
        <c:majorUnit val="1"/>
      </c:valAx>
      <c:valAx>
        <c:axId val="345146688"/>
        <c:scaling>
          <c:orientation val="minMax"/>
          <c:max val="0.5"/>
          <c:min val="-1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45145904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104774</xdr:colOff>
      <xdr:row>0</xdr:row>
      <xdr:rowOff>76201</xdr:rowOff>
    </xdr:from>
    <xdr:to>
      <xdr:col>23</xdr:col>
      <xdr:colOff>380999</xdr:colOff>
      <xdr:row>13</xdr:row>
      <xdr:rowOff>152401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400049</xdr:colOff>
      <xdr:row>14</xdr:row>
      <xdr:rowOff>95251</xdr:rowOff>
    </xdr:from>
    <xdr:to>
      <xdr:col>18</xdr:col>
      <xdr:colOff>619124</xdr:colOff>
      <xdr:row>22</xdr:row>
      <xdr:rowOff>95251</xdr:rowOff>
    </xdr:to>
    <xdr:graphicFrame macro="">
      <xdr:nvGraphicFramePr>
        <xdr:cNvPr id="3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114300</xdr:colOff>
      <xdr:row>14</xdr:row>
      <xdr:rowOff>114300</xdr:rowOff>
    </xdr:from>
    <xdr:to>
      <xdr:col>23</xdr:col>
      <xdr:colOff>495300</xdr:colOff>
      <xdr:row>22</xdr:row>
      <xdr:rowOff>85725</xdr:rowOff>
    </xdr:to>
    <xdr:graphicFrame macro="">
      <xdr:nvGraphicFramePr>
        <xdr:cNvPr id="4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257175</xdr:colOff>
      <xdr:row>0</xdr:row>
      <xdr:rowOff>66675</xdr:rowOff>
    </xdr:from>
    <xdr:to>
      <xdr:col>19</xdr:col>
      <xdr:colOff>0</xdr:colOff>
      <xdr:row>13</xdr:row>
      <xdr:rowOff>133350</xdr:rowOff>
    </xdr:to>
    <xdr:graphicFrame macro="">
      <xdr:nvGraphicFramePr>
        <xdr:cNvPr id="5" name="グラフ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104774</xdr:colOff>
      <xdr:row>0</xdr:row>
      <xdr:rowOff>76201</xdr:rowOff>
    </xdr:from>
    <xdr:to>
      <xdr:col>23</xdr:col>
      <xdr:colOff>380999</xdr:colOff>
      <xdr:row>13</xdr:row>
      <xdr:rowOff>152401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400049</xdr:colOff>
      <xdr:row>14</xdr:row>
      <xdr:rowOff>95251</xdr:rowOff>
    </xdr:from>
    <xdr:to>
      <xdr:col>18</xdr:col>
      <xdr:colOff>619124</xdr:colOff>
      <xdr:row>22</xdr:row>
      <xdr:rowOff>95251</xdr:rowOff>
    </xdr:to>
    <xdr:graphicFrame macro="">
      <xdr:nvGraphicFramePr>
        <xdr:cNvPr id="3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114300</xdr:colOff>
      <xdr:row>14</xdr:row>
      <xdr:rowOff>114300</xdr:rowOff>
    </xdr:from>
    <xdr:to>
      <xdr:col>23</xdr:col>
      <xdr:colOff>495300</xdr:colOff>
      <xdr:row>22</xdr:row>
      <xdr:rowOff>85725</xdr:rowOff>
    </xdr:to>
    <xdr:graphicFrame macro="">
      <xdr:nvGraphicFramePr>
        <xdr:cNvPr id="4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257175</xdr:colOff>
      <xdr:row>0</xdr:row>
      <xdr:rowOff>66675</xdr:rowOff>
    </xdr:from>
    <xdr:to>
      <xdr:col>19</xdr:col>
      <xdr:colOff>0</xdr:colOff>
      <xdr:row>13</xdr:row>
      <xdr:rowOff>133350</xdr:rowOff>
    </xdr:to>
    <xdr:graphicFrame macro="">
      <xdr:nvGraphicFramePr>
        <xdr:cNvPr id="5" name="グラフ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104774</xdr:colOff>
      <xdr:row>0</xdr:row>
      <xdr:rowOff>76201</xdr:rowOff>
    </xdr:from>
    <xdr:to>
      <xdr:col>23</xdr:col>
      <xdr:colOff>380999</xdr:colOff>
      <xdr:row>13</xdr:row>
      <xdr:rowOff>152401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400049</xdr:colOff>
      <xdr:row>14</xdr:row>
      <xdr:rowOff>95251</xdr:rowOff>
    </xdr:from>
    <xdr:to>
      <xdr:col>18</xdr:col>
      <xdr:colOff>619124</xdr:colOff>
      <xdr:row>22</xdr:row>
      <xdr:rowOff>95251</xdr:rowOff>
    </xdr:to>
    <xdr:graphicFrame macro="">
      <xdr:nvGraphicFramePr>
        <xdr:cNvPr id="3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114300</xdr:colOff>
      <xdr:row>14</xdr:row>
      <xdr:rowOff>114300</xdr:rowOff>
    </xdr:from>
    <xdr:to>
      <xdr:col>23</xdr:col>
      <xdr:colOff>495300</xdr:colOff>
      <xdr:row>22</xdr:row>
      <xdr:rowOff>85725</xdr:rowOff>
    </xdr:to>
    <xdr:graphicFrame macro="">
      <xdr:nvGraphicFramePr>
        <xdr:cNvPr id="4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257175</xdr:colOff>
      <xdr:row>0</xdr:row>
      <xdr:rowOff>66675</xdr:rowOff>
    </xdr:from>
    <xdr:to>
      <xdr:col>19</xdr:col>
      <xdr:colOff>0</xdr:colOff>
      <xdr:row>13</xdr:row>
      <xdr:rowOff>133350</xdr:rowOff>
    </xdr:to>
    <xdr:graphicFrame macro="">
      <xdr:nvGraphicFramePr>
        <xdr:cNvPr id="5" name="グラフ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104774</xdr:colOff>
      <xdr:row>0</xdr:row>
      <xdr:rowOff>76201</xdr:rowOff>
    </xdr:from>
    <xdr:to>
      <xdr:col>23</xdr:col>
      <xdr:colOff>380999</xdr:colOff>
      <xdr:row>13</xdr:row>
      <xdr:rowOff>152401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400049</xdr:colOff>
      <xdr:row>14</xdr:row>
      <xdr:rowOff>95251</xdr:rowOff>
    </xdr:from>
    <xdr:to>
      <xdr:col>18</xdr:col>
      <xdr:colOff>619124</xdr:colOff>
      <xdr:row>22</xdr:row>
      <xdr:rowOff>95251</xdr:rowOff>
    </xdr:to>
    <xdr:graphicFrame macro="">
      <xdr:nvGraphicFramePr>
        <xdr:cNvPr id="3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114300</xdr:colOff>
      <xdr:row>14</xdr:row>
      <xdr:rowOff>114300</xdr:rowOff>
    </xdr:from>
    <xdr:to>
      <xdr:col>23</xdr:col>
      <xdr:colOff>495300</xdr:colOff>
      <xdr:row>22</xdr:row>
      <xdr:rowOff>85725</xdr:rowOff>
    </xdr:to>
    <xdr:graphicFrame macro="">
      <xdr:nvGraphicFramePr>
        <xdr:cNvPr id="4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257175</xdr:colOff>
      <xdr:row>0</xdr:row>
      <xdr:rowOff>66675</xdr:rowOff>
    </xdr:from>
    <xdr:to>
      <xdr:col>19</xdr:col>
      <xdr:colOff>0</xdr:colOff>
      <xdr:row>13</xdr:row>
      <xdr:rowOff>133350</xdr:rowOff>
    </xdr:to>
    <xdr:graphicFrame macro="">
      <xdr:nvGraphicFramePr>
        <xdr:cNvPr id="5" name="グラフ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104774</xdr:colOff>
      <xdr:row>0</xdr:row>
      <xdr:rowOff>76201</xdr:rowOff>
    </xdr:from>
    <xdr:to>
      <xdr:col>23</xdr:col>
      <xdr:colOff>380999</xdr:colOff>
      <xdr:row>13</xdr:row>
      <xdr:rowOff>152401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400049</xdr:colOff>
      <xdr:row>14</xdr:row>
      <xdr:rowOff>95251</xdr:rowOff>
    </xdr:from>
    <xdr:to>
      <xdr:col>18</xdr:col>
      <xdr:colOff>619124</xdr:colOff>
      <xdr:row>22</xdr:row>
      <xdr:rowOff>95251</xdr:rowOff>
    </xdr:to>
    <xdr:graphicFrame macro="">
      <xdr:nvGraphicFramePr>
        <xdr:cNvPr id="3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114300</xdr:colOff>
      <xdr:row>14</xdr:row>
      <xdr:rowOff>114300</xdr:rowOff>
    </xdr:from>
    <xdr:to>
      <xdr:col>23</xdr:col>
      <xdr:colOff>495300</xdr:colOff>
      <xdr:row>22</xdr:row>
      <xdr:rowOff>85725</xdr:rowOff>
    </xdr:to>
    <xdr:graphicFrame macro="">
      <xdr:nvGraphicFramePr>
        <xdr:cNvPr id="4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257175</xdr:colOff>
      <xdr:row>0</xdr:row>
      <xdr:rowOff>66675</xdr:rowOff>
    </xdr:from>
    <xdr:to>
      <xdr:col>19</xdr:col>
      <xdr:colOff>0</xdr:colOff>
      <xdr:row>13</xdr:row>
      <xdr:rowOff>133350</xdr:rowOff>
    </xdr:to>
    <xdr:graphicFrame macro="">
      <xdr:nvGraphicFramePr>
        <xdr:cNvPr id="5" name="グラフ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Z225"/>
  <sheetViews>
    <sheetView tabSelected="1" workbookViewId="0">
      <selection activeCell="B12" sqref="B12"/>
    </sheetView>
  </sheetViews>
  <sheetFormatPr defaultRowHeight="13.5" x14ac:dyDescent="0.15"/>
  <sheetData>
    <row r="2" spans="4:26" ht="14.25" thickBot="1" x14ac:dyDescent="0.2">
      <c r="D2" t="s">
        <v>0</v>
      </c>
      <c r="E2">
        <v>1</v>
      </c>
      <c r="G2" t="s">
        <v>52</v>
      </c>
      <c r="H2">
        <f ca="1">NOW()-TODAY()</f>
        <v>0.4706063657431514</v>
      </c>
    </row>
    <row r="3" spans="4:26" x14ac:dyDescent="0.15">
      <c r="D3" t="s">
        <v>62</v>
      </c>
      <c r="E3">
        <f>E2/20</f>
        <v>0.05</v>
      </c>
      <c r="G3" t="s">
        <v>3</v>
      </c>
      <c r="H3">
        <v>70000</v>
      </c>
      <c r="M3" t="s">
        <v>17</v>
      </c>
      <c r="N3" s="4">
        <f>P5</f>
        <v>0.86602540378443871</v>
      </c>
      <c r="O3" s="5">
        <v>0</v>
      </c>
      <c r="P3" s="6">
        <f>-N5</f>
        <v>-0.49999999999999994</v>
      </c>
    </row>
    <row r="4" spans="4:26" x14ac:dyDescent="0.15">
      <c r="H4">
        <f ca="1">H2*H3</f>
        <v>32942.445602020598</v>
      </c>
      <c r="M4">
        <v>30</v>
      </c>
      <c r="N4" s="7">
        <v>0</v>
      </c>
      <c r="O4" s="1">
        <v>1</v>
      </c>
      <c r="P4" s="8">
        <v>0</v>
      </c>
    </row>
    <row r="5" spans="4:26" ht="14.25" thickBot="1" x14ac:dyDescent="0.2">
      <c r="M5">
        <f>PI()/180*M4</f>
        <v>0.52359877559829882</v>
      </c>
      <c r="N5" s="9">
        <f>SIN(M5)</f>
        <v>0.49999999999999994</v>
      </c>
      <c r="O5" s="10">
        <v>0</v>
      </c>
      <c r="P5" s="11">
        <f>COS(M5)</f>
        <v>0.86602540378443871</v>
      </c>
    </row>
    <row r="6" spans="4:26" x14ac:dyDescent="0.15">
      <c r="D6" s="1" t="s">
        <v>0</v>
      </c>
      <c r="E6" s="1">
        <f>2*PI()/E9</f>
        <v>1</v>
      </c>
      <c r="F6" s="1">
        <f>2*PI()/F9</f>
        <v>1.25</v>
      </c>
      <c r="G6" s="1"/>
      <c r="H6" s="1"/>
      <c r="I6" s="1"/>
      <c r="M6" t="s">
        <v>16</v>
      </c>
      <c r="N6" s="4">
        <v>1</v>
      </c>
      <c r="O6" s="5">
        <v>0</v>
      </c>
      <c r="P6" s="6">
        <v>0</v>
      </c>
    </row>
    <row r="7" spans="4:26" x14ac:dyDescent="0.15">
      <c r="D7" s="1" t="s">
        <v>4</v>
      </c>
      <c r="E7" s="1">
        <f>2*PI()/E10</f>
        <v>1.25</v>
      </c>
      <c r="F7" s="1">
        <f>2*PI()/F10</f>
        <v>1</v>
      </c>
      <c r="G7" s="1"/>
      <c r="H7" s="1"/>
      <c r="I7" s="1"/>
      <c r="M7">
        <v>-30</v>
      </c>
      <c r="N7" s="7">
        <v>0</v>
      </c>
      <c r="O7" s="1">
        <f>COS(M8)</f>
        <v>0.86602540378443871</v>
      </c>
      <c r="P7" s="8">
        <f>SIN(M8)</f>
        <v>-0.49999999999999994</v>
      </c>
    </row>
    <row r="8" spans="4:26" ht="14.25" thickBot="1" x14ac:dyDescent="0.2">
      <c r="D8" s="1" t="s">
        <v>7</v>
      </c>
      <c r="E8" s="1">
        <v>0.5</v>
      </c>
      <c r="F8" s="1">
        <v>0.3</v>
      </c>
      <c r="G8" s="1" t="s">
        <v>53</v>
      </c>
      <c r="H8" s="1">
        <f t="shared" ref="H8:H11" si="0">E8</f>
        <v>0.5</v>
      </c>
      <c r="I8" s="1">
        <f>F8</f>
        <v>0.3</v>
      </c>
      <c r="M8">
        <f>PI()/180*M7</f>
        <v>-0.52359877559829882</v>
      </c>
      <c r="N8" s="9">
        <v>0</v>
      </c>
      <c r="O8" s="10">
        <f>-P7</f>
        <v>0.49999999999999994</v>
      </c>
      <c r="P8" s="11">
        <f>O7</f>
        <v>0.86602540378443871</v>
      </c>
    </row>
    <row r="9" spans="4:26" x14ac:dyDescent="0.15">
      <c r="D9" s="1" t="s">
        <v>27</v>
      </c>
      <c r="E9" s="21">
        <f>2*PI()</f>
        <v>6.2831853071795862</v>
      </c>
      <c r="F9" s="21">
        <f>4/5*E9</f>
        <v>5.026548245743669</v>
      </c>
      <c r="G9" s="1">
        <f>E9-F9</f>
        <v>1.2566370614359172</v>
      </c>
      <c r="H9" s="1">
        <f t="shared" si="0"/>
        <v>6.2831853071795862</v>
      </c>
      <c r="I9" s="1">
        <f>F9</f>
        <v>5.026548245743669</v>
      </c>
      <c r="M9" t="s">
        <v>15</v>
      </c>
      <c r="N9" s="4">
        <f t="array" ref="N9:P11">MMULT(N3:P5,N6:P8)</f>
        <v>0.86602540378443871</v>
      </c>
      <c r="O9" s="5">
        <v>-0.24999999999999994</v>
      </c>
      <c r="P9" s="6">
        <v>-0.4330127018922193</v>
      </c>
    </row>
    <row r="10" spans="4:26" x14ac:dyDescent="0.15">
      <c r="D10" s="1" t="s">
        <v>28</v>
      </c>
      <c r="E10" s="21">
        <f>F9</f>
        <v>5.026548245743669</v>
      </c>
      <c r="F10" s="21">
        <f>E9</f>
        <v>6.2831853071795862</v>
      </c>
      <c r="G10" s="1">
        <f>E10-F10</f>
        <v>-1.2566370614359172</v>
      </c>
      <c r="H10" s="1">
        <f t="shared" si="0"/>
        <v>5.026548245743669</v>
      </c>
      <c r="I10" s="1">
        <f>F10</f>
        <v>6.2831853071795862</v>
      </c>
      <c r="N10" s="7">
        <v>0</v>
      </c>
      <c r="O10" s="1">
        <v>0.86602540378443871</v>
      </c>
      <c r="P10" s="8">
        <v>-0.49999999999999994</v>
      </c>
    </row>
    <row r="11" spans="4:26" ht="14.25" thickBot="1" x14ac:dyDescent="0.2">
      <c r="D11" s="1"/>
      <c r="E11" s="1" t="s">
        <v>24</v>
      </c>
      <c r="F11" s="1" t="s">
        <v>26</v>
      </c>
      <c r="G11" s="1" t="s">
        <v>25</v>
      </c>
      <c r="H11" s="1"/>
      <c r="I11" s="1"/>
      <c r="N11" s="9">
        <v>0.49999999999999994</v>
      </c>
      <c r="O11" s="10">
        <v>0.4330127018922193</v>
      </c>
      <c r="P11" s="11">
        <v>0.75000000000000011</v>
      </c>
      <c r="R11" t="s">
        <v>18</v>
      </c>
      <c r="S11" t="s">
        <v>19</v>
      </c>
    </row>
    <row r="12" spans="4:26" ht="14.25" thickBot="1" x14ac:dyDescent="0.2">
      <c r="D12" s="14" t="s">
        <v>23</v>
      </c>
      <c r="E12" s="22">
        <f>E10/E9</f>
        <v>0.8</v>
      </c>
      <c r="F12" s="22">
        <f>F10/F9</f>
        <v>1.25</v>
      </c>
      <c r="G12" s="22">
        <f>G10/G9</f>
        <v>-1</v>
      </c>
      <c r="H12" s="14"/>
      <c r="I12" s="14"/>
    </row>
    <row r="13" spans="4:26" ht="14.25" thickBot="1" x14ac:dyDescent="0.2">
      <c r="D13" s="24" t="s">
        <v>1</v>
      </c>
      <c r="E13" s="25" t="s">
        <v>54</v>
      </c>
      <c r="F13" s="25" t="s">
        <v>6</v>
      </c>
      <c r="G13" s="25" t="s">
        <v>55</v>
      </c>
      <c r="H13" s="25" t="s">
        <v>41</v>
      </c>
      <c r="I13" s="25" t="s">
        <v>6</v>
      </c>
      <c r="J13" s="26" t="s">
        <v>8</v>
      </c>
      <c r="K13" s="24" t="s">
        <v>56</v>
      </c>
      <c r="L13" s="25" t="s">
        <v>45</v>
      </c>
      <c r="M13" s="25" t="s">
        <v>57</v>
      </c>
      <c r="N13" s="25" t="s">
        <v>1</v>
      </c>
      <c r="O13" s="25" t="s">
        <v>58</v>
      </c>
      <c r="P13" s="26" t="s">
        <v>59</v>
      </c>
      <c r="Q13" s="24" t="s">
        <v>1</v>
      </c>
      <c r="R13" s="25" t="s">
        <v>60</v>
      </c>
      <c r="S13" s="25" t="s">
        <v>14</v>
      </c>
      <c r="T13" s="25" t="s">
        <v>61</v>
      </c>
      <c r="U13" s="25" t="s">
        <v>13</v>
      </c>
      <c r="V13" s="26" t="s">
        <v>35</v>
      </c>
      <c r="W13" s="27" t="s">
        <v>1</v>
      </c>
      <c r="X13" s="25" t="s">
        <v>21</v>
      </c>
      <c r="Y13" s="25" t="s">
        <v>20</v>
      </c>
      <c r="Z13" s="26" t="s">
        <v>22</v>
      </c>
    </row>
    <row r="14" spans="4:26" x14ac:dyDescent="0.15">
      <c r="D14" s="18">
        <v>0</v>
      </c>
      <c r="E14" s="15">
        <f ca="1">E$8*COS(E$9*$D14-E$10*$H$4)</f>
        <v>0.48142462075230574</v>
      </c>
      <c r="F14" s="15">
        <f ca="1">F$8*COS(F$9*$D14-F$10*$H$4)</f>
        <v>-0.28264660416398568</v>
      </c>
      <c r="G14" s="15">
        <f ca="1">SUM(E14:F14)</f>
        <v>0.19877801658832006</v>
      </c>
      <c r="H14" s="15">
        <f ca="1">H$8*SIN(H$9*$D14-H$10*$H$4)</f>
        <v>0.13501975608590983</v>
      </c>
      <c r="I14" s="15">
        <f ca="1">I$8*SIN(I$9*$D14-I$10*$H$4)</f>
        <v>-0.10055295696580578</v>
      </c>
      <c r="J14" s="19">
        <f ca="1">SUM(H14:I14)</f>
        <v>3.4466799120104044E-2</v>
      </c>
      <c r="K14" s="18">
        <f>D14</f>
        <v>0</v>
      </c>
      <c r="L14" s="15">
        <f t="shared" ref="L14:L77" ca="1" si="1">G14</f>
        <v>0.19877801658832006</v>
      </c>
      <c r="M14" s="15">
        <f t="shared" ref="M14:M77" ca="1" si="2">J14</f>
        <v>3.4466799120104044E-2</v>
      </c>
      <c r="N14" s="15">
        <f t="array" aca="1" ref="N14:P14" ca="1">MMULT(K14:M14,$N$9:$P$11)</f>
        <v>1.7233399560052019E-2</v>
      </c>
      <c r="O14" s="15">
        <f ca="1"/>
        <v>0.18707137389194237</v>
      </c>
      <c r="P14" s="19">
        <f ca="1"/>
        <v>-7.353890895408198E-2</v>
      </c>
      <c r="Q14" s="23">
        <f>K14</f>
        <v>0</v>
      </c>
      <c r="R14" s="15">
        <f ca="1">E14</f>
        <v>0.48142462075230574</v>
      </c>
      <c r="S14" s="15">
        <f ca="1">H14</f>
        <v>0.13501975608590983</v>
      </c>
      <c r="T14" s="15">
        <f t="array" aca="1" ref="T14:V14" ca="1">MMULT(Q14:S14,$N$9:$P$11)</f>
        <v>6.7509878042954899E-2</v>
      </c>
      <c r="U14" s="15">
        <f ca="1"/>
        <v>0.47539122097037412</v>
      </c>
      <c r="V14" s="19">
        <f ca="1"/>
        <v>-0.13944749331172046</v>
      </c>
      <c r="W14" s="18">
        <f ca="1">T14</f>
        <v>6.7509878042954899E-2</v>
      </c>
      <c r="X14" s="15">
        <f ca="1">U14</f>
        <v>0.47539122097037412</v>
      </c>
      <c r="Y14" s="15"/>
      <c r="Z14" s="19"/>
    </row>
    <row r="15" spans="4:26" x14ac:dyDescent="0.15">
      <c r="D15" s="7">
        <f>D14+$E$3</f>
        <v>0.05</v>
      </c>
      <c r="E15" s="1">
        <f t="shared" ref="E15:F46" ca="1" si="3">E$8*COS(E$9*$D15-E$10*$H$4)</f>
        <v>0.41613862346141234</v>
      </c>
      <c r="F15" s="1">
        <f t="shared" ca="1" si="3"/>
        <v>-0.24876023782099058</v>
      </c>
      <c r="G15" s="1">
        <f t="shared" ref="G15:G78" ca="1" si="4">SUM(E15:F15)</f>
        <v>0.16737838564042176</v>
      </c>
      <c r="H15" s="1">
        <f t="shared" ref="H15:I46" ca="1" si="5">H$8*SIN(H$9*$D15-H$10*$H$4)</f>
        <v>0.27717980818169435</v>
      </c>
      <c r="I15" s="1">
        <f t="shared" ca="1" si="5"/>
        <v>-0.16768525301660911</v>
      </c>
      <c r="J15" s="8">
        <f t="shared" ref="J15:J78" ca="1" si="6">SUM(H15:I15)</f>
        <v>0.10949455516508524</v>
      </c>
      <c r="K15" s="7">
        <f t="shared" ref="K15:K78" si="7">D15</f>
        <v>0.05</v>
      </c>
      <c r="L15" s="1">
        <f t="shared" ca="1" si="1"/>
        <v>0.16737838564042176</v>
      </c>
      <c r="M15" s="1">
        <f t="shared" ca="1" si="2"/>
        <v>0.10949455516508524</v>
      </c>
      <c r="N15" s="1">
        <f t="array" aca="1" ref="N15:P15" ca="1">MMULT(K15:M15,$N$9:$P$11)</f>
        <v>9.8048547771764555E-2</v>
      </c>
      <c r="O15" s="1">
        <f ca="1"/>
        <v>0.17986646718355398</v>
      </c>
      <c r="P15" s="8">
        <f ca="1"/>
        <v>-2.3218911541007886E-2</v>
      </c>
      <c r="Q15" s="3">
        <f t="shared" ref="Q15:Q78" si="8">K15</f>
        <v>0.05</v>
      </c>
      <c r="R15" s="1">
        <f t="shared" ref="R15:R78" ca="1" si="9">E15</f>
        <v>0.41613862346141234</v>
      </c>
      <c r="S15" s="1">
        <f t="shared" ref="S15:S78" ca="1" si="10">H15</f>
        <v>0.27717980818169435</v>
      </c>
      <c r="T15" s="1">
        <f t="array" aca="1" ref="T15:V15" ca="1">MMULT(Q15:S15,$N$9:$P$11)</f>
        <v>0.1818911742800691</v>
      </c>
      <c r="U15" s="1">
        <f ca="1"/>
        <v>0.46790899706419264</v>
      </c>
      <c r="V15" s="8">
        <f ca="1"/>
        <v>-2.1835090689046294E-2</v>
      </c>
      <c r="W15" s="7">
        <f t="shared" ref="W15:X78" ca="1" si="11">T15</f>
        <v>0.1818911742800691</v>
      </c>
      <c r="X15" s="1">
        <f t="shared" ca="1" si="11"/>
        <v>0.46790899706419264</v>
      </c>
      <c r="Y15" s="1"/>
      <c r="Z15" s="8"/>
    </row>
    <row r="16" spans="4:26" x14ac:dyDescent="0.15">
      <c r="D16" s="7">
        <f t="shared" ref="D16:D39" si="12">D15+$E$3</f>
        <v>0.1</v>
      </c>
      <c r="E16" s="1">
        <f t="shared" ca="1" si="3"/>
        <v>0.31011807830638971</v>
      </c>
      <c r="F16" s="1">
        <f t="shared" ca="1" si="3"/>
        <v>-0.19924335085916314</v>
      </c>
      <c r="G16" s="1">
        <f t="shared" ca="1" si="4"/>
        <v>0.11087472744722657</v>
      </c>
      <c r="H16" s="1">
        <f t="shared" ca="1" si="5"/>
        <v>0.39220756941644042</v>
      </c>
      <c r="I16" s="1">
        <f t="shared" ca="1" si="5"/>
        <v>-0.22428126791690028</v>
      </c>
      <c r="J16" s="8">
        <f t="shared" ca="1" si="6"/>
        <v>0.16792630149954013</v>
      </c>
      <c r="K16" s="7">
        <f t="shared" si="7"/>
        <v>0.1</v>
      </c>
      <c r="L16" s="1">
        <f t="shared" ca="1" si="1"/>
        <v>0.11087472744722657</v>
      </c>
      <c r="M16" s="1">
        <f t="shared" ca="1" si="2"/>
        <v>0.16792630149954013</v>
      </c>
      <c r="N16" s="1">
        <f t="array" aca="1" ref="N16:P16" ca="1">MMULT(K16:M16,$N$9:$P$11)</f>
        <v>0.17056569112821393</v>
      </c>
      <c r="O16" s="1">
        <f ca="1"/>
        <v>0.1437345521380573</v>
      </c>
      <c r="P16" s="8">
        <f ca="1"/>
        <v>2.720609221181991E-2</v>
      </c>
      <c r="Q16" s="3">
        <f t="shared" si="8"/>
        <v>0.1</v>
      </c>
      <c r="R16" s="1">
        <f t="shared" ca="1" si="9"/>
        <v>0.31011807830638971</v>
      </c>
      <c r="S16" s="1">
        <f t="shared" ca="1" si="10"/>
        <v>0.39220756941644042</v>
      </c>
      <c r="T16" s="1">
        <f t="array" aca="1" ref="T16:V16" ca="1">MMULT(Q16:S16,$N$9:$P$11)</f>
        <v>0.28270632508666405</v>
      </c>
      <c r="U16" s="1">
        <f ca="1"/>
        <v>0.41340099332173835</v>
      </c>
      <c r="V16" s="8">
        <f ca="1"/>
        <v>9.5795367719913593E-2</v>
      </c>
      <c r="W16" s="7">
        <f t="shared" ca="1" si="11"/>
        <v>0.28270632508666405</v>
      </c>
      <c r="X16" s="1">
        <f t="shared" ca="1" si="11"/>
        <v>0.41340099332173835</v>
      </c>
      <c r="Y16" s="1"/>
      <c r="Z16" s="8"/>
    </row>
    <row r="17" spans="4:26" x14ac:dyDescent="0.15">
      <c r="D17" s="7">
        <f t="shared" si="12"/>
        <v>0.15000000000000002</v>
      </c>
      <c r="E17" s="1">
        <f t="shared" ca="1" si="3"/>
        <v>0.173741014916833</v>
      </c>
      <c r="F17" s="1">
        <f t="shared" ca="1" si="3"/>
        <v>-0.13720727139676239</v>
      </c>
      <c r="G17" s="1">
        <f t="shared" ca="1" si="4"/>
        <v>3.6533743520070605E-2</v>
      </c>
      <c r="H17" s="1">
        <f t="shared" ca="1" si="5"/>
        <v>0.46884332109529814</v>
      </c>
      <c r="I17" s="1">
        <f t="shared" ca="1" si="5"/>
        <v>-0.26678486590482448</v>
      </c>
      <c r="J17" s="8">
        <f t="shared" ca="1" si="6"/>
        <v>0.20205845519047366</v>
      </c>
      <c r="K17" s="7">
        <f t="shared" si="7"/>
        <v>0.15000000000000002</v>
      </c>
      <c r="L17" s="1">
        <f t="shared" ca="1" si="1"/>
        <v>3.6533743520070605E-2</v>
      </c>
      <c r="M17" s="1">
        <f t="shared" ca="1" si="2"/>
        <v>0.20205845519047366</v>
      </c>
      <c r="N17" s="1">
        <f t="array" aca="1" ref="N17:P17" ca="1">MMULT(K17:M17,$N$9:$P$11)</f>
        <v>0.23093303816290262</v>
      </c>
      <c r="O17" s="1">
        <f ca="1"/>
        <v>8.1633027605921185E-2</v>
      </c>
      <c r="P17" s="8">
        <f ca="1"/>
        <v>6.8325064348987052E-2</v>
      </c>
      <c r="Q17" s="3">
        <f t="shared" si="8"/>
        <v>0.15000000000000002</v>
      </c>
      <c r="R17" s="1">
        <f t="shared" ca="1" si="9"/>
        <v>0.173741014916833</v>
      </c>
      <c r="S17" s="1">
        <f t="shared" ca="1" si="10"/>
        <v>0.46884332109529814</v>
      </c>
      <c r="T17" s="1">
        <f t="array" aca="1" ref="T17:V17" ca="1">MMULT(Q17:S17,$N$9:$P$11)</f>
        <v>0.36432547111531488</v>
      </c>
      <c r="U17" s="1">
        <f ca="1"/>
        <v>0.31597924582886483</v>
      </c>
      <c r="V17" s="8">
        <f ca="1"/>
        <v>0.19981007807922424</v>
      </c>
      <c r="W17" s="7">
        <f t="shared" ca="1" si="11"/>
        <v>0.36432547111531488</v>
      </c>
      <c r="X17" s="1">
        <f t="shared" ca="1" si="11"/>
        <v>0.31597924582886483</v>
      </c>
      <c r="Y17" s="1"/>
      <c r="Z17" s="8"/>
    </row>
    <row r="18" spans="4:26" x14ac:dyDescent="0.15">
      <c r="D18" s="7">
        <f t="shared" si="12"/>
        <v>0.2</v>
      </c>
      <c r="E18" s="1">
        <f t="shared" ca="1" si="3"/>
        <v>2.0356970475730127E-2</v>
      </c>
      <c r="F18" s="1">
        <f t="shared" ca="1" si="3"/>
        <v>-6.6549954459246746E-2</v>
      </c>
      <c r="G18" s="1">
        <f t="shared" ca="1" si="4"/>
        <v>-4.6192983983516622E-2</v>
      </c>
      <c r="H18" s="1">
        <f t="shared" ca="1" si="5"/>
        <v>0.49958542187803101</v>
      </c>
      <c r="I18" s="1">
        <f t="shared" ca="1" si="5"/>
        <v>-0.29252538960143643</v>
      </c>
      <c r="J18" s="8">
        <f t="shared" ca="1" si="6"/>
        <v>0.20706003227659459</v>
      </c>
      <c r="K18" s="7">
        <f t="shared" si="7"/>
        <v>0.2</v>
      </c>
      <c r="L18" s="1">
        <f t="shared" ca="1" si="1"/>
        <v>-4.6192983983516622E-2</v>
      </c>
      <c r="M18" s="1">
        <f t="shared" ca="1" si="2"/>
        <v>0.20706003227659459</v>
      </c>
      <c r="N18" s="1">
        <f t="array" aca="1" ref="N18:P18" ca="1">MMULT(K18:M18,$N$9:$P$11)</f>
        <v>0.27673509689518505</v>
      </c>
      <c r="O18" s="1">
        <f ca="1"/>
        <v>-3.4467357635471763E-4</v>
      </c>
      <c r="P18" s="8">
        <f ca="1"/>
        <v>9.1788975820760399E-2</v>
      </c>
      <c r="Q18" s="3">
        <f t="shared" si="8"/>
        <v>0.2</v>
      </c>
      <c r="R18" s="1">
        <f t="shared" ca="1" si="9"/>
        <v>2.0356970475730127E-2</v>
      </c>
      <c r="S18" s="1">
        <f t="shared" ca="1" si="10"/>
        <v>0.49958542187803101</v>
      </c>
      <c r="T18" s="1">
        <f t="array" aca="1" ref="T18:V18" ca="1">MMULT(Q18:S18,$N$9:$P$11)</f>
        <v>0.42299779169590324</v>
      </c>
      <c r="U18" s="1">
        <f ca="1"/>
        <v>0.18395648692944255</v>
      </c>
      <c r="V18" s="8">
        <f ca="1"/>
        <v>0.27790804079221437</v>
      </c>
      <c r="W18" s="7">
        <f t="shared" ca="1" si="11"/>
        <v>0.42299779169590324</v>
      </c>
      <c r="X18" s="1">
        <f t="shared" ca="1" si="11"/>
        <v>0.18395648692944255</v>
      </c>
      <c r="Y18" s="1"/>
      <c r="Z18" s="8"/>
    </row>
    <row r="19" spans="4:26" x14ac:dyDescent="0.15">
      <c r="D19" s="7">
        <f t="shared" si="12"/>
        <v>0.25</v>
      </c>
      <c r="E19" s="1">
        <f t="shared" ca="1" si="3"/>
        <v>-0.13501975608467576</v>
      </c>
      <c r="F19" s="1">
        <f t="shared" ca="1" si="3"/>
        <v>8.2889408619292847E-3</v>
      </c>
      <c r="G19" s="1">
        <f t="shared" ca="1" si="4"/>
        <v>-0.12673081522274648</v>
      </c>
      <c r="H19" s="1">
        <f t="shared" ca="1" si="5"/>
        <v>0.48142462075265186</v>
      </c>
      <c r="I19" s="1">
        <f t="shared" ca="1" si="5"/>
        <v>-0.29988546723605569</v>
      </c>
      <c r="J19" s="8">
        <f t="shared" ca="1" si="6"/>
        <v>0.18153915351659616</v>
      </c>
      <c r="K19" s="7">
        <f t="shared" si="7"/>
        <v>0.25</v>
      </c>
      <c r="L19" s="1">
        <f t="shared" ca="1" si="1"/>
        <v>-0.12673081522274648</v>
      </c>
      <c r="M19" s="1">
        <f t="shared" ca="1" si="2"/>
        <v>0.18153915351659616</v>
      </c>
      <c r="N19" s="1">
        <f t="array" aca="1" ref="N19:P19" ca="1">MMULT(K19:M19,$N$9:$P$11)</f>
        <v>0.30727592770440776</v>
      </c>
      <c r="O19" s="1">
        <f ca="1"/>
        <v>-9.3643346061762417E-2</v>
      </c>
      <c r="P19" s="8">
        <f ca="1"/>
        <v>9.126659727576554E-2</v>
      </c>
      <c r="Q19" s="3">
        <f t="shared" si="8"/>
        <v>0.25</v>
      </c>
      <c r="R19" s="1">
        <f t="shared" ca="1" si="9"/>
        <v>-0.13501975608467576</v>
      </c>
      <c r="S19" s="1">
        <f t="shared" ca="1" si="10"/>
        <v>0.48142462075265186</v>
      </c>
      <c r="T19" s="1">
        <f t="array" aca="1" ref="T19:V19" ca="1">MMULT(Q19:S19,$N$9:$P$11)</f>
        <v>0.4572186613224356</v>
      </c>
      <c r="U19" s="1">
        <f ca="1"/>
        <v>2.9032437007435019E-2</v>
      </c>
      <c r="V19" s="8">
        <f ca="1"/>
        <v>0.32032516813377199</v>
      </c>
      <c r="W19" s="7">
        <f t="shared" ca="1" si="11"/>
        <v>0.4572186613224356</v>
      </c>
      <c r="X19" s="1">
        <f t="shared" ca="1" si="11"/>
        <v>2.9032437007435019E-2</v>
      </c>
      <c r="Y19" s="1"/>
      <c r="Z19" s="8"/>
    </row>
    <row r="20" spans="4:26" x14ac:dyDescent="0.15">
      <c r="D20" s="7">
        <f t="shared" si="12"/>
        <v>0.3</v>
      </c>
      <c r="E20" s="1">
        <f t="shared" ca="1" si="3"/>
        <v>-0.27717980818062765</v>
      </c>
      <c r="F20" s="1">
        <f t="shared" ca="1" si="3"/>
        <v>8.2607011552659149E-2</v>
      </c>
      <c r="G20" s="1">
        <f t="shared" ca="1" si="4"/>
        <v>-0.1945727966279685</v>
      </c>
      <c r="H20" s="1">
        <f t="shared" ca="1" si="5"/>
        <v>0.41613862346212283</v>
      </c>
      <c r="I20" s="1">
        <f t="shared" ca="1" si="5"/>
        <v>-0.28840263806411137</v>
      </c>
      <c r="J20" s="8">
        <f t="shared" ca="1" si="6"/>
        <v>0.12773598539801145</v>
      </c>
      <c r="K20" s="7">
        <f t="shared" si="7"/>
        <v>0.3</v>
      </c>
      <c r="L20" s="1">
        <f t="shared" ca="1" si="1"/>
        <v>-0.1945727966279685</v>
      </c>
      <c r="M20" s="1">
        <f t="shared" ca="1" si="2"/>
        <v>0.12773598539801145</v>
      </c>
      <c r="N20" s="1">
        <f t="array" aca="1" ref="N20:P20" ca="1">MMULT(K20:M20,$N$9:$P$11)</f>
        <v>0.32367561383433735</v>
      </c>
      <c r="O20" s="1">
        <f ca="1"/>
        <v>-0.18819368059914587</v>
      </c>
      <c r="P20" s="8">
        <f ca="1"/>
        <v>6.3184576794827058E-2</v>
      </c>
      <c r="Q20" s="3">
        <f t="shared" si="8"/>
        <v>0.3</v>
      </c>
      <c r="R20" s="1">
        <f t="shared" ca="1" si="9"/>
        <v>-0.27717980818062765</v>
      </c>
      <c r="S20" s="1">
        <f t="shared" ca="1" si="10"/>
        <v>0.41613862346212283</v>
      </c>
      <c r="T20" s="1">
        <f t="array" aca="1" ref="T20:V20" ca="1">MMULT(Q20:S20,$N$9:$P$11)</f>
        <v>0.46787693286639298</v>
      </c>
      <c r="U20" s="1">
        <f ca="1"/>
        <v>-0.13485144559347864</v>
      </c>
      <c r="V20" s="8">
        <f ca="1"/>
        <v>0.32079006111924013</v>
      </c>
      <c r="W20" s="7">
        <f t="shared" ca="1" si="11"/>
        <v>0.46787693286639298</v>
      </c>
      <c r="X20" s="1">
        <f t="shared" ca="1" si="11"/>
        <v>-0.13485144559347864</v>
      </c>
      <c r="Y20" s="1"/>
      <c r="Z20" s="8"/>
    </row>
    <row r="21" spans="4:26" x14ac:dyDescent="0.15">
      <c r="D21" s="7">
        <f t="shared" si="12"/>
        <v>0.35</v>
      </c>
      <c r="E21" s="1">
        <f t="shared" ca="1" si="3"/>
        <v>-0.3922075694156455</v>
      </c>
      <c r="F21" s="1">
        <f t="shared" ca="1" si="3"/>
        <v>0.15173457990007197</v>
      </c>
      <c r="G21" s="1">
        <f t="shared" ca="1" si="4"/>
        <v>-0.24047298951557353</v>
      </c>
      <c r="H21" s="1">
        <f t="shared" ca="1" si="5"/>
        <v>0.31011807830739507</v>
      </c>
      <c r="I21" s="1">
        <f t="shared" ca="1" si="5"/>
        <v>-0.25879841047144914</v>
      </c>
      <c r="J21" s="8">
        <f t="shared" ca="1" si="6"/>
        <v>5.1319667835945937E-2</v>
      </c>
      <c r="K21" s="7">
        <f t="shared" si="7"/>
        <v>0.35</v>
      </c>
      <c r="L21" s="1">
        <f t="shared" ca="1" si="1"/>
        <v>-0.24047298951557353</v>
      </c>
      <c r="M21" s="1">
        <f t="shared" ca="1" si="2"/>
        <v>5.1319667835945937E-2</v>
      </c>
      <c r="N21" s="1">
        <f t="array" aca="1" ref="N21:P21" ca="1">MMULT(K21:M21,$N$9:$P$11)</f>
        <v>0.32876872524252648</v>
      </c>
      <c r="O21" s="1">
        <f ca="1"/>
        <v>-0.27353364981462147</v>
      </c>
      <c r="P21" s="8">
        <f ca="1"/>
        <v>7.1717999724694656E-3</v>
      </c>
      <c r="Q21" s="3">
        <f t="shared" si="8"/>
        <v>0.35</v>
      </c>
      <c r="R21" s="1">
        <f t="shared" ca="1" si="9"/>
        <v>-0.3922075694156455</v>
      </c>
      <c r="S21" s="1">
        <f t="shared" ca="1" si="10"/>
        <v>0.31011807830739507</v>
      </c>
      <c r="T21" s="1">
        <f t="array" aca="1" ref="T21:V21" ca="1">MMULT(Q21:S21,$N$9:$P$11)</f>
        <v>0.45816793047825105</v>
      </c>
      <c r="U21" s="1">
        <f ca="1"/>
        <v>-0.29287665167698962</v>
      </c>
      <c r="V21" s="8">
        <f ca="1"/>
        <v>0.27713789777609232</v>
      </c>
      <c r="W21" s="7">
        <f t="shared" ca="1" si="11"/>
        <v>0.45816793047825105</v>
      </c>
      <c r="X21" s="1">
        <f t="shared" ca="1" si="11"/>
        <v>-0.29287665167698962</v>
      </c>
      <c r="Y21" s="1"/>
      <c r="Z21" s="8"/>
    </row>
    <row r="22" spans="4:26" x14ac:dyDescent="0.15">
      <c r="D22" s="7">
        <f t="shared" si="12"/>
        <v>0.39999999999999997</v>
      </c>
      <c r="E22" s="1">
        <f t="shared" ca="1" si="3"/>
        <v>-0.46884332109485277</v>
      </c>
      <c r="F22" s="1">
        <f t="shared" ca="1" si="3"/>
        <v>0.21132810655138135</v>
      </c>
      <c r="G22" s="1">
        <f t="shared" ca="1" si="4"/>
        <v>-0.25751521454347143</v>
      </c>
      <c r="H22" s="1">
        <f t="shared" ca="1" si="5"/>
        <v>0.17374101491803481</v>
      </c>
      <c r="I22" s="1">
        <f t="shared" ca="1" si="5"/>
        <v>-0.21293292695449431</v>
      </c>
      <c r="J22" s="8">
        <f t="shared" ca="1" si="6"/>
        <v>-3.9191912036459498E-2</v>
      </c>
      <c r="K22" s="7">
        <f t="shared" si="7"/>
        <v>0.39999999999999997</v>
      </c>
      <c r="L22" s="1">
        <f t="shared" ca="1" si="1"/>
        <v>-0.25751521454347143</v>
      </c>
      <c r="M22" s="1">
        <f t="shared" ca="1" si="2"/>
        <v>-3.9191912036459498E-2</v>
      </c>
      <c r="N22" s="1">
        <f t="array" aca="1" ref="N22:P22" ca="1">MMULT(K22:M22,$N$9:$P$11)</f>
        <v>0.32681420549554574</v>
      </c>
      <c r="O22" s="1">
        <f ca="1"/>
        <v>-0.33998531337887566</v>
      </c>
      <c r="P22" s="8">
        <f ca="1"/>
        <v>-7.384140751249664E-2</v>
      </c>
      <c r="Q22" s="3">
        <f t="shared" si="8"/>
        <v>0.39999999999999997</v>
      </c>
      <c r="R22" s="1">
        <f t="shared" ca="1" si="9"/>
        <v>-0.46884332109485277</v>
      </c>
      <c r="S22" s="1">
        <f t="shared" ca="1" si="10"/>
        <v>0.17374101491803481</v>
      </c>
      <c r="T22" s="1">
        <f t="array" aca="1" ref="T22:V22" ca="1">MMULT(Q22:S22,$N$9:$P$11)</f>
        <v>0.43328066897279283</v>
      </c>
      <c r="U22" s="1">
        <f ca="1"/>
        <v>-0.43079816016365241</v>
      </c>
      <c r="V22" s="8">
        <f ca="1"/>
        <v>0.19152234097906479</v>
      </c>
      <c r="W22" s="7">
        <f t="shared" ca="1" si="11"/>
        <v>0.43328066897279283</v>
      </c>
      <c r="X22" s="1">
        <f t="shared" ca="1" si="11"/>
        <v>-0.43079816016365241</v>
      </c>
      <c r="Y22" s="1"/>
      <c r="Z22" s="8"/>
    </row>
    <row r="23" spans="4:26" x14ac:dyDescent="0.15">
      <c r="D23" s="7">
        <f t="shared" si="12"/>
        <v>0.44999999999999996</v>
      </c>
      <c r="E23" s="1">
        <f t="shared" ca="1" si="3"/>
        <v>-0.4995854218785713</v>
      </c>
      <c r="F23" s="1">
        <f t="shared" ca="1" si="3"/>
        <v>0.25764311105733428</v>
      </c>
      <c r="G23" s="1">
        <f t="shared" ca="1" si="4"/>
        <v>-0.24194231082123702</v>
      </c>
      <c r="H23" s="1">
        <f t="shared" ca="1" si="5"/>
        <v>2.0356970462470887E-2</v>
      </c>
      <c r="I23" s="1">
        <f t="shared" ca="1" si="5"/>
        <v>-0.15368808452413643</v>
      </c>
      <c r="J23" s="8">
        <f t="shared" ca="1" si="6"/>
        <v>-0.13333111406166553</v>
      </c>
      <c r="K23" s="7">
        <f t="shared" si="7"/>
        <v>0.44999999999999996</v>
      </c>
      <c r="L23" s="1">
        <f t="shared" ca="1" si="1"/>
        <v>-0.24194231082123702</v>
      </c>
      <c r="M23" s="1">
        <f t="shared" ca="1" si="2"/>
        <v>-0.13333111406166553</v>
      </c>
      <c r="N23" s="1">
        <f t="array" aca="1" ref="N23:P23" ca="1">MMULT(K23:M23,$N$9:$P$11)</f>
        <v>0.32304587467216461</v>
      </c>
      <c r="O23" s="1">
        <f ca="1"/>
        <v>-0.37976225336764335</v>
      </c>
      <c r="P23" s="8">
        <f ca="1"/>
        <v>-0.17388289598712933</v>
      </c>
      <c r="Q23" s="3">
        <f t="shared" si="8"/>
        <v>0.44999999999999996</v>
      </c>
      <c r="R23" s="1">
        <f t="shared" ca="1" si="9"/>
        <v>-0.4995854218785713</v>
      </c>
      <c r="S23" s="1">
        <f t="shared" ca="1" si="10"/>
        <v>2.0356970462470887E-2</v>
      </c>
      <c r="T23" s="1">
        <f t="array" aca="1" ref="T23:V23" ca="1">MMULT(Q23:S23,$N$9:$P$11)</f>
        <v>0.39988991693423281</v>
      </c>
      <c r="U23" s="1">
        <f ca="1"/>
        <v>-0.53633883992491427</v>
      </c>
      <c r="V23" s="8">
        <f ca="1"/>
        <v>7.0204722934640126E-2</v>
      </c>
      <c r="W23" s="7">
        <f t="shared" ca="1" si="11"/>
        <v>0.39988991693423281</v>
      </c>
      <c r="X23" s="1">
        <f t="shared" ca="1" si="11"/>
        <v>-0.53633883992491427</v>
      </c>
      <c r="Y23" s="1"/>
      <c r="Z23" s="8"/>
    </row>
    <row r="24" spans="4:26" x14ac:dyDescent="0.15">
      <c r="D24" s="7">
        <f t="shared" si="12"/>
        <v>0.49999999999999994</v>
      </c>
      <c r="E24" s="1">
        <f t="shared" ca="1" si="3"/>
        <v>-0.48142462075299797</v>
      </c>
      <c r="F24" s="1">
        <f t="shared" ca="1" si="3"/>
        <v>0.28776945135007931</v>
      </c>
      <c r="G24" s="1">
        <f t="shared" ca="1" si="4"/>
        <v>-0.19365516940291866</v>
      </c>
      <c r="H24" s="1">
        <f t="shared" ca="1" si="5"/>
        <v>-0.13501975608344172</v>
      </c>
      <c r="I24" s="1">
        <f t="shared" ca="1" si="5"/>
        <v>-8.4786454517654694E-2</v>
      </c>
      <c r="J24" s="8">
        <f t="shared" ca="1" si="6"/>
        <v>-0.2198062106010964</v>
      </c>
      <c r="K24" s="7">
        <f t="shared" si="7"/>
        <v>0.49999999999999994</v>
      </c>
      <c r="L24" s="1">
        <f t="shared" ca="1" si="1"/>
        <v>-0.19365516940291866</v>
      </c>
      <c r="M24" s="1">
        <f t="shared" ca="1" si="2"/>
        <v>-0.2198062106010964</v>
      </c>
      <c r="N24" s="1">
        <f t="array" aca="1" ref="N24:P24" ca="1">MMULT(K24:M24,$N$9:$P$11)</f>
        <v>0.3231095965916711</v>
      </c>
      <c r="O24" s="1">
        <f ca="1"/>
        <v>-0.38788917742217743</v>
      </c>
      <c r="P24" s="8">
        <f ca="1"/>
        <v>-0.28453342419547262</v>
      </c>
      <c r="Q24" s="3">
        <f t="shared" si="8"/>
        <v>0.49999999999999994</v>
      </c>
      <c r="R24" s="1">
        <f t="shared" ca="1" si="9"/>
        <v>-0.48142462075299797</v>
      </c>
      <c r="S24" s="1">
        <f t="shared" ca="1" si="10"/>
        <v>-0.13501975608344172</v>
      </c>
      <c r="T24" s="1">
        <f t="array" aca="1" ref="T24:V24" ca="1">MMULT(Q24:S24,$N$9:$P$11)</f>
        <v>0.36550282385049848</v>
      </c>
      <c r="U24" s="1">
        <f ca="1"/>
        <v>-0.60039122096990483</v>
      </c>
      <c r="V24" s="8">
        <f ca="1"/>
        <v>-7.7058857632191974E-2</v>
      </c>
      <c r="W24" s="7">
        <f t="shared" ca="1" si="11"/>
        <v>0.36550282385049848</v>
      </c>
      <c r="X24" s="1">
        <f t="shared" ca="1" si="11"/>
        <v>-0.60039122096990483</v>
      </c>
      <c r="Y24" s="1"/>
      <c r="Z24" s="8"/>
    </row>
    <row r="25" spans="4:26" x14ac:dyDescent="0.15">
      <c r="D25" s="7">
        <f t="shared" si="12"/>
        <v>0.54999999999999993</v>
      </c>
      <c r="E25" s="1">
        <f t="shared" ca="1" si="3"/>
        <v>-0.41613862346283337</v>
      </c>
      <c r="F25" s="1">
        <f t="shared" ca="1" si="3"/>
        <v>0.29981417867204785</v>
      </c>
      <c r="G25" s="1">
        <f t="shared" ca="1" si="4"/>
        <v>-0.11632444479078552</v>
      </c>
      <c r="H25" s="1">
        <f t="shared" ca="1" si="5"/>
        <v>-0.27717980817956095</v>
      </c>
      <c r="I25" s="1">
        <f t="shared" ca="1" si="5"/>
        <v>-1.0557379750931373E-2</v>
      </c>
      <c r="J25" s="8">
        <f t="shared" ca="1" si="6"/>
        <v>-0.2877371879304923</v>
      </c>
      <c r="K25" s="7">
        <f t="shared" si="7"/>
        <v>0.54999999999999993</v>
      </c>
      <c r="L25" s="1">
        <f t="shared" ca="1" si="1"/>
        <v>-0.11632444479078552</v>
      </c>
      <c r="M25" s="1">
        <f t="shared" ca="1" si="2"/>
        <v>-0.2877371879304923</v>
      </c>
      <c r="N25" s="1">
        <f t="array" aca="1" ref="N25:P25" ca="1">MMULT(K25:M25,$N$9:$P$11)</f>
        <v>0.33244537811619512</v>
      </c>
      <c r="O25" s="1">
        <f ca="1"/>
        <v>-0.36283378145059236</v>
      </c>
      <c r="P25" s="8">
        <f ca="1"/>
        <v>-0.39579765459319705</v>
      </c>
      <c r="Q25" s="3">
        <f t="shared" si="8"/>
        <v>0.54999999999999993</v>
      </c>
      <c r="R25" s="1">
        <f t="shared" ca="1" si="9"/>
        <v>-0.41613862346283337</v>
      </c>
      <c r="S25" s="1">
        <f t="shared" ca="1" si="10"/>
        <v>-0.27717980817956095</v>
      </c>
      <c r="T25" s="1">
        <f t="array" aca="1" ref="T25:V25" ca="1">MMULT(Q25:S25,$N$9:$P$11)</f>
        <v>0.33772406799166077</v>
      </c>
      <c r="U25" s="1">
        <f ca="1"/>
        <v>-0.61790899706449953</v>
      </c>
      <c r="V25" s="8">
        <f ca="1"/>
        <v>-0.23797253044397468</v>
      </c>
      <c r="W25" s="7">
        <f t="shared" ca="1" si="11"/>
        <v>0.33772406799166077</v>
      </c>
      <c r="X25" s="1">
        <f t="shared" ca="1" si="11"/>
        <v>-0.61790899706449953</v>
      </c>
      <c r="Y25" s="1"/>
      <c r="Z25" s="8"/>
    </row>
    <row r="26" spans="4:26" x14ac:dyDescent="0.15">
      <c r="D26" s="7">
        <f t="shared" si="12"/>
        <v>0.6</v>
      </c>
      <c r="E26" s="1">
        <f t="shared" ca="1" si="3"/>
        <v>-0.31011807830840044</v>
      </c>
      <c r="F26" s="1">
        <f t="shared" ca="1" si="3"/>
        <v>0.29302047850817364</v>
      </c>
      <c r="G26" s="1">
        <f t="shared" ca="1" si="4"/>
        <v>-1.7097599800226793E-2</v>
      </c>
      <c r="H26" s="1">
        <f t="shared" ca="1" si="5"/>
        <v>-0.39220756941485052</v>
      </c>
      <c r="I26" s="1">
        <f t="shared" ca="1" si="5"/>
        <v>6.4335054012885862E-2</v>
      </c>
      <c r="J26" s="8">
        <f t="shared" ca="1" si="6"/>
        <v>-0.32787251540196466</v>
      </c>
      <c r="K26" s="7">
        <f t="shared" si="7"/>
        <v>0.6</v>
      </c>
      <c r="L26" s="1">
        <f t="shared" ca="1" si="1"/>
        <v>-1.7097599800226793E-2</v>
      </c>
      <c r="M26" s="1">
        <f t="shared" ca="1" si="2"/>
        <v>-0.32787251540196466</v>
      </c>
      <c r="N26" s="1">
        <f t="array" aca="1" ref="N26:P26" ca="1">MMULT(K26:M26,$N$9:$P$11)</f>
        <v>0.35567898456968094</v>
      </c>
      <c r="O26" s="1">
        <f ca="1"/>
        <v>-0.30677991954113915</v>
      </c>
      <c r="P26" s="8">
        <f ca="1"/>
        <v>-0.49716320778669176</v>
      </c>
      <c r="Q26" s="3">
        <f t="shared" si="8"/>
        <v>0.6</v>
      </c>
      <c r="R26" s="1">
        <f t="shared" ca="1" si="9"/>
        <v>-0.31011807830840044</v>
      </c>
      <c r="S26" s="1">
        <f t="shared" ca="1" si="10"/>
        <v>-0.39220756941485052</v>
      </c>
      <c r="T26" s="1">
        <f t="array" aca="1" ref="T26:V26" ca="1">MMULT(Q26:S26,$N$9:$P$11)</f>
        <v>0.32351145756323801</v>
      </c>
      <c r="U26" s="1">
        <f ca="1"/>
        <v>-0.58840099332279117</v>
      </c>
      <c r="V26" s="8">
        <f ca="1"/>
        <v>-0.39890425904226934</v>
      </c>
      <c r="W26" s="7">
        <f t="shared" ca="1" si="11"/>
        <v>0.32351145756323801</v>
      </c>
      <c r="X26" s="1">
        <f t="shared" ca="1" si="11"/>
        <v>-0.58840099332279117</v>
      </c>
      <c r="Y26" s="1"/>
      <c r="Z26" s="8"/>
    </row>
    <row r="27" spans="4:26" x14ac:dyDescent="0.15">
      <c r="D27" s="7">
        <f t="shared" si="12"/>
        <v>0.65</v>
      </c>
      <c r="E27" s="1">
        <f t="shared" ca="1" si="3"/>
        <v>-0.1737410149192366</v>
      </c>
      <c r="F27" s="1">
        <f t="shared" ca="1" si="3"/>
        <v>0.26781522402524482</v>
      </c>
      <c r="G27" s="1">
        <f t="shared" ca="1" si="4"/>
        <v>9.4074209106008222E-2</v>
      </c>
      <c r="H27" s="1">
        <f t="shared" ca="1" si="5"/>
        <v>-0.46884332109440741</v>
      </c>
      <c r="I27" s="1">
        <f t="shared" ca="1" si="5"/>
        <v>0.13518507972519717</v>
      </c>
      <c r="J27" s="8">
        <f t="shared" ca="1" si="6"/>
        <v>-0.33365824136921024</v>
      </c>
      <c r="K27" s="7">
        <f t="shared" si="7"/>
        <v>0.65</v>
      </c>
      <c r="L27" s="1">
        <f t="shared" ca="1" si="1"/>
        <v>9.4074209106008222E-2</v>
      </c>
      <c r="M27" s="1">
        <f t="shared" ca="1" si="2"/>
        <v>-0.33365824136921024</v>
      </c>
      <c r="N27" s="1">
        <f t="array" aca="1" ref="N27:P27" ca="1">MMULT(K27:M27,$N$9:$P$11)</f>
        <v>0.39608739177528007</v>
      </c>
      <c r="O27" s="1">
        <f ca="1"/>
        <v>-0.2255076016771555</v>
      </c>
      <c r="P27" s="8">
        <f ca="1"/>
        <v>-0.57873904180985436</v>
      </c>
      <c r="Q27" s="3">
        <f t="shared" si="8"/>
        <v>0.65</v>
      </c>
      <c r="R27" s="1">
        <f t="shared" ca="1" si="9"/>
        <v>-0.1737410149192366</v>
      </c>
      <c r="S27" s="1">
        <f t="shared" ca="1" si="10"/>
        <v>-0.46884332109440741</v>
      </c>
      <c r="T27" s="1">
        <f t="array" aca="1" ref="T27:V27" ca="1">MMULT(Q27:S27,$N$9:$P$11)</f>
        <v>0.32849485191268146</v>
      </c>
      <c r="U27" s="1">
        <f ca="1"/>
        <v>-0.51597924583056076</v>
      </c>
      <c r="V27" s="8">
        <f ca="1"/>
        <v>-0.54622023959112986</v>
      </c>
      <c r="W27" s="7">
        <f t="shared" ca="1" si="11"/>
        <v>0.32849485191268146</v>
      </c>
      <c r="X27" s="1">
        <f t="shared" ca="1" si="11"/>
        <v>-0.51597924583056076</v>
      </c>
      <c r="Y27" s="1"/>
      <c r="Z27" s="8"/>
    </row>
    <row r="28" spans="4:26" x14ac:dyDescent="0.15">
      <c r="D28" s="7">
        <f t="shared" si="12"/>
        <v>0.70000000000000007</v>
      </c>
      <c r="E28" s="1">
        <f t="shared" ca="1" si="3"/>
        <v>-2.0356970463751498E-2</v>
      </c>
      <c r="F28" s="1">
        <f t="shared" ca="1" si="3"/>
        <v>0.22578215406090407</v>
      </c>
      <c r="G28" s="1">
        <f t="shared" ca="1" si="4"/>
        <v>0.20542518359715256</v>
      </c>
      <c r="H28" s="1">
        <f t="shared" ca="1" si="5"/>
        <v>-0.49958542187851912</v>
      </c>
      <c r="I28" s="1">
        <f t="shared" ca="1" si="5"/>
        <v>0.19754092970222187</v>
      </c>
      <c r="J28" s="8">
        <f t="shared" ca="1" si="6"/>
        <v>-0.30204449217629725</v>
      </c>
      <c r="K28" s="7">
        <f t="shared" si="7"/>
        <v>0.70000000000000007</v>
      </c>
      <c r="L28" s="1">
        <f t="shared" ca="1" si="1"/>
        <v>0.20542518359715256</v>
      </c>
      <c r="M28" s="1">
        <f t="shared" ca="1" si="2"/>
        <v>-0.30204449217629725</v>
      </c>
      <c r="N28" s="1">
        <f t="array" aca="1" ref="N28:P28" ca="1">MMULT(K28:M28,$N$9:$P$11)</f>
        <v>0.45519553656095857</v>
      </c>
      <c r="O28" s="1">
        <f ca="1"/>
        <v>-0.12788567407670526</v>
      </c>
      <c r="P28" s="8">
        <f ca="1"/>
        <v>-0.63235485225535282</v>
      </c>
      <c r="Q28" s="3">
        <f t="shared" si="8"/>
        <v>0.70000000000000007</v>
      </c>
      <c r="R28" s="1">
        <f t="shared" ca="1" si="9"/>
        <v>-2.0356970463751498E-2</v>
      </c>
      <c r="S28" s="1">
        <f t="shared" ca="1" si="10"/>
        <v>-0.49958542187851912</v>
      </c>
      <c r="T28" s="1">
        <f t="array" aca="1" ref="T28:V28" ca="1">MMULT(Q28:S28,$N$9:$P$11)</f>
        <v>0.35642507170984766</v>
      </c>
      <c r="U28" s="1">
        <f ca="1"/>
        <v>-0.4089564869192801</v>
      </c>
      <c r="V28" s="8">
        <f ca="1"/>
        <v>-0.66761947250156717</v>
      </c>
      <c r="W28" s="7">
        <f t="shared" ca="1" si="11"/>
        <v>0.35642507170984766</v>
      </c>
      <c r="X28" s="1">
        <f t="shared" ca="1" si="11"/>
        <v>-0.4089564869192801</v>
      </c>
      <c r="Y28" s="1"/>
      <c r="Z28" s="8"/>
    </row>
    <row r="29" spans="4:26" x14ac:dyDescent="0.15">
      <c r="D29" s="7">
        <f t="shared" si="12"/>
        <v>0.75000000000000011</v>
      </c>
      <c r="E29" s="1">
        <f t="shared" ca="1" si="3"/>
        <v>0.13501975608220765</v>
      </c>
      <c r="F29" s="1">
        <f t="shared" ca="1" si="3"/>
        <v>0.16956236099509595</v>
      </c>
      <c r="G29" s="1">
        <f t="shared" ca="1" si="4"/>
        <v>0.30458211707730359</v>
      </c>
      <c r="H29" s="1">
        <f t="shared" ca="1" si="5"/>
        <v>-0.48142462075334408</v>
      </c>
      <c r="I29" s="1">
        <f t="shared" ca="1" si="5"/>
        <v>0.24748455655609858</v>
      </c>
      <c r="J29" s="8">
        <f t="shared" ca="1" si="6"/>
        <v>-0.2339400641972455</v>
      </c>
      <c r="K29" s="7">
        <f t="shared" si="7"/>
        <v>0.75000000000000011</v>
      </c>
      <c r="L29" s="1">
        <f t="shared" ca="1" si="1"/>
        <v>0.30458211707730359</v>
      </c>
      <c r="M29" s="1">
        <f t="shared" ca="1" si="2"/>
        <v>-0.2339400641972455</v>
      </c>
      <c r="N29" s="1">
        <f t="array" aca="1" ref="N29:P29" ca="1">MMULT(K29:M29,$N$9:$P$11)</f>
        <v>0.53254902073970634</v>
      </c>
      <c r="O29" s="1">
        <f ca="1"/>
        <v>-2.5023168351497482E-2</v>
      </c>
      <c r="P29" s="8">
        <f ca="1"/>
        <v>-0.65250563310575038</v>
      </c>
      <c r="Q29" s="3">
        <f t="shared" si="8"/>
        <v>0.75000000000000011</v>
      </c>
      <c r="R29" s="1">
        <f t="shared" ca="1" si="9"/>
        <v>0.13501975608220765</v>
      </c>
      <c r="S29" s="1">
        <f t="shared" ca="1" si="10"/>
        <v>-0.48142462075334408</v>
      </c>
      <c r="T29" s="1">
        <f t="array" aca="1" ref="T29:V29" ca="1">MMULT(Q29:S29,$N$9:$P$11)</f>
        <v>0.4088067424616571</v>
      </c>
      <c r="U29" s="1">
        <f ca="1"/>
        <v>-0.27903243700987224</v>
      </c>
      <c r="V29" s="8">
        <f ca="1"/>
        <v>-0.75333787002527641</v>
      </c>
      <c r="W29" s="7">
        <f t="shared" ca="1" si="11"/>
        <v>0.4088067424616571</v>
      </c>
      <c r="X29" s="1">
        <f t="shared" ca="1" si="11"/>
        <v>-0.27903243700987224</v>
      </c>
      <c r="Y29" s="1"/>
      <c r="Z29" s="8"/>
    </row>
    <row r="30" spans="4:26" x14ac:dyDescent="0.15">
      <c r="D30" s="7">
        <f t="shared" si="12"/>
        <v>0.80000000000000016</v>
      </c>
      <c r="E30" s="1">
        <f t="shared" ca="1" si="3"/>
        <v>0.27717980817849425</v>
      </c>
      <c r="F30" s="1">
        <f t="shared" ca="1" si="3"/>
        <v>0.102688341175215</v>
      </c>
      <c r="G30" s="1">
        <f t="shared" ca="1" si="4"/>
        <v>0.37986814935370927</v>
      </c>
      <c r="H30" s="1">
        <f t="shared" ca="1" si="5"/>
        <v>-0.41613862346354386</v>
      </c>
      <c r="I30" s="1">
        <f t="shared" ca="1" si="5"/>
        <v>0.28187781854321675</v>
      </c>
      <c r="J30" s="8">
        <f t="shared" ca="1" si="6"/>
        <v>-0.1342608049203271</v>
      </c>
      <c r="K30" s="7">
        <f t="shared" si="7"/>
        <v>0.80000000000000016</v>
      </c>
      <c r="L30" s="1">
        <f t="shared" ca="1" si="1"/>
        <v>0.37986814935370927</v>
      </c>
      <c r="M30" s="1">
        <f t="shared" ca="1" si="2"/>
        <v>-0.1342608049203271</v>
      </c>
      <c r="N30" s="1">
        <f t="array" aca="1" ref="N30:P30" ca="1">MMULT(K30:M30,$N$9:$P$11)</f>
        <v>0.62568992056738759</v>
      </c>
      <c r="O30" s="1">
        <f ca="1"/>
        <v>7.0838833532118561E-2</v>
      </c>
      <c r="P30" s="8">
        <f ca="1"/>
        <v>-0.63703983988087542</v>
      </c>
      <c r="Q30" s="3">
        <f t="shared" si="8"/>
        <v>0.80000000000000016</v>
      </c>
      <c r="R30" s="1">
        <f t="shared" ca="1" si="9"/>
        <v>0.27717980817849425</v>
      </c>
      <c r="S30" s="1">
        <f t="shared" ca="1" si="10"/>
        <v>-0.41613862346354386</v>
      </c>
      <c r="T30" s="1">
        <f t="array" aca="1" ref="T30:V30" ca="1">MMULT(Q30:S30,$N$9:$P$11)</f>
        <v>0.48475101129577924</v>
      </c>
      <c r="U30" s="1">
        <f ca="1"/>
        <v>-0.14014855440898424</v>
      </c>
      <c r="V30" s="8">
        <f ca="1"/>
        <v>-0.79710403320068057</v>
      </c>
      <c r="W30" s="7">
        <f t="shared" ca="1" si="11"/>
        <v>0.48475101129577924</v>
      </c>
      <c r="X30" s="1">
        <f t="shared" ca="1" si="11"/>
        <v>-0.14014855440898424</v>
      </c>
      <c r="Y30" s="1"/>
      <c r="Z30" s="8"/>
    </row>
    <row r="31" spans="4:26" x14ac:dyDescent="0.15">
      <c r="D31" s="7">
        <f t="shared" si="12"/>
        <v>0.8500000000000002</v>
      </c>
      <c r="E31" s="1">
        <f t="shared" ca="1" si="3"/>
        <v>0.3922075694140556</v>
      </c>
      <c r="F31" s="1">
        <f t="shared" ca="1" si="3"/>
        <v>2.9362035217836868E-2</v>
      </c>
      <c r="G31" s="1">
        <f t="shared" ca="1" si="4"/>
        <v>0.42156960463189247</v>
      </c>
      <c r="H31" s="1">
        <f t="shared" ca="1" si="5"/>
        <v>-0.3101180783094058</v>
      </c>
      <c r="I31" s="1">
        <f t="shared" ca="1" si="5"/>
        <v>0.29855966051673244</v>
      </c>
      <c r="J31" s="8">
        <f t="shared" ca="1" si="6"/>
        <v>-1.1558417792673359E-2</v>
      </c>
      <c r="K31" s="7">
        <f t="shared" si="7"/>
        <v>0.8500000000000002</v>
      </c>
      <c r="L31" s="1">
        <f t="shared" ca="1" si="1"/>
        <v>0.42156960463189247</v>
      </c>
      <c r="M31" s="1">
        <f t="shared" ca="1" si="2"/>
        <v>-1.1558417792673359E-2</v>
      </c>
      <c r="N31" s="1">
        <f t="array" aca="1" ref="N31:P31" ca="1">MMULT(K31:M31,$N$9:$P$11)</f>
        <v>0.73034238432043641</v>
      </c>
      <c r="O31" s="1">
        <f ca="1"/>
        <v>0.14758504535657627</v>
      </c>
      <c r="P31" s="8">
        <f ca="1"/>
        <v>-0.5875144122688376</v>
      </c>
      <c r="Q31" s="3">
        <f t="shared" si="8"/>
        <v>0.8500000000000002</v>
      </c>
      <c r="R31" s="1">
        <f t="shared" ca="1" si="9"/>
        <v>0.3922075694140556</v>
      </c>
      <c r="S31" s="1">
        <f t="shared" ca="1" si="10"/>
        <v>-0.3101180783094058</v>
      </c>
      <c r="T31" s="1">
        <f t="array" aca="1" ref="T31:V31" ca="1">MMULT(Q31:S31,$N$9:$P$11)</f>
        <v>0.58106255406207019</v>
      </c>
      <c r="U31" s="1">
        <f ca="1"/>
        <v>-7.1233483252578778E-3</v>
      </c>
      <c r="V31" s="8">
        <f ca="1"/>
        <v>-0.79675314004746867</v>
      </c>
      <c r="W31" s="7">
        <f t="shared" ca="1" si="11"/>
        <v>0.58106255406207019</v>
      </c>
      <c r="X31" s="1">
        <f t="shared" ca="1" si="11"/>
        <v>-7.1233483252578778E-3</v>
      </c>
      <c r="Y31" s="1"/>
      <c r="Z31" s="8"/>
    </row>
    <row r="32" spans="4:26" x14ac:dyDescent="0.15">
      <c r="D32" s="7">
        <f t="shared" si="12"/>
        <v>0.90000000000000024</v>
      </c>
      <c r="E32" s="1">
        <f t="shared" ca="1" si="3"/>
        <v>0.46884332109396204</v>
      </c>
      <c r="F32" s="1">
        <f t="shared" ca="1" si="3"/>
        <v>-4.5809195398334758E-2</v>
      </c>
      <c r="G32" s="1">
        <f t="shared" ca="1" si="4"/>
        <v>0.42303412569562726</v>
      </c>
      <c r="H32" s="1">
        <f t="shared" ca="1" si="5"/>
        <v>-0.17374101492043842</v>
      </c>
      <c r="I32" s="1">
        <f t="shared" ca="1" si="5"/>
        <v>0.29648190099390076</v>
      </c>
      <c r="J32" s="8">
        <f t="shared" ca="1" si="6"/>
        <v>0.12274088607346234</v>
      </c>
      <c r="K32" s="7">
        <f t="shared" si="7"/>
        <v>0.90000000000000024</v>
      </c>
      <c r="L32" s="1">
        <f t="shared" ca="1" si="1"/>
        <v>0.42303412569562726</v>
      </c>
      <c r="M32" s="1">
        <f t="shared" ca="1" si="2"/>
        <v>0.12274088607346234</v>
      </c>
      <c r="N32" s="1">
        <f t="array" aca="1" ref="N32:P32" ca="1">MMULT(K32:M32,$N$9:$P$11)</f>
        <v>0.84079330644272621</v>
      </c>
      <c r="O32" s="1">
        <f ca="1"/>
        <v>0.19450666223146756</v>
      </c>
      <c r="P32" s="8">
        <f ca="1"/>
        <v>-0.50917282999571434</v>
      </c>
      <c r="Q32" s="3">
        <f t="shared" si="8"/>
        <v>0.90000000000000024</v>
      </c>
      <c r="R32" s="1">
        <f t="shared" ca="1" si="9"/>
        <v>0.46884332109396204</v>
      </c>
      <c r="S32" s="1">
        <f t="shared" ca="1" si="10"/>
        <v>-0.17374101492043842</v>
      </c>
      <c r="T32" s="1">
        <f t="array" aca="1" ref="T32:V32" ca="1">MMULT(Q32:S32,$N$9:$P$11)</f>
        <v>0.69255235594577591</v>
      </c>
      <c r="U32" s="1">
        <f ca="1"/>
        <v>0.10579816016184031</v>
      </c>
      <c r="V32" s="8">
        <f ca="1"/>
        <v>-0.75443885344030726</v>
      </c>
      <c r="W32" s="7">
        <f t="shared" ca="1" si="11"/>
        <v>0.69255235594577591</v>
      </c>
      <c r="X32" s="1">
        <f t="shared" ca="1" si="11"/>
        <v>0.10579816016184031</v>
      </c>
      <c r="Y32" s="1"/>
      <c r="Z32" s="8"/>
    </row>
    <row r="33" spans="4:26" x14ac:dyDescent="0.15">
      <c r="D33" s="7">
        <f t="shared" si="12"/>
        <v>0.95000000000000029</v>
      </c>
      <c r="E33" s="1">
        <f t="shared" ca="1" si="3"/>
        <v>0.49958542187846694</v>
      </c>
      <c r="F33" s="1">
        <f t="shared" ca="1" si="3"/>
        <v>-0.11810206579312307</v>
      </c>
      <c r="G33" s="1">
        <f t="shared" ca="1" si="4"/>
        <v>0.38148335608534389</v>
      </c>
      <c r="H33" s="1">
        <f t="shared" ca="1" si="5"/>
        <v>-2.0356970465032109E-2</v>
      </c>
      <c r="I33" s="1">
        <f t="shared" ca="1" si="5"/>
        <v>0.27577509324700955</v>
      </c>
      <c r="J33" s="8">
        <f t="shared" ca="1" si="6"/>
        <v>0.25541812278197745</v>
      </c>
      <c r="K33" s="7">
        <f t="shared" si="7"/>
        <v>0.95000000000000029</v>
      </c>
      <c r="L33" s="1">
        <f t="shared" ca="1" si="1"/>
        <v>0.38148335608534389</v>
      </c>
      <c r="M33" s="1">
        <f t="shared" ca="1" si="2"/>
        <v>0.25541812278197745</v>
      </c>
      <c r="N33" s="1">
        <f t="array" aca="1" ref="N33:P33" ca="1">MMULT(K33:M33,$N$9:$P$11)</f>
        <v>0.95043319498620571</v>
      </c>
      <c r="O33" s="1">
        <f ca="1"/>
        <v>0.20347356894891538</v>
      </c>
      <c r="P33" s="8">
        <f ca="1"/>
        <v>-0.41054015275379729</v>
      </c>
      <c r="Q33" s="3">
        <f t="shared" si="8"/>
        <v>0.95000000000000029</v>
      </c>
      <c r="R33" s="1">
        <f t="shared" ca="1" si="9"/>
        <v>0.49958542187846694</v>
      </c>
      <c r="S33" s="1">
        <f t="shared" ca="1" si="10"/>
        <v>-2.0356970465032109E-2</v>
      </c>
      <c r="T33" s="1">
        <f t="array" aca="1" ref="T33:V33" ca="1">MMULT(Q33:S33,$N$9:$P$11)</f>
        <v>0.81254564836270093</v>
      </c>
      <c r="U33" s="1">
        <f ca="1"/>
        <v>0.18633883992371478</v>
      </c>
      <c r="V33" s="8">
        <f ca="1"/>
        <v>-0.6764225055856159</v>
      </c>
      <c r="W33" s="7">
        <f t="shared" ca="1" si="11"/>
        <v>0.81254564836270093</v>
      </c>
      <c r="X33" s="1">
        <f t="shared" ca="1" si="11"/>
        <v>0.18633883992371478</v>
      </c>
      <c r="Y33" s="1"/>
      <c r="Z33" s="8"/>
    </row>
    <row r="34" spans="4:26" x14ac:dyDescent="0.15">
      <c r="D34" s="7">
        <f t="shared" si="12"/>
        <v>1.0000000000000002</v>
      </c>
      <c r="E34" s="1">
        <f t="shared" ca="1" si="3"/>
        <v>0.48142462075369014</v>
      </c>
      <c r="F34" s="1">
        <f t="shared" ca="1" si="3"/>
        <v>-0.18297414904493364</v>
      </c>
      <c r="G34" s="1">
        <f t="shared" ca="1" si="4"/>
        <v>0.29845047170875649</v>
      </c>
      <c r="H34" s="1">
        <f t="shared" ca="1" si="5"/>
        <v>0.13501975608097361</v>
      </c>
      <c r="I34" s="1">
        <f t="shared" ca="1" si="5"/>
        <v>0.23774032216113952</v>
      </c>
      <c r="J34" s="8">
        <f t="shared" ca="1" si="6"/>
        <v>0.3727600782421131</v>
      </c>
      <c r="K34" s="7">
        <f t="shared" si="7"/>
        <v>1.0000000000000002</v>
      </c>
      <c r="L34" s="1">
        <f t="shared" ca="1" si="1"/>
        <v>0.29845047170875649</v>
      </c>
      <c r="M34" s="1">
        <f t="shared" ca="1" si="2"/>
        <v>0.3727600782421131</v>
      </c>
      <c r="N34" s="1">
        <f t="array" aca="1" ref="N34:P34" ca="1">MMULT(K34:M34,$N$9:$P$11)</f>
        <v>1.0524054429054954</v>
      </c>
      <c r="O34" s="1">
        <f ca="1"/>
        <v>0.16987553890840451</v>
      </c>
      <c r="P34" s="8">
        <f ca="1"/>
        <v>-0.30266787906501275</v>
      </c>
      <c r="Q34" s="3">
        <f t="shared" si="8"/>
        <v>1.0000000000000002</v>
      </c>
      <c r="R34" s="1">
        <f t="shared" ca="1" si="9"/>
        <v>0.48142462075369014</v>
      </c>
      <c r="S34" s="1">
        <f t="shared" ca="1" si="10"/>
        <v>0.13501975608097361</v>
      </c>
      <c r="T34" s="1">
        <f t="array" aca="1" ref="T34:V34" ca="1">MMULT(Q34:S34,$N$9:$P$11)</f>
        <v>0.93353528182492573</v>
      </c>
      <c r="U34" s="1">
        <f ca="1"/>
        <v>0.22539122096943554</v>
      </c>
      <c r="V34" s="8">
        <f ca="1"/>
        <v>-0.57246019520833424</v>
      </c>
      <c r="W34" s="7">
        <f t="shared" ca="1" si="11"/>
        <v>0.93353528182492573</v>
      </c>
      <c r="X34" s="1">
        <f t="shared" ca="1" si="11"/>
        <v>0.22539122096943554</v>
      </c>
      <c r="Y34" s="1"/>
      <c r="Z34" s="8"/>
    </row>
    <row r="35" spans="4:26" x14ac:dyDescent="0.15">
      <c r="D35" s="7">
        <f t="shared" si="12"/>
        <v>1.0500000000000003</v>
      </c>
      <c r="E35" s="1">
        <f t="shared" ca="1" si="3"/>
        <v>0.41613862346425434</v>
      </c>
      <c r="F35" s="1">
        <f t="shared" ca="1" si="3"/>
        <v>-0.23634929358012263</v>
      </c>
      <c r="G35" s="1">
        <f t="shared" ca="1" si="4"/>
        <v>0.17978932988413171</v>
      </c>
      <c r="H35" s="1">
        <f t="shared" ca="1" si="5"/>
        <v>0.27717980817742754</v>
      </c>
      <c r="I35" s="1">
        <f t="shared" ca="1" si="5"/>
        <v>0.18476745228577732</v>
      </c>
      <c r="J35" s="8">
        <f t="shared" ca="1" si="6"/>
        <v>0.46194726046320489</v>
      </c>
      <c r="K35" s="7">
        <f t="shared" si="7"/>
        <v>1.0500000000000003</v>
      </c>
      <c r="L35" s="1">
        <f t="shared" ca="1" si="1"/>
        <v>0.17978932988413171</v>
      </c>
      <c r="M35" s="1">
        <f t="shared" ca="1" si="2"/>
        <v>0.46194726046320489</v>
      </c>
      <c r="N35" s="1">
        <f t="array" aca="1" ref="N35:P35" ca="1">MMULT(K35:M35,$N$9:$P$11)</f>
        <v>1.1403003042052633</v>
      </c>
      <c r="O35" s="1">
        <f ca="1"/>
        <v>9.3231158393919933E-2</v>
      </c>
      <c r="P35" s="8">
        <f ca="1"/>
        <v>-0.19809755658149253</v>
      </c>
      <c r="Q35" s="3">
        <f t="shared" si="8"/>
        <v>1.0500000000000003</v>
      </c>
      <c r="R35" s="1">
        <f t="shared" ca="1" si="9"/>
        <v>0.41613862346425434</v>
      </c>
      <c r="S35" s="1">
        <f t="shared" ca="1" si="10"/>
        <v>0.27717980817742754</v>
      </c>
      <c r="T35" s="1">
        <f t="array" aca="1" ref="T35:V35" ca="1">MMULT(Q35:S35,$N$9:$P$11)</f>
        <v>1.0479165780623747</v>
      </c>
      <c r="U35" s="1">
        <f ca="1"/>
        <v>0.21790899706480632</v>
      </c>
      <c r="V35" s="8">
        <f ca="1"/>
        <v>-0.45484779258588681</v>
      </c>
      <c r="W35" s="7">
        <f t="shared" ca="1" si="11"/>
        <v>1.0479165780623747</v>
      </c>
      <c r="X35" s="1">
        <f t="shared" ca="1" si="11"/>
        <v>0.21790899706480632</v>
      </c>
      <c r="Y35" s="1"/>
      <c r="Z35" s="8"/>
    </row>
    <row r="36" spans="4:26" x14ac:dyDescent="0.15">
      <c r="D36" s="7">
        <f t="shared" si="12"/>
        <v>1.1000000000000003</v>
      </c>
      <c r="E36" s="1">
        <f t="shared" ca="1" si="3"/>
        <v>0.31011807829899646</v>
      </c>
      <c r="F36" s="1">
        <f t="shared" ca="1" si="3"/>
        <v>-0.27487374276741217</v>
      </c>
      <c r="G36" s="1">
        <f t="shared" ca="1" si="4"/>
        <v>3.5244335531584292E-2</v>
      </c>
      <c r="H36" s="1">
        <f t="shared" ca="1" si="5"/>
        <v>0.3922075694222863</v>
      </c>
      <c r="I36" s="1">
        <f t="shared" ca="1" si="5"/>
        <v>0.1201849638558606</v>
      </c>
      <c r="J36" s="8">
        <f t="shared" ca="1" si="6"/>
        <v>0.51239253327814693</v>
      </c>
      <c r="K36" s="7">
        <f t="shared" si="7"/>
        <v>1.1000000000000003</v>
      </c>
      <c r="L36" s="1">
        <f t="shared" ca="1" si="1"/>
        <v>3.5244335531584292E-2</v>
      </c>
      <c r="M36" s="1">
        <f t="shared" ca="1" si="2"/>
        <v>0.51239253327814693</v>
      </c>
      <c r="N36" s="1">
        <f t="array" aca="1" ref="N36:P36" ca="1">MMULT(K36:M36,$N$9:$P$11)</f>
        <v>1.2088242108019562</v>
      </c>
      <c r="O36" s="1">
        <f ca="1"/>
        <v>-2.26050348259762E-2</v>
      </c>
      <c r="P36" s="8">
        <f ca="1"/>
        <v>-0.10964173988862325</v>
      </c>
      <c r="Q36" s="3">
        <f t="shared" si="8"/>
        <v>1.1000000000000003</v>
      </c>
      <c r="R36" s="1">
        <f t="shared" ca="1" si="9"/>
        <v>0.31011807829899646</v>
      </c>
      <c r="S36" s="1">
        <f t="shared" ca="1" si="10"/>
        <v>0.3922075694222863</v>
      </c>
      <c r="T36" s="1">
        <f t="array" aca="1" ref="T36:V36" ca="1">MMULT(Q36:S36,$N$9:$P$11)</f>
        <v>1.148731728874026</v>
      </c>
      <c r="U36" s="1">
        <f ca="1"/>
        <v>0.16340099331786695</v>
      </c>
      <c r="V36" s="8">
        <f ca="1"/>
        <v>-0.33721733416422484</v>
      </c>
      <c r="W36" s="7">
        <f t="shared" ca="1" si="11"/>
        <v>1.148731728874026</v>
      </c>
      <c r="X36" s="1">
        <f t="shared" ca="1" si="11"/>
        <v>0.16340099331786695</v>
      </c>
      <c r="Y36" s="1"/>
      <c r="Z36" s="8"/>
    </row>
    <row r="37" spans="4:26" x14ac:dyDescent="0.15">
      <c r="D37" s="7">
        <f t="shared" si="12"/>
        <v>1.1500000000000004</v>
      </c>
      <c r="E37" s="1">
        <f t="shared" ca="1" si="3"/>
        <v>0.17374101492164024</v>
      </c>
      <c r="F37" s="1">
        <f t="shared" ca="1" si="3"/>
        <v>-0.29612686378129249</v>
      </c>
      <c r="G37" s="1">
        <f t="shared" ca="1" si="4"/>
        <v>-0.12238584885965226</v>
      </c>
      <c r="H37" s="1">
        <f t="shared" ca="1" si="5"/>
        <v>0.46884332109351667</v>
      </c>
      <c r="I37" s="1">
        <f t="shared" ca="1" si="5"/>
        <v>4.8050812137317926E-2</v>
      </c>
      <c r="J37" s="8">
        <f t="shared" ca="1" si="6"/>
        <v>0.51689413323083455</v>
      </c>
      <c r="K37" s="7">
        <f t="shared" si="7"/>
        <v>1.1500000000000004</v>
      </c>
      <c r="L37" s="1">
        <f t="shared" ca="1" si="1"/>
        <v>-0.12238584885965226</v>
      </c>
      <c r="M37" s="1">
        <f t="shared" ca="1" si="2"/>
        <v>0.51689413323083455</v>
      </c>
      <c r="N37" s="1">
        <f t="array" aca="1" ref="N37:P37" ca="1">MMULT(K37:M37,$N$9:$P$11)</f>
        <v>1.2543762809675221</v>
      </c>
      <c r="O37" s="1">
        <f ca="1"/>
        <v>-0.16966752895366119</v>
      </c>
      <c r="P37" s="8">
        <f ca="1"/>
        <v>-4.9101082823100273E-2</v>
      </c>
      <c r="Q37" s="3">
        <f t="shared" si="8"/>
        <v>1.1500000000000004</v>
      </c>
      <c r="R37" s="1">
        <f t="shared" ca="1" si="9"/>
        <v>0.17374101492164024</v>
      </c>
      <c r="S37" s="1">
        <f t="shared" ca="1" si="10"/>
        <v>0.46884332109351667</v>
      </c>
      <c r="T37" s="1">
        <f t="array" aca="1" ref="T37:V37" ca="1">MMULT(Q37:S37,$N$9:$P$11)</f>
        <v>1.2303508748988632</v>
      </c>
      <c r="U37" s="1">
        <f ca="1"/>
        <v>6.5979245832256644E-2</v>
      </c>
      <c r="V37" s="8">
        <f ca="1"/>
        <v>-0.2332026238167349</v>
      </c>
      <c r="W37" s="7">
        <f t="shared" ca="1" si="11"/>
        <v>1.2303508748988632</v>
      </c>
      <c r="X37" s="1">
        <f t="shared" ca="1" si="11"/>
        <v>6.5979245832256644E-2</v>
      </c>
      <c r="Y37" s="1"/>
      <c r="Z37" s="8"/>
    </row>
    <row r="38" spans="4:26" x14ac:dyDescent="0.15">
      <c r="D38" s="7">
        <f t="shared" si="12"/>
        <v>1.2000000000000004</v>
      </c>
      <c r="E38" s="1">
        <f t="shared" ca="1" si="3"/>
        <v>2.0356970466312716E-2</v>
      </c>
      <c r="F38" s="1">
        <f t="shared" ca="1" si="3"/>
        <v>-0.29877324486570633</v>
      </c>
      <c r="G38" s="1">
        <f t="shared" ca="1" si="4"/>
        <v>-0.27841627439939359</v>
      </c>
      <c r="H38" s="1">
        <f t="shared" ca="1" si="5"/>
        <v>0.49958542187841476</v>
      </c>
      <c r="I38" s="1">
        <f t="shared" ca="1" si="5"/>
        <v>-2.7102548817716034E-2</v>
      </c>
      <c r="J38" s="8">
        <f t="shared" ca="1" si="6"/>
        <v>0.47248287306069875</v>
      </c>
      <c r="K38" s="7">
        <f t="shared" si="7"/>
        <v>1.2000000000000004</v>
      </c>
      <c r="L38" s="1">
        <f t="shared" ca="1" si="1"/>
        <v>-0.27841627439939359</v>
      </c>
      <c r="M38" s="1">
        <f t="shared" ca="1" si="2"/>
        <v>0.47248287306069875</v>
      </c>
      <c r="N38" s="1">
        <f t="array" aca="1" ref="N38:P38" ca="1">MMULT(K38:M38,$N$9:$P$11)</f>
        <v>1.2754719210716761</v>
      </c>
      <c r="O38" s="1">
        <f ca="1"/>
        <v>-0.33652448099508231</v>
      </c>
      <c r="P38" s="8">
        <f ca="1"/>
        <v>-2.6044950275442458E-2</v>
      </c>
      <c r="Q38" s="3">
        <f t="shared" si="8"/>
        <v>1.2000000000000004</v>
      </c>
      <c r="R38" s="1">
        <f t="shared" ca="1" si="9"/>
        <v>2.0356970466312716E-2</v>
      </c>
      <c r="S38" s="1">
        <f t="shared" ca="1" si="10"/>
        <v>0.49958542187841476</v>
      </c>
      <c r="T38" s="1">
        <f t="array" aca="1" ref="T38:V38" ca="1">MMULT(Q38:S38,$N$9:$P$11)</f>
        <v>1.289023195480534</v>
      </c>
      <c r="U38" s="1">
        <f ca="1"/>
        <v>-6.6043513078547084E-2</v>
      </c>
      <c r="V38" s="8">
        <f ca="1"/>
        <v>-0.15510466109500859</v>
      </c>
      <c r="W38" s="7">
        <f t="shared" ca="1" si="11"/>
        <v>1.289023195480534</v>
      </c>
      <c r="X38" s="1">
        <f t="shared" ca="1" si="11"/>
        <v>-6.6043513078547084E-2</v>
      </c>
      <c r="Y38" s="1"/>
      <c r="Z38" s="8"/>
    </row>
    <row r="39" spans="4:26" x14ac:dyDescent="0.15">
      <c r="D39" s="7">
        <f t="shared" si="12"/>
        <v>1.2500000000000004</v>
      </c>
      <c r="E39" s="1">
        <f t="shared" ca="1" si="3"/>
        <v>-0.13501975607973954</v>
      </c>
      <c r="F39" s="1">
        <f t="shared" ca="1" si="3"/>
        <v>-0.28264660416501669</v>
      </c>
      <c r="G39" s="1">
        <f t="shared" ca="1" si="4"/>
        <v>-0.41766636024475623</v>
      </c>
      <c r="H39" s="1">
        <f t="shared" ca="1" si="5"/>
        <v>0.48142462075403625</v>
      </c>
      <c r="I39" s="1">
        <f t="shared" ca="1" si="5"/>
        <v>-0.1005529569629077</v>
      </c>
      <c r="J39" s="8">
        <f t="shared" ca="1" si="6"/>
        <v>0.38087166379112858</v>
      </c>
      <c r="K39" s="7">
        <f t="shared" si="7"/>
        <v>1.2500000000000004</v>
      </c>
      <c r="L39" s="1">
        <f t="shared" ca="1" si="1"/>
        <v>-0.41766636024475623</v>
      </c>
      <c r="M39" s="1">
        <f t="shared" ca="1" si="2"/>
        <v>0.38087166379112858</v>
      </c>
      <c r="N39" s="1">
        <f t="array" aca="1" ref="N39:P39" ca="1">MMULT(K39:M39,$N$9:$P$11)</f>
        <v>1.2729675866261132</v>
      </c>
      <c r="O39" s="1">
        <f ca="1"/>
        <v>-0.50928741006576039</v>
      </c>
      <c r="P39" s="8">
        <f ca="1"/>
        <v>-4.6778949399549796E-2</v>
      </c>
      <c r="Q39" s="3">
        <f t="shared" si="8"/>
        <v>1.2500000000000004</v>
      </c>
      <c r="R39" s="1">
        <f t="shared" ca="1" si="9"/>
        <v>-0.13501975607973954</v>
      </c>
      <c r="S39" s="1">
        <f t="shared" ca="1" si="10"/>
        <v>0.48142462075403625</v>
      </c>
      <c r="T39" s="1">
        <f t="array" aca="1" ref="T39:V39" ca="1">MMULT(Q39:S39,$N$9:$P$11)</f>
        <v>1.323244065107567</v>
      </c>
      <c r="U39" s="1">
        <f ca="1"/>
        <v>-0.22096756298769066</v>
      </c>
      <c r="V39" s="8">
        <f ca="1"/>
        <v>-0.11268753375987733</v>
      </c>
      <c r="W39" s="7">
        <f t="shared" ca="1" si="11"/>
        <v>1.323244065107567</v>
      </c>
      <c r="X39" s="1">
        <f t="shared" ca="1" si="11"/>
        <v>-0.22096756298769066</v>
      </c>
      <c r="Y39" s="1"/>
      <c r="Z39" s="8"/>
    </row>
    <row r="40" spans="4:26" x14ac:dyDescent="0.15">
      <c r="D40" s="7">
        <f>D39+$E$3</f>
        <v>1.3000000000000005</v>
      </c>
      <c r="E40" s="1">
        <f t="shared" ca="1" si="3"/>
        <v>-0.27717980817636084</v>
      </c>
      <c r="F40" s="1">
        <f t="shared" ca="1" si="3"/>
        <v>-0.2487602378227099</v>
      </c>
      <c r="G40" s="1">
        <f t="shared" ca="1" si="4"/>
        <v>-0.52594004599907074</v>
      </c>
      <c r="H40" s="1">
        <f t="shared" ca="1" si="5"/>
        <v>0.41613862346496489</v>
      </c>
      <c r="I40" s="1">
        <f t="shared" ca="1" si="5"/>
        <v>-0.16768525301405846</v>
      </c>
      <c r="J40" s="8">
        <f t="shared" ca="1" si="6"/>
        <v>0.24845337045090643</v>
      </c>
      <c r="K40" s="7">
        <f t="shared" si="7"/>
        <v>1.3000000000000005</v>
      </c>
      <c r="L40" s="1">
        <f t="shared" ca="1" si="1"/>
        <v>-0.52594004599907074</v>
      </c>
      <c r="M40" s="1">
        <f t="shared" ca="1" si="2"/>
        <v>0.24845337045090643</v>
      </c>
      <c r="N40" s="1">
        <f t="array" aca="1" ref="N40:P40" ca="1">MMULT(K40:M40,$N$9:$P$11)</f>
        <v>1.250059710145224</v>
      </c>
      <c r="O40" s="1">
        <f ca="1"/>
        <v>-0.67289397546957597</v>
      </c>
      <c r="P40" s="8">
        <f ca="1"/>
        <v>-0.11360646162217011</v>
      </c>
      <c r="Q40" s="3">
        <f t="shared" si="8"/>
        <v>1.3000000000000005</v>
      </c>
      <c r="R40" s="1">
        <f t="shared" ca="1" si="9"/>
        <v>-0.27717980817636084</v>
      </c>
      <c r="S40" s="1">
        <f t="shared" ca="1" si="10"/>
        <v>0.41613862346496489</v>
      </c>
      <c r="T40" s="1">
        <f t="array" aca="1" ref="T40:V40" ca="1">MMULT(Q40:S40,$N$9:$P$11)</f>
        <v>1.3339023366522531</v>
      </c>
      <c r="U40" s="1">
        <f ca="1"/>
        <v>-0.384851445588553</v>
      </c>
      <c r="V40" s="8">
        <f ca="1"/>
        <v>-0.11222264077298116</v>
      </c>
      <c r="W40" s="7">
        <f t="shared" ca="1" si="11"/>
        <v>1.3339023366522531</v>
      </c>
      <c r="X40" s="1">
        <f t="shared" ca="1" si="11"/>
        <v>-0.384851445588553</v>
      </c>
      <c r="Y40" s="1"/>
      <c r="Z40" s="8"/>
    </row>
    <row r="41" spans="4:26" x14ac:dyDescent="0.15">
      <c r="D41" s="7">
        <f t="shared" ref="D41:D60" si="13">D40+$E$3</f>
        <v>1.3500000000000005</v>
      </c>
      <c r="E41" s="1">
        <f t="shared" ca="1" si="3"/>
        <v>-0.39220756942149132</v>
      </c>
      <c r="F41" s="1">
        <f t="shared" ca="1" si="3"/>
        <v>-0.1992433508614628</v>
      </c>
      <c r="G41" s="1">
        <f t="shared" ca="1" si="4"/>
        <v>-0.5914509202829541</v>
      </c>
      <c r="H41" s="1">
        <f t="shared" ca="1" si="5"/>
        <v>0.31011807830000182</v>
      </c>
      <c r="I41" s="1">
        <f t="shared" ca="1" si="5"/>
        <v>-0.22428126791485739</v>
      </c>
      <c r="J41" s="8">
        <f t="shared" ca="1" si="6"/>
        <v>8.583681038514443E-2</v>
      </c>
      <c r="K41" s="7">
        <f t="shared" si="7"/>
        <v>1.3500000000000005</v>
      </c>
      <c r="L41" s="1">
        <f t="shared" ca="1" si="1"/>
        <v>-0.5914509202829541</v>
      </c>
      <c r="M41" s="1">
        <f t="shared" ca="1" si="2"/>
        <v>8.583681038514443E-2</v>
      </c>
      <c r="N41" s="1">
        <f t="array" aca="1" ref="N41:P41" ca="1">MMULT(K41:M41,$N$9:$P$11)</f>
        <v>1.2120527003015649</v>
      </c>
      <c r="O41" s="1">
        <f ca="1"/>
        <v>-0.81254309287004178</v>
      </c>
      <c r="P41" s="8">
        <f ca="1"/>
        <v>-0.22446407962416093</v>
      </c>
      <c r="Q41" s="3">
        <f t="shared" si="8"/>
        <v>1.3500000000000005</v>
      </c>
      <c r="R41" s="1">
        <f t="shared" ca="1" si="9"/>
        <v>-0.39220756942149132</v>
      </c>
      <c r="S41" s="1">
        <f t="shared" ca="1" si="10"/>
        <v>0.31011807830000182</v>
      </c>
      <c r="T41" s="1">
        <f t="array" aca="1" ref="T41:V41" ca="1">MMULT(Q41:S41,$N$9:$P$11)</f>
        <v>1.3241933342589935</v>
      </c>
      <c r="U41" s="1">
        <f ca="1"/>
        <v>-0.54287665168525367</v>
      </c>
      <c r="V41" s="8">
        <f ca="1"/>
        <v>-0.15587480411874921</v>
      </c>
      <c r="W41" s="7">
        <f t="shared" ca="1" si="11"/>
        <v>1.3241933342589935</v>
      </c>
      <c r="X41" s="1">
        <f t="shared" ca="1" si="11"/>
        <v>-0.54287665168525367</v>
      </c>
      <c r="Y41" s="1"/>
      <c r="Z41" s="8"/>
    </row>
    <row r="42" spans="4:26" x14ac:dyDescent="0.15">
      <c r="D42" s="7">
        <f t="shared" si="13"/>
        <v>1.4000000000000006</v>
      </c>
      <c r="E42" s="1">
        <f t="shared" ca="1" si="3"/>
        <v>-0.46884332109307131</v>
      </c>
      <c r="F42" s="1">
        <f t="shared" ca="1" si="3"/>
        <v>-0.13720727139949782</v>
      </c>
      <c r="G42" s="1">
        <f t="shared" ca="1" si="4"/>
        <v>-0.6060505924925691</v>
      </c>
      <c r="H42" s="1">
        <f t="shared" ca="1" si="5"/>
        <v>0.17374101492284202</v>
      </c>
      <c r="I42" s="1">
        <f t="shared" ca="1" si="5"/>
        <v>-0.26678486590341766</v>
      </c>
      <c r="J42" s="8">
        <f t="shared" ca="1" si="6"/>
        <v>-9.3043850980575632E-2</v>
      </c>
      <c r="K42" s="7">
        <f t="shared" si="7"/>
        <v>1.4000000000000006</v>
      </c>
      <c r="L42" s="1">
        <f t="shared" ca="1" si="1"/>
        <v>-0.6060505924925691</v>
      </c>
      <c r="M42" s="1">
        <f t="shared" ca="1" si="2"/>
        <v>-9.3043850980575632E-2</v>
      </c>
      <c r="N42" s="1">
        <f t="array" aca="1" ref="N42:P42" ca="1">MMULT(K42:M42,$N$9:$P$11)</f>
        <v>1.1659136398079268</v>
      </c>
      <c r="O42" s="1">
        <f ca="1"/>
        <v>-0.91514437838473162</v>
      </c>
      <c r="P42" s="8">
        <f ca="1"/>
        <v>-0.37297537463825453</v>
      </c>
      <c r="Q42" s="3">
        <f t="shared" si="8"/>
        <v>1.4000000000000006</v>
      </c>
      <c r="R42" s="1">
        <f t="shared" ca="1" si="9"/>
        <v>-0.46884332109307131</v>
      </c>
      <c r="S42" s="1">
        <f t="shared" ca="1" si="10"/>
        <v>0.17374101492284202</v>
      </c>
      <c r="T42" s="1">
        <f t="array" aca="1" ref="T42:V42" ca="1">MMULT(Q42:S42,$N$9:$P$11)</f>
        <v>1.2993060727596357</v>
      </c>
      <c r="U42" s="1">
        <f ca="1"/>
        <v>-0.68079816016002814</v>
      </c>
      <c r="V42" s="8">
        <f ca="1"/>
        <v>-0.24149036091044015</v>
      </c>
      <c r="W42" s="7">
        <f t="shared" ca="1" si="11"/>
        <v>1.2993060727596357</v>
      </c>
      <c r="X42" s="1">
        <f t="shared" ca="1" si="11"/>
        <v>-0.68079816016002814</v>
      </c>
      <c r="Y42" s="1"/>
      <c r="Z42" s="8"/>
    </row>
    <row r="43" spans="4:26" x14ac:dyDescent="0.15">
      <c r="D43" s="7">
        <f t="shared" si="13"/>
        <v>1.4500000000000006</v>
      </c>
      <c r="E43" s="1">
        <f t="shared" ca="1" si="3"/>
        <v>-0.49958542187836258</v>
      </c>
      <c r="F43" s="1">
        <f t="shared" ca="1" si="3"/>
        <v>-6.6549954462246125E-2</v>
      </c>
      <c r="G43" s="1">
        <f t="shared" ca="1" si="4"/>
        <v>-0.56613537634060873</v>
      </c>
      <c r="H43" s="1">
        <f t="shared" ca="1" si="5"/>
        <v>2.0356970467593327E-2</v>
      </c>
      <c r="I43" s="1">
        <f t="shared" ca="1" si="5"/>
        <v>-0.29252538960075408</v>
      </c>
      <c r="J43" s="8">
        <f t="shared" ca="1" si="6"/>
        <v>-0.27216841913316075</v>
      </c>
      <c r="K43" s="7">
        <f t="shared" si="7"/>
        <v>1.4500000000000006</v>
      </c>
      <c r="L43" s="1">
        <f t="shared" ca="1" si="1"/>
        <v>-0.56613537634060873</v>
      </c>
      <c r="M43" s="1">
        <f t="shared" ca="1" si="2"/>
        <v>-0.27216841913316075</v>
      </c>
      <c r="N43" s="1">
        <f t="array" aca="1" ref="N43:P43" ca="1">MMULT(K43:M43,$N$9:$P$11)</f>
        <v>1.1196526259208563</v>
      </c>
      <c r="O43" s="1">
        <f ca="1"/>
        <v>-0.97064000043061482</v>
      </c>
      <c r="P43" s="8">
        <f ca="1"/>
        <v>-0.54892704392328451</v>
      </c>
      <c r="Q43" s="3">
        <f t="shared" si="8"/>
        <v>1.4500000000000006</v>
      </c>
      <c r="R43" s="1">
        <f t="shared" ca="1" si="9"/>
        <v>-0.49958542187836258</v>
      </c>
      <c r="S43" s="1">
        <f t="shared" ca="1" si="10"/>
        <v>2.0356970467593327E-2</v>
      </c>
      <c r="T43" s="1">
        <f t="array" aca="1" ref="T43:V43" ca="1">MMULT(Q43:S43,$N$9:$P$11)</f>
        <v>1.2659153207212335</v>
      </c>
      <c r="U43" s="1">
        <f ca="1"/>
        <v>-0.78633883992251552</v>
      </c>
      <c r="V43" s="8">
        <f ca="1"/>
        <v>-0.36280797895384198</v>
      </c>
      <c r="W43" s="7">
        <f t="shared" ca="1" si="11"/>
        <v>1.2659153207212335</v>
      </c>
      <c r="X43" s="1">
        <f t="shared" ca="1" si="11"/>
        <v>-0.78633883992251552</v>
      </c>
      <c r="Y43" s="1"/>
      <c r="Z43" s="8"/>
    </row>
    <row r="44" spans="4:26" x14ac:dyDescent="0.15">
      <c r="D44" s="7">
        <f t="shared" si="13"/>
        <v>1.5000000000000007</v>
      </c>
      <c r="E44" s="1">
        <f t="shared" ca="1" si="3"/>
        <v>-0.48142462075045278</v>
      </c>
      <c r="F44" s="1">
        <f t="shared" ca="1" si="3"/>
        <v>8.2889408675822611E-3</v>
      </c>
      <c r="G44" s="1">
        <f t="shared" ca="1" si="4"/>
        <v>-0.47313567988287053</v>
      </c>
      <c r="H44" s="1">
        <f t="shared" ca="1" si="5"/>
        <v>-0.13501975609251679</v>
      </c>
      <c r="I44" s="1">
        <f t="shared" ca="1" si="5"/>
        <v>-0.29988546723589943</v>
      </c>
      <c r="J44" s="8">
        <f t="shared" ca="1" si="6"/>
        <v>-0.43490522332841619</v>
      </c>
      <c r="K44" s="7">
        <f t="shared" si="7"/>
        <v>1.5000000000000007</v>
      </c>
      <c r="L44" s="1">
        <f t="shared" ca="1" si="1"/>
        <v>-0.47313567988287053</v>
      </c>
      <c r="M44" s="1">
        <f t="shared" ca="1" si="2"/>
        <v>-0.43490522332841619</v>
      </c>
      <c r="N44" s="1">
        <f t="array" aca="1" ref="N44:P44" ca="1">MMULT(K44:M44,$N$9:$P$11)</f>
        <v>1.0815854940124505</v>
      </c>
      <c r="O44" s="1">
        <f ca="1"/>
        <v>-0.97306700403586455</v>
      </c>
      <c r="P44" s="8">
        <f ca="1"/>
        <v>-0.73913013039320608</v>
      </c>
      <c r="Q44" s="3">
        <f t="shared" si="8"/>
        <v>1.5000000000000007</v>
      </c>
      <c r="R44" s="1">
        <f t="shared" ca="1" si="9"/>
        <v>-0.48142462075045278</v>
      </c>
      <c r="S44" s="1">
        <f t="shared" ca="1" si="10"/>
        <v>-0.13501975609251679</v>
      </c>
      <c r="T44" s="1">
        <f t="array" aca="1" ref="T44:V44" ca="1">MMULT(Q44:S44,$N$9:$P$11)</f>
        <v>1.2315282276304003</v>
      </c>
      <c r="U44" s="1">
        <f ca="1"/>
        <v>-0.85039122097163045</v>
      </c>
      <c r="V44" s="8">
        <f ca="1"/>
        <v>-0.5100715595324905</v>
      </c>
      <c r="W44" s="7">
        <f t="shared" ca="1" si="11"/>
        <v>1.2315282276304003</v>
      </c>
      <c r="X44" s="1">
        <f t="shared" ca="1" si="11"/>
        <v>-0.85039122097163045</v>
      </c>
      <c r="Y44" s="1"/>
      <c r="Z44" s="8"/>
    </row>
    <row r="45" spans="4:26" x14ac:dyDescent="0.15">
      <c r="D45" s="7">
        <f t="shared" si="13"/>
        <v>1.5500000000000007</v>
      </c>
      <c r="E45" s="1">
        <f t="shared" ca="1" si="3"/>
        <v>-0.41613862346567537</v>
      </c>
      <c r="F45" s="1">
        <f t="shared" ca="1" si="3"/>
        <v>8.2607011558095675E-2</v>
      </c>
      <c r="G45" s="1">
        <f t="shared" ca="1" si="4"/>
        <v>-0.33353161190757968</v>
      </c>
      <c r="H45" s="1">
        <f t="shared" ca="1" si="5"/>
        <v>-0.27717980817529414</v>
      </c>
      <c r="I45" s="1">
        <f t="shared" ca="1" si="5"/>
        <v>-0.28840263806255423</v>
      </c>
      <c r="J45" s="8">
        <f t="shared" ca="1" si="6"/>
        <v>-0.56558244623784837</v>
      </c>
      <c r="K45" s="7">
        <f t="shared" si="7"/>
        <v>1.5500000000000007</v>
      </c>
      <c r="L45" s="1">
        <f t="shared" ca="1" si="1"/>
        <v>-0.33353161190757968</v>
      </c>
      <c r="M45" s="1">
        <f t="shared" ca="1" si="2"/>
        <v>-0.56558244623784837</v>
      </c>
      <c r="N45" s="1">
        <f t="array" aca="1" ref="N45:P45" ca="1">MMULT(K45:M45,$N$9:$P$11)</f>
        <v>1.0595481527469564</v>
      </c>
      <c r="O45" s="1">
        <f ca="1"/>
        <v>-0.92125123206539805</v>
      </c>
      <c r="P45" s="8">
        <f ca="1"/>
        <v>-0.92859071665753667</v>
      </c>
      <c r="Q45" s="3">
        <f t="shared" si="8"/>
        <v>1.5500000000000007</v>
      </c>
      <c r="R45" s="1">
        <f t="shared" ca="1" si="9"/>
        <v>-0.41613862346567537</v>
      </c>
      <c r="S45" s="1">
        <f t="shared" ca="1" si="10"/>
        <v>-0.27717980817529414</v>
      </c>
      <c r="T45" s="1">
        <f t="array" aca="1" ref="T45:V45" ca="1">MMULT(Q45:S45,$N$9:$P$11)</f>
        <v>1.2037494717782335</v>
      </c>
      <c r="U45" s="1">
        <f ca="1"/>
        <v>-0.86790899706511326</v>
      </c>
      <c r="V45" s="8">
        <f ca="1"/>
        <v>-0.67098523233157314</v>
      </c>
      <c r="W45" s="7">
        <f t="shared" ca="1" si="11"/>
        <v>1.2037494717782335</v>
      </c>
      <c r="X45" s="1">
        <f t="shared" ca="1" si="11"/>
        <v>-0.86790899706511326</v>
      </c>
      <c r="Y45" s="1"/>
      <c r="Z45" s="8"/>
    </row>
    <row r="46" spans="4:26" x14ac:dyDescent="0.15">
      <c r="D46" s="7">
        <f t="shared" si="13"/>
        <v>1.6000000000000008</v>
      </c>
      <c r="E46" s="1">
        <f t="shared" ca="1" si="3"/>
        <v>-0.31011807830100718</v>
      </c>
      <c r="F46" s="1">
        <f t="shared" ca="1" si="3"/>
        <v>0.15173457990495043</v>
      </c>
      <c r="G46" s="1">
        <f t="shared" ca="1" si="4"/>
        <v>-0.15838349839605675</v>
      </c>
      <c r="H46" s="1">
        <f t="shared" ca="1" si="5"/>
        <v>-0.3922075694206964</v>
      </c>
      <c r="I46" s="1">
        <f t="shared" ca="1" si="5"/>
        <v>-0.25879841046858887</v>
      </c>
      <c r="J46" s="8">
        <f t="shared" ca="1" si="6"/>
        <v>-0.65100597988928532</v>
      </c>
      <c r="K46" s="7">
        <f t="shared" si="7"/>
        <v>1.6000000000000008</v>
      </c>
      <c r="L46" s="1">
        <f t="shared" ca="1" si="1"/>
        <v>-0.15838349839605675</v>
      </c>
      <c r="M46" s="1">
        <f t="shared" ca="1" si="2"/>
        <v>-0.65100597988928532</v>
      </c>
      <c r="N46" s="1">
        <f t="array" aca="1" ref="N46:P46" ca="1">MMULT(K46:M46,$N$9:$P$11)</f>
        <v>1.0601376561104598</v>
      </c>
      <c r="O46" s="1">
        <f ca="1"/>
        <v>-0.81905799145108826</v>
      </c>
      <c r="P46" s="8">
        <f ca="1"/>
        <v>-1.101883058746487</v>
      </c>
      <c r="Q46" s="3">
        <f t="shared" si="8"/>
        <v>1.6000000000000008</v>
      </c>
      <c r="R46" s="1">
        <f t="shared" ca="1" si="9"/>
        <v>-0.31011807830100718</v>
      </c>
      <c r="S46" s="1">
        <f t="shared" ca="1" si="10"/>
        <v>-0.3922075694206964</v>
      </c>
      <c r="T46" s="1">
        <f t="array" aca="1" ref="T46:V46" ca="1">MMULT(Q46:S46,$N$9:$P$11)</f>
        <v>1.1895368613447543</v>
      </c>
      <c r="U46" s="1">
        <f ca="1"/>
        <v>-0.83840099331891993</v>
      </c>
      <c r="V46" s="8">
        <f ca="1"/>
        <v>-0.83191696094257006</v>
      </c>
      <c r="W46" s="7">
        <f t="shared" ca="1" si="11"/>
        <v>1.1895368613447543</v>
      </c>
      <c r="X46" s="1">
        <f t="shared" ca="1" si="11"/>
        <v>-0.83840099331891993</v>
      </c>
      <c r="Y46" s="1"/>
      <c r="Z46" s="8"/>
    </row>
    <row r="47" spans="4:26" x14ac:dyDescent="0.15">
      <c r="D47" s="7">
        <f t="shared" si="13"/>
        <v>1.6500000000000008</v>
      </c>
      <c r="E47" s="1">
        <f t="shared" ref="E47:F78" ca="1" si="14">E$8*COS(E$9*$D47-E$10*$H$4)</f>
        <v>-0.17374101492404384</v>
      </c>
      <c r="F47" s="1">
        <f t="shared" ca="1" si="14"/>
        <v>0.21132810655539522</v>
      </c>
      <c r="G47" s="1">
        <f t="shared" ca="1" si="4"/>
        <v>3.7587091631351377E-2</v>
      </c>
      <c r="H47" s="1">
        <f t="shared" ref="H47:I78" ca="1" si="15">H$8*SIN(H$9*$D47-H$10*$H$4)</f>
        <v>-0.46884332109262594</v>
      </c>
      <c r="I47" s="1">
        <f t="shared" ca="1" si="15"/>
        <v>-0.21293292695051069</v>
      </c>
      <c r="J47" s="8">
        <f t="shared" ca="1" si="6"/>
        <v>-0.68177624804313663</v>
      </c>
      <c r="K47" s="7">
        <f t="shared" si="7"/>
        <v>1.6500000000000008</v>
      </c>
      <c r="L47" s="1">
        <f t="shared" ca="1" si="1"/>
        <v>3.7587091631351377E-2</v>
      </c>
      <c r="M47" s="1">
        <f t="shared" ca="1" si="2"/>
        <v>-0.68177624804313663</v>
      </c>
      <c r="N47" s="1">
        <f t="array" aca="1" ref="N47:P47" ca="1">MMULT(K47:M47,$N$9:$P$11)</f>
        <v>1.0880537922227564</v>
      </c>
      <c r="O47" s="1">
        <f ca="1"/>
        <v>-0.6751663990439748</v>
      </c>
      <c r="P47" s="8">
        <f ca="1"/>
        <v>-1.2445966899701904</v>
      </c>
      <c r="Q47" s="3">
        <f t="shared" si="8"/>
        <v>1.6500000000000008</v>
      </c>
      <c r="R47" s="1">
        <f t="shared" ca="1" si="9"/>
        <v>-0.17374101492404384</v>
      </c>
      <c r="S47" s="1">
        <f t="shared" ca="1" si="10"/>
        <v>-0.46884332109262594</v>
      </c>
      <c r="T47" s="1">
        <f t="array" aca="1" ref="T47:V47" ca="1">MMULT(Q47:S47,$N$9:$P$11)</f>
        <v>1.1945202556980117</v>
      </c>
      <c r="U47" s="1">
        <f ca="1"/>
        <v>-0.7659792458339526</v>
      </c>
      <c r="V47" s="8">
        <f ca="1"/>
        <v>-0.97923294147960971</v>
      </c>
      <c r="W47" s="7">
        <f t="shared" ca="1" si="11"/>
        <v>1.1945202556980117</v>
      </c>
      <c r="X47" s="1">
        <f t="shared" ca="1" si="11"/>
        <v>-0.7659792458339526</v>
      </c>
      <c r="Y47" s="1"/>
      <c r="Z47" s="8"/>
    </row>
    <row r="48" spans="4:26" x14ac:dyDescent="0.15">
      <c r="D48" s="7">
        <f t="shared" si="13"/>
        <v>1.7000000000000008</v>
      </c>
      <c r="E48" s="1">
        <f t="shared" ca="1" si="14"/>
        <v>-2.0356970468873935E-2</v>
      </c>
      <c r="F48" s="1">
        <f t="shared" ca="1" si="14"/>
        <v>0.25764311105575849</v>
      </c>
      <c r="G48" s="1">
        <f t="shared" ca="1" si="4"/>
        <v>0.23728614058688455</v>
      </c>
      <c r="H48" s="1">
        <f t="shared" ca="1" si="15"/>
        <v>-0.4995854218783104</v>
      </c>
      <c r="I48" s="1">
        <f t="shared" ca="1" si="15"/>
        <v>-0.15368808452677815</v>
      </c>
      <c r="J48" s="8">
        <f t="shared" ca="1" si="6"/>
        <v>-0.65327350640508852</v>
      </c>
      <c r="K48" s="7">
        <f t="shared" si="7"/>
        <v>1.7000000000000008</v>
      </c>
      <c r="L48" s="1">
        <f t="shared" ca="1" si="1"/>
        <v>0.23728614058688455</v>
      </c>
      <c r="M48" s="1">
        <f t="shared" ca="1" si="2"/>
        <v>-0.65327350640508852</v>
      </c>
      <c r="N48" s="1">
        <f t="array" aca="1" ref="N48:P48" ca="1">MMULT(K48:M48,$N$9:$P$11)</f>
        <v>1.1456064332310023</v>
      </c>
      <c r="O48" s="1">
        <f ca="1"/>
        <v>-0.50237990036886382</v>
      </c>
      <c r="P48" s="8">
        <f ca="1"/>
        <v>-1.3447197933140318</v>
      </c>
      <c r="Q48" s="3">
        <f t="shared" si="8"/>
        <v>1.7000000000000008</v>
      </c>
      <c r="R48" s="1">
        <f t="shared" ca="1" si="9"/>
        <v>-2.0356970468873935E-2</v>
      </c>
      <c r="S48" s="1">
        <f t="shared" ca="1" si="10"/>
        <v>-0.4995854218783104</v>
      </c>
      <c r="T48" s="1">
        <f t="array" aca="1" ref="T48:V48" ca="1">MMULT(Q48:S48,$N$9:$P$11)</f>
        <v>1.2224504754943915</v>
      </c>
      <c r="U48" s="1">
        <f ca="1"/>
        <v>-0.65895648692362596</v>
      </c>
      <c r="V48" s="8">
        <f ca="1"/>
        <v>-1.100632174391069</v>
      </c>
      <c r="W48" s="7">
        <f t="shared" ca="1" si="11"/>
        <v>1.2224504754943915</v>
      </c>
      <c r="X48" s="1">
        <f t="shared" ca="1" si="11"/>
        <v>-0.65895648692362596</v>
      </c>
      <c r="Y48" s="1"/>
      <c r="Z48" s="8"/>
    </row>
    <row r="49" spans="4:26" x14ac:dyDescent="0.15">
      <c r="D49" s="7">
        <f t="shared" si="13"/>
        <v>1.7500000000000009</v>
      </c>
      <c r="E49" s="1">
        <f t="shared" ca="1" si="14"/>
        <v>0.13501975609128272</v>
      </c>
      <c r="F49" s="1">
        <f t="shared" ca="1" si="14"/>
        <v>0.28776945134920995</v>
      </c>
      <c r="G49" s="1">
        <f t="shared" ca="1" si="4"/>
        <v>0.42278920744049264</v>
      </c>
      <c r="H49" s="1">
        <f t="shared" ca="1" si="15"/>
        <v>-0.48142462075079889</v>
      </c>
      <c r="I49" s="1">
        <f t="shared" ca="1" si="15"/>
        <v>-8.4786454520605306E-2</v>
      </c>
      <c r="J49" s="8">
        <f t="shared" ca="1" si="6"/>
        <v>-0.56621107527140424</v>
      </c>
      <c r="K49" s="7">
        <f t="shared" si="7"/>
        <v>1.7500000000000009</v>
      </c>
      <c r="L49" s="1">
        <f t="shared" ca="1" si="1"/>
        <v>0.42278920744049264</v>
      </c>
      <c r="M49" s="1">
        <f t="shared" ca="1" si="2"/>
        <v>-0.56621107527140424</v>
      </c>
      <c r="N49" s="1">
        <f t="array" aca="1" ref="N49:P49" ca="1">MMULT(K49:M49,$N$9:$P$11)</f>
        <v>1.2324389189870664</v>
      </c>
      <c r="O49" s="1">
        <f ca="1"/>
        <v>-0.31653039345521417</v>
      </c>
      <c r="P49" s="8">
        <f ca="1"/>
        <v>-1.3938251384851836</v>
      </c>
      <c r="Q49" s="3">
        <f t="shared" si="8"/>
        <v>1.7500000000000009</v>
      </c>
      <c r="R49" s="1">
        <f t="shared" ca="1" si="9"/>
        <v>0.13501975609128272</v>
      </c>
      <c r="S49" s="1">
        <f t="shared" ca="1" si="10"/>
        <v>-0.48142462075079889</v>
      </c>
      <c r="T49" s="1">
        <f t="array" aca="1" ref="T49:V49" ca="1">MMULT(Q49:S49,$N$9:$P$11)</f>
        <v>1.2748321462473691</v>
      </c>
      <c r="U49" s="1">
        <f ca="1"/>
        <v>-0.52903243700091096</v>
      </c>
      <c r="V49" s="8">
        <f ca="1"/>
        <v>-1.1863505719201246</v>
      </c>
      <c r="W49" s="7">
        <f t="shared" ca="1" si="11"/>
        <v>1.2748321462473691</v>
      </c>
      <c r="X49" s="1">
        <f t="shared" ca="1" si="11"/>
        <v>-0.52903243700091096</v>
      </c>
      <c r="Y49" s="1"/>
      <c r="Z49" s="8"/>
    </row>
    <row r="50" spans="4:26" x14ac:dyDescent="0.15">
      <c r="D50" s="7">
        <f t="shared" si="13"/>
        <v>1.8000000000000009</v>
      </c>
      <c r="E50" s="1">
        <f t="shared" ca="1" si="14"/>
        <v>0.27717980817422744</v>
      </c>
      <c r="F50" s="1">
        <f t="shared" ca="1" si="14"/>
        <v>0.2998141786719396</v>
      </c>
      <c r="G50" s="1">
        <f t="shared" ca="1" si="4"/>
        <v>0.5769939868461671</v>
      </c>
      <c r="H50" s="1">
        <f t="shared" ca="1" si="15"/>
        <v>-0.41613862346638586</v>
      </c>
      <c r="I50" s="1">
        <f t="shared" ca="1" si="15"/>
        <v>-1.055737975400548E-2</v>
      </c>
      <c r="J50" s="8">
        <f t="shared" ca="1" si="6"/>
        <v>-0.42669600322039136</v>
      </c>
      <c r="K50" s="7">
        <f t="shared" si="7"/>
        <v>1.8000000000000009</v>
      </c>
      <c r="L50" s="1">
        <f t="shared" ca="1" si="1"/>
        <v>0.5769939868461671</v>
      </c>
      <c r="M50" s="1">
        <f t="shared" ca="1" si="2"/>
        <v>-0.42669600322039136</v>
      </c>
      <c r="N50" s="1">
        <f t="array" aca="1" ref="N50:P50" ca="1">MMULT(K50:M50,$N$9:$P$11)</f>
        <v>1.3454977252017948</v>
      </c>
      <c r="O50" s="1">
        <f ca="1"/>
        <v>-0.13507333880142791</v>
      </c>
      <c r="P50" s="8">
        <f ca="1"/>
        <v>-1.3879418592443722</v>
      </c>
      <c r="Q50" s="3">
        <f t="shared" si="8"/>
        <v>1.8000000000000009</v>
      </c>
      <c r="R50" s="1">
        <f t="shared" ca="1" si="9"/>
        <v>0.27717980817422744</v>
      </c>
      <c r="S50" s="1">
        <f t="shared" ca="1" si="10"/>
        <v>-0.41613862346638586</v>
      </c>
      <c r="T50" s="1">
        <f t="array" aca="1" ref="T50:V50" ca="1">MMULT(Q50:S50,$N$9:$P$11)</f>
        <v>1.3507764150787975</v>
      </c>
      <c r="U50" s="1">
        <f ca="1"/>
        <v>-0.39014855441391016</v>
      </c>
      <c r="V50" s="8">
        <f ca="1"/>
        <v>-1.2301167350928983</v>
      </c>
      <c r="W50" s="7">
        <f t="shared" ca="1" si="11"/>
        <v>1.3507764150787975</v>
      </c>
      <c r="X50" s="1">
        <f t="shared" ca="1" si="11"/>
        <v>-0.39014855441391016</v>
      </c>
      <c r="Y50" s="1"/>
      <c r="Z50" s="8"/>
    </row>
    <row r="51" spans="4:26" x14ac:dyDescent="0.15">
      <c r="D51" s="7">
        <f t="shared" si="13"/>
        <v>1.850000000000001</v>
      </c>
      <c r="E51" s="1">
        <f t="shared" ca="1" si="14"/>
        <v>0.39220756941990148</v>
      </c>
      <c r="F51" s="1">
        <f t="shared" ca="1" si="14"/>
        <v>0.29302047850883328</v>
      </c>
      <c r="G51" s="1">
        <f t="shared" ca="1" si="4"/>
        <v>0.68522804792873471</v>
      </c>
      <c r="H51" s="1">
        <f t="shared" ca="1" si="15"/>
        <v>-0.31011807830201255</v>
      </c>
      <c r="I51" s="1">
        <f t="shared" ca="1" si="15"/>
        <v>6.4335054009881418E-2</v>
      </c>
      <c r="J51" s="8">
        <f t="shared" ca="1" si="6"/>
        <v>-0.24578302429213111</v>
      </c>
      <c r="K51" s="7">
        <f t="shared" si="7"/>
        <v>1.850000000000001</v>
      </c>
      <c r="L51" s="1">
        <f t="shared" ca="1" si="1"/>
        <v>0.68522804792873471</v>
      </c>
      <c r="M51" s="1">
        <f t="shared" ca="1" si="2"/>
        <v>-0.24578302429213111</v>
      </c>
      <c r="N51" s="1">
        <f t="array" aca="1" ref="N51:P51" ca="1">MMULT(K51:M51,$N$9:$P$11)</f>
        <v>1.4792554848551469</v>
      </c>
      <c r="O51" s="1">
        <f ca="1"/>
        <v>2.4497725463928338E-2</v>
      </c>
      <c r="P51" s="8">
        <f ca="1"/>
        <v>-1.3280247906840716</v>
      </c>
      <c r="Q51" s="3">
        <f t="shared" si="8"/>
        <v>1.850000000000001</v>
      </c>
      <c r="R51" s="1">
        <f t="shared" ca="1" si="9"/>
        <v>0.39220756941990148</v>
      </c>
      <c r="S51" s="1">
        <f t="shared" ca="1" si="10"/>
        <v>-0.31011807830201255</v>
      </c>
      <c r="T51" s="1">
        <f t="array" aca="1" ref="T51:V51" ca="1">MMULT(Q51:S51,$N$9:$P$11)</f>
        <v>1.4470879578502063</v>
      </c>
      <c r="U51" s="1">
        <f ca="1"/>
        <v>-0.25712334831699402</v>
      </c>
      <c r="V51" s="8">
        <f ca="1"/>
        <v>-1.2297658419370663</v>
      </c>
      <c r="W51" s="7">
        <f t="shared" ca="1" si="11"/>
        <v>1.4470879578502063</v>
      </c>
      <c r="X51" s="1">
        <f t="shared" ca="1" si="11"/>
        <v>-0.25712334831699402</v>
      </c>
      <c r="Y51" s="1"/>
      <c r="Z51" s="8"/>
    </row>
    <row r="52" spans="4:26" x14ac:dyDescent="0.15">
      <c r="D52" s="7">
        <f t="shared" si="13"/>
        <v>1.900000000000001</v>
      </c>
      <c r="E52" s="1">
        <f t="shared" ca="1" si="14"/>
        <v>0.46884332109218063</v>
      </c>
      <c r="F52" s="1">
        <f t="shared" ca="1" si="14"/>
        <v>0.26781522402663094</v>
      </c>
      <c r="G52" s="1">
        <f t="shared" ca="1" si="4"/>
        <v>0.73665854511881157</v>
      </c>
      <c r="H52" s="1">
        <f t="shared" ca="1" si="15"/>
        <v>-0.17374101492524566</v>
      </c>
      <c r="I52" s="1">
        <f t="shared" ca="1" si="15"/>
        <v>0.13518507972245114</v>
      </c>
      <c r="J52" s="8">
        <f t="shared" ca="1" si="6"/>
        <v>-3.8555935202794517E-2</v>
      </c>
      <c r="K52" s="7">
        <f t="shared" si="7"/>
        <v>1.900000000000001</v>
      </c>
      <c r="L52" s="1">
        <f t="shared" ca="1" si="1"/>
        <v>0.73665854511881157</v>
      </c>
      <c r="M52" s="1">
        <f t="shared" ca="1" si="2"/>
        <v>-3.8555935202794517E-2</v>
      </c>
      <c r="N52" s="1">
        <f t="array" aca="1" ref="N52:P52" ca="1">MMULT(K52:M52,$N$9:$P$11)</f>
        <v>1.6261702995890372</v>
      </c>
      <c r="O52" s="1">
        <f ca="1"/>
        <v>0.14626980431163242</v>
      </c>
      <c r="P52" s="8">
        <f ca="1"/>
        <v>-1.2199703575567189</v>
      </c>
      <c r="Q52" s="3">
        <f t="shared" si="8"/>
        <v>1.900000000000001</v>
      </c>
      <c r="R52" s="1">
        <f t="shared" ca="1" si="9"/>
        <v>0.46884332109218063</v>
      </c>
      <c r="S52" s="1">
        <f t="shared" ca="1" si="10"/>
        <v>-0.17374101492524566</v>
      </c>
      <c r="T52" s="1">
        <f t="array" aca="1" ref="T52:V52" ca="1">MMULT(Q52:S52,$N$9:$P$11)</f>
        <v>1.5585777597278117</v>
      </c>
      <c r="U52" s="1">
        <f ca="1"/>
        <v>-0.1442018398417842</v>
      </c>
      <c r="V52" s="8">
        <f ca="1"/>
        <v>-1.1874515553352416</v>
      </c>
      <c r="W52" s="7">
        <f t="shared" ca="1" si="11"/>
        <v>1.5585777597278117</v>
      </c>
      <c r="X52" s="1">
        <f t="shared" ca="1" si="11"/>
        <v>-0.1442018398417842</v>
      </c>
      <c r="Y52" s="1"/>
      <c r="Z52" s="8"/>
    </row>
    <row r="53" spans="4:26" x14ac:dyDescent="0.15">
      <c r="D53" s="7">
        <f t="shared" si="13"/>
        <v>1.9500000000000011</v>
      </c>
      <c r="E53" s="1">
        <f t="shared" ca="1" si="14"/>
        <v>0.49958542187825822</v>
      </c>
      <c r="F53" s="1">
        <f t="shared" ca="1" si="14"/>
        <v>0.22578215406292956</v>
      </c>
      <c r="G53" s="1">
        <f t="shared" ca="1" si="4"/>
        <v>0.72536757594118773</v>
      </c>
      <c r="H53" s="1">
        <f t="shared" ca="1" si="15"/>
        <v>-2.0356970470154546E-2</v>
      </c>
      <c r="I53" s="1">
        <f t="shared" ca="1" si="15"/>
        <v>0.19754092969990686</v>
      </c>
      <c r="J53" s="8">
        <f t="shared" ca="1" si="6"/>
        <v>0.1771839592297523</v>
      </c>
      <c r="K53" s="7">
        <f t="shared" si="7"/>
        <v>1.9500000000000011</v>
      </c>
      <c r="L53" s="1">
        <f t="shared" ca="1" si="1"/>
        <v>0.72536757594118773</v>
      </c>
      <c r="M53" s="1">
        <f t="shared" ca="1" si="2"/>
        <v>0.1771839592297523</v>
      </c>
      <c r="N53" s="1">
        <f t="array" aca="1" ref="N53:P53" ca="1">MMULT(K53:M53,$N$9:$P$11)</f>
        <v>1.7773415169945326</v>
      </c>
      <c r="O53" s="1">
        <f ca="1"/>
        <v>0.21740965276464239</v>
      </c>
      <c r="P53" s="8">
        <f ca="1"/>
        <v>-1.0741705872381078</v>
      </c>
      <c r="Q53" s="3">
        <f t="shared" si="8"/>
        <v>1.9500000000000011</v>
      </c>
      <c r="R53" s="1">
        <f t="shared" ca="1" si="9"/>
        <v>0.49958542187825822</v>
      </c>
      <c r="S53" s="1">
        <f t="shared" ca="1" si="10"/>
        <v>-2.0356970470154546E-2</v>
      </c>
      <c r="T53" s="1">
        <f t="array" aca="1" ref="T53:V53" ca="1">MMULT(Q53:S53,$N$9:$P$11)</f>
        <v>1.6785710521445791</v>
      </c>
      <c r="U53" s="1">
        <f ca="1"/>
        <v>-6.3661160078684179E-2</v>
      </c>
      <c r="V53" s="8">
        <f ca="1"/>
        <v>-1.109435207481573</v>
      </c>
      <c r="W53" s="7">
        <f t="shared" ca="1" si="11"/>
        <v>1.6785710521445791</v>
      </c>
      <c r="X53" s="1">
        <f t="shared" ca="1" si="11"/>
        <v>-6.3661160078684179E-2</v>
      </c>
      <c r="Y53" s="1"/>
      <c r="Z53" s="8"/>
    </row>
    <row r="54" spans="4:26" x14ac:dyDescent="0.15">
      <c r="D54" s="7">
        <f t="shared" si="13"/>
        <v>2.0000000000000009</v>
      </c>
      <c r="E54" s="1">
        <f t="shared" ca="1" si="14"/>
        <v>0.48142462075114495</v>
      </c>
      <c r="F54" s="1">
        <f t="shared" ca="1" si="14"/>
        <v>0.16956236099043073</v>
      </c>
      <c r="G54" s="1">
        <f t="shared" ca="1" si="4"/>
        <v>0.65098698174157565</v>
      </c>
      <c r="H54" s="1">
        <f t="shared" ca="1" si="15"/>
        <v>0.13501975609004868</v>
      </c>
      <c r="I54" s="1">
        <f t="shared" ca="1" si="15"/>
        <v>0.24748455655929491</v>
      </c>
      <c r="J54" s="8">
        <f t="shared" ca="1" si="6"/>
        <v>0.38250431264934359</v>
      </c>
      <c r="K54" s="7">
        <f t="shared" si="7"/>
        <v>2.0000000000000009</v>
      </c>
      <c r="L54" s="1">
        <f t="shared" ca="1" si="1"/>
        <v>0.65098698174157565</v>
      </c>
      <c r="M54" s="1">
        <f t="shared" ca="1" si="2"/>
        <v>0.38250431264934359</v>
      </c>
      <c r="N54" s="1">
        <f t="array" aca="1" ref="N54:P54" ca="1">MMULT(K54:M54,$N$9:$P$11)</f>
        <v>1.9233029638935499</v>
      </c>
      <c r="O54" s="1">
        <f ca="1"/>
        <v>0.22940048962687939</v>
      </c>
      <c r="P54" s="8">
        <f ca="1"/>
        <v>-0.90464066016821887</v>
      </c>
      <c r="Q54" s="3">
        <f t="shared" si="8"/>
        <v>2.0000000000000009</v>
      </c>
      <c r="R54" s="1">
        <f t="shared" ca="1" si="9"/>
        <v>0.48142462075114495</v>
      </c>
      <c r="S54" s="1">
        <f t="shared" ca="1" si="10"/>
        <v>0.13501975609004868</v>
      </c>
      <c r="T54" s="1">
        <f t="array" aca="1" ref="T54:V54" ca="1">MMULT(Q54:S54,$N$9:$P$11)</f>
        <v>1.7995606856139024</v>
      </c>
      <c r="U54" s="1">
        <f ca="1"/>
        <v>-2.4608779028839137E-2</v>
      </c>
      <c r="V54" s="8">
        <f ca="1"/>
        <v>-1.0054728970924749</v>
      </c>
      <c r="W54" s="7">
        <f t="shared" ca="1" si="11"/>
        <v>1.7995606856139024</v>
      </c>
      <c r="X54" s="1">
        <f t="shared" ca="1" si="11"/>
        <v>-2.4608779028839137E-2</v>
      </c>
      <c r="Y54" s="1"/>
      <c r="Z54" s="8"/>
    </row>
    <row r="55" spans="4:26" x14ac:dyDescent="0.15">
      <c r="D55" s="7">
        <f t="shared" si="13"/>
        <v>2.0500000000000007</v>
      </c>
      <c r="E55" s="1">
        <f t="shared" ca="1" si="14"/>
        <v>0.4161386234670964</v>
      </c>
      <c r="F55" s="1">
        <f t="shared" ca="1" si="14"/>
        <v>0.10268834116990148</v>
      </c>
      <c r="G55" s="1">
        <f t="shared" ca="1" si="4"/>
        <v>0.51882696463699784</v>
      </c>
      <c r="H55" s="1">
        <f t="shared" ca="1" si="15"/>
        <v>0.27717980817316074</v>
      </c>
      <c r="I55" s="1">
        <f t="shared" ca="1" si="15"/>
        <v>0.28187781854515248</v>
      </c>
      <c r="J55" s="8">
        <f t="shared" ca="1" si="6"/>
        <v>0.55905762671831316</v>
      </c>
      <c r="K55" s="7">
        <f t="shared" si="7"/>
        <v>2.0500000000000007</v>
      </c>
      <c r="L55" s="1">
        <f t="shared" ca="1" si="1"/>
        <v>0.51882696463699784</v>
      </c>
      <c r="M55" s="1">
        <f t="shared" ca="1" si="2"/>
        <v>0.55905762671831316</v>
      </c>
      <c r="N55" s="1">
        <f t="array" aca="1" ref="N55:P55" ca="1">MMULT(K55:M55,$N$9:$P$11)</f>
        <v>2.0548808911172567</v>
      </c>
      <c r="O55" s="1">
        <f ca="1"/>
        <v>0.17889638500275926</v>
      </c>
      <c r="P55" s="8">
        <f ca="1"/>
        <v>-0.72779630115881377</v>
      </c>
      <c r="Q55" s="3">
        <f t="shared" si="8"/>
        <v>2.0500000000000007</v>
      </c>
      <c r="R55" s="1">
        <f t="shared" ca="1" si="9"/>
        <v>0.4161386234670964</v>
      </c>
      <c r="S55" s="1">
        <f t="shared" ca="1" si="10"/>
        <v>0.27717980817316074</v>
      </c>
      <c r="T55" s="1">
        <f t="array" aca="1" ref="T55:V55" ca="1">MMULT(Q55:S55,$N$9:$P$11)</f>
        <v>1.9139419818446803</v>
      </c>
      <c r="U55" s="1">
        <f ca="1"/>
        <v>-3.2091002934580018E-2</v>
      </c>
      <c r="V55" s="8">
        <f ca="1"/>
        <v>-0.88786049448272741</v>
      </c>
      <c r="W55" s="7">
        <f t="shared" ca="1" si="11"/>
        <v>1.9139419818446803</v>
      </c>
      <c r="X55" s="1">
        <f t="shared" ca="1" si="11"/>
        <v>-3.2091002934580018E-2</v>
      </c>
      <c r="Y55" s="1"/>
      <c r="Z55" s="8"/>
    </row>
    <row r="56" spans="4:26" x14ac:dyDescent="0.15">
      <c r="D56" s="7">
        <f t="shared" si="13"/>
        <v>2.1000000000000005</v>
      </c>
      <c r="E56" s="1">
        <f t="shared" ca="1" si="14"/>
        <v>0.31011807830301791</v>
      </c>
      <c r="F56" s="1">
        <f t="shared" ca="1" si="14"/>
        <v>2.9362035212208887E-2</v>
      </c>
      <c r="G56" s="1">
        <f t="shared" ca="1" si="4"/>
        <v>0.33948011351522678</v>
      </c>
      <c r="H56" s="1">
        <f t="shared" ca="1" si="15"/>
        <v>0.39220756941910651</v>
      </c>
      <c r="I56" s="1">
        <f t="shared" ca="1" si="15"/>
        <v>0.29855966051728589</v>
      </c>
      <c r="J56" s="8">
        <f t="shared" ca="1" si="6"/>
        <v>0.69076722993639239</v>
      </c>
      <c r="K56" s="7">
        <f t="shared" si="7"/>
        <v>2.1000000000000005</v>
      </c>
      <c r="L56" s="1">
        <f t="shared" ca="1" si="1"/>
        <v>0.33948011351522678</v>
      </c>
      <c r="M56" s="1">
        <f t="shared" ca="1" si="2"/>
        <v>0.69076722993639239</v>
      </c>
      <c r="N56" s="1">
        <f t="array" aca="1" ref="N56:P56" ca="1">MMULT(K56:M56,$N$9:$P$11)</f>
        <v>2.1640369629155178</v>
      </c>
      <c r="O56" s="1">
        <f ca="1"/>
        <v>6.8109386997172505E-2</v>
      </c>
      <c r="P56" s="8">
        <f ca="1"/>
        <v>-0.56099130827897969</v>
      </c>
      <c r="Q56" s="3">
        <f t="shared" si="8"/>
        <v>2.1000000000000005</v>
      </c>
      <c r="R56" s="1">
        <f t="shared" ca="1" si="9"/>
        <v>0.31011807830301791</v>
      </c>
      <c r="S56" s="1">
        <f t="shared" ca="1" si="10"/>
        <v>0.39220756941910651</v>
      </c>
      <c r="T56" s="1">
        <f t="array" aca="1" ref="T56:V56" ca="1">MMULT(Q56:S56,$N$9:$P$11)</f>
        <v>2.0147571326568747</v>
      </c>
      <c r="U56" s="1">
        <f ca="1"/>
        <v>-8.6599006680027291E-2</v>
      </c>
      <c r="V56" s="8">
        <f ca="1"/>
        <v>-0.77023003606083984</v>
      </c>
      <c r="W56" s="7">
        <f t="shared" ca="1" si="11"/>
        <v>2.0147571326568747</v>
      </c>
      <c r="X56" s="1">
        <f t="shared" ca="1" si="11"/>
        <v>-8.6599006680027291E-2</v>
      </c>
      <c r="Y56" s="1"/>
      <c r="Z56" s="8"/>
    </row>
    <row r="57" spans="4:26" x14ac:dyDescent="0.15">
      <c r="D57" s="7">
        <f t="shared" si="13"/>
        <v>2.1500000000000004</v>
      </c>
      <c r="E57" s="1">
        <f t="shared" ca="1" si="14"/>
        <v>0.17374101491280231</v>
      </c>
      <c r="F57" s="1">
        <f t="shared" ca="1" si="14"/>
        <v>-4.5809195395294815E-2</v>
      </c>
      <c r="G57" s="1">
        <f t="shared" ca="1" si="4"/>
        <v>0.12793181951750748</v>
      </c>
      <c r="H57" s="1">
        <f t="shared" ca="1" si="15"/>
        <v>0.46884332109679178</v>
      </c>
      <c r="I57" s="1">
        <f t="shared" ca="1" si="15"/>
        <v>0.29648190099437044</v>
      </c>
      <c r="J57" s="8">
        <f t="shared" ca="1" si="6"/>
        <v>0.76532522209116216</v>
      </c>
      <c r="K57" s="7">
        <f t="shared" si="7"/>
        <v>2.1500000000000004</v>
      </c>
      <c r="L57" s="1">
        <f t="shared" ca="1" si="1"/>
        <v>0.12793181951750748</v>
      </c>
      <c r="M57" s="1">
        <f t="shared" ca="1" si="2"/>
        <v>0.76532522209116216</v>
      </c>
      <c r="N57" s="1">
        <f t="array" aca="1" ref="N57:P57" ca="1">MMULT(K57:M57,$N$9:$P$11)</f>
        <v>2.2446172291821247</v>
      </c>
      <c r="O57" s="1">
        <f ca="1"/>
        <v>-9.5312252101515671E-2</v>
      </c>
      <c r="P57" s="8">
        <f ca="1"/>
        <v>-0.42094930225865368</v>
      </c>
      <c r="Q57" s="3">
        <f t="shared" si="8"/>
        <v>2.1500000000000004</v>
      </c>
      <c r="R57" s="1">
        <f t="shared" ca="1" si="9"/>
        <v>0.17374101491280231</v>
      </c>
      <c r="S57" s="1">
        <f t="shared" ca="1" si="10"/>
        <v>0.46884332109679178</v>
      </c>
      <c r="T57" s="1">
        <f t="array" aca="1" ref="T57:V57" ca="1">MMULT(Q57:S57,$N$9:$P$11)</f>
        <v>2.0963762786849394</v>
      </c>
      <c r="U57" s="1">
        <f ca="1"/>
        <v>-0.18402075417397906</v>
      </c>
      <c r="V57" s="8">
        <f ca="1"/>
        <v>-0.66621532570207909</v>
      </c>
      <c r="W57" s="7">
        <f t="shared" ca="1" si="11"/>
        <v>2.0963762786849394</v>
      </c>
      <c r="X57" s="1">
        <f t="shared" ca="1" si="11"/>
        <v>-0.18402075417397906</v>
      </c>
      <c r="Y57" s="1"/>
      <c r="Z57" s="8"/>
    </row>
    <row r="58" spans="4:26" x14ac:dyDescent="0.15">
      <c r="D58" s="7">
        <f t="shared" si="13"/>
        <v>2.2000000000000002</v>
      </c>
      <c r="E58" s="1">
        <f t="shared" ca="1" si="14"/>
        <v>2.0356970471435153E-2</v>
      </c>
      <c r="F58" s="1">
        <f t="shared" ca="1" si="14"/>
        <v>-0.11810206579029545</v>
      </c>
      <c r="G58" s="1">
        <f t="shared" ca="1" si="4"/>
        <v>-9.7745095318860289E-2</v>
      </c>
      <c r="H58" s="1">
        <f t="shared" ca="1" si="15"/>
        <v>0.49958542187820604</v>
      </c>
      <c r="I58" s="1">
        <f t="shared" ca="1" si="15"/>
        <v>0.27577509324822053</v>
      </c>
      <c r="J58" s="8">
        <f t="shared" ca="1" si="6"/>
        <v>0.77536051512642656</v>
      </c>
      <c r="K58" s="7">
        <f t="shared" si="7"/>
        <v>2.2000000000000002</v>
      </c>
      <c r="L58" s="1">
        <f t="shared" ca="1" si="1"/>
        <v>-9.7745095318860289E-2</v>
      </c>
      <c r="M58" s="1">
        <f t="shared" ca="1" si="2"/>
        <v>0.77536051512642656</v>
      </c>
      <c r="N58" s="1">
        <f t="array" aca="1" ref="N58:P58" ca="1">MMULT(K58:M58,$N$9:$P$11)</f>
        <v>2.2929361458889783</v>
      </c>
      <c r="O58" s="1">
        <f ca="1"/>
        <v>-0.29890878404602739</v>
      </c>
      <c r="P58" s="8">
        <f ca="1"/>
        <v>-0.32223501015863232</v>
      </c>
      <c r="Q58" s="3">
        <f t="shared" si="8"/>
        <v>2.2000000000000002</v>
      </c>
      <c r="R58" s="1">
        <f t="shared" ca="1" si="9"/>
        <v>2.0356970471435153E-2</v>
      </c>
      <c r="S58" s="1">
        <f t="shared" ca="1" si="10"/>
        <v>0.49958542187820604</v>
      </c>
      <c r="T58" s="1">
        <f t="array" aca="1" ref="T58:V58" ca="1">MMULT(Q58:S58,$N$9:$P$11)</f>
        <v>2.1550485992648682</v>
      </c>
      <c r="U58" s="1">
        <f ca="1"/>
        <v>-0.31604351307420109</v>
      </c>
      <c r="V58" s="8">
        <f ca="1"/>
        <v>-0.58811736298994566</v>
      </c>
      <c r="W58" s="7">
        <f t="shared" ca="1" si="11"/>
        <v>2.1550485992648682</v>
      </c>
      <c r="X58" s="1">
        <f t="shared" ca="1" si="11"/>
        <v>-0.31604351307420109</v>
      </c>
      <c r="Y58" s="1"/>
      <c r="Z58" s="8"/>
    </row>
    <row r="59" spans="4:26" x14ac:dyDescent="0.15">
      <c r="D59" s="7">
        <f t="shared" si="13"/>
        <v>2.25</v>
      </c>
      <c r="E59" s="1">
        <f t="shared" ca="1" si="14"/>
        <v>-0.13501975608881461</v>
      </c>
      <c r="F59" s="1">
        <f t="shared" ca="1" si="14"/>
        <v>-0.18297414904249601</v>
      </c>
      <c r="G59" s="1">
        <f t="shared" ca="1" si="4"/>
        <v>-0.31799390513131065</v>
      </c>
      <c r="H59" s="1">
        <f t="shared" ca="1" si="15"/>
        <v>0.48142462075149106</v>
      </c>
      <c r="I59" s="1">
        <f t="shared" ca="1" si="15"/>
        <v>0.2377403221630156</v>
      </c>
      <c r="J59" s="8">
        <f t="shared" ca="1" si="6"/>
        <v>0.71916494291450661</v>
      </c>
      <c r="K59" s="7">
        <f t="shared" si="7"/>
        <v>2.25</v>
      </c>
      <c r="L59" s="1">
        <f t="shared" ca="1" si="1"/>
        <v>-0.31799390513131065</v>
      </c>
      <c r="M59" s="1">
        <f t="shared" ca="1" si="2"/>
        <v>0.71916494291450661</v>
      </c>
      <c r="N59" s="1">
        <f t="array" aca="1" ref="N59:P59" ca="1">MMULT(K59:M59,$N$9:$P$11)</f>
        <v>2.3081396299722403</v>
      </c>
      <c r="O59" s="1">
        <f ca="1"/>
        <v>-0.52648324505475963</v>
      </c>
      <c r="P59" s="8">
        <f ca="1"/>
        <v>-0.27590791950595805</v>
      </c>
      <c r="Q59" s="3">
        <f t="shared" si="8"/>
        <v>2.25</v>
      </c>
      <c r="R59" s="1">
        <f t="shared" ca="1" si="9"/>
        <v>-0.13501975608881461</v>
      </c>
      <c r="S59" s="1">
        <f t="shared" ca="1" si="10"/>
        <v>0.48142462075149106</v>
      </c>
      <c r="T59" s="1">
        <f t="array" aca="1" ref="T59:V59" ca="1">MMULT(Q59:S59,$N$9:$P$11)</f>
        <v>2.1892694688907324</v>
      </c>
      <c r="U59" s="1">
        <f ca="1"/>
        <v>-0.47096756299665188</v>
      </c>
      <c r="V59" s="8">
        <f ca="1"/>
        <v>-0.54570023564946779</v>
      </c>
      <c r="W59" s="7">
        <f t="shared" ca="1" si="11"/>
        <v>2.1892694688907324</v>
      </c>
      <c r="X59" s="1">
        <f t="shared" ca="1" si="11"/>
        <v>-0.47096756299665188</v>
      </c>
      <c r="Y59" s="1"/>
      <c r="Z59" s="8"/>
    </row>
    <row r="60" spans="4:26" x14ac:dyDescent="0.15">
      <c r="D60" s="7">
        <f t="shared" si="13"/>
        <v>2.2999999999999998</v>
      </c>
      <c r="E60" s="1">
        <f t="shared" ca="1" si="14"/>
        <v>-0.27717980817209403</v>
      </c>
      <c r="F60" s="1">
        <f t="shared" ca="1" si="14"/>
        <v>-0.23634929357822815</v>
      </c>
      <c r="G60" s="1">
        <f t="shared" ca="1" si="4"/>
        <v>-0.51352910175032218</v>
      </c>
      <c r="H60" s="1">
        <f t="shared" ca="1" si="15"/>
        <v>0.41613862346780689</v>
      </c>
      <c r="I60" s="1">
        <f t="shared" ca="1" si="15"/>
        <v>0.18476745228820066</v>
      </c>
      <c r="J60" s="8">
        <f t="shared" ca="1" si="6"/>
        <v>0.60090607575600752</v>
      </c>
      <c r="K60" s="7">
        <f t="shared" si="7"/>
        <v>2.2999999999999998</v>
      </c>
      <c r="L60" s="1">
        <f t="shared" ca="1" si="1"/>
        <v>-0.51352910175032218</v>
      </c>
      <c r="M60" s="1">
        <f t="shared" ca="1" si="2"/>
        <v>0.60090607575600752</v>
      </c>
      <c r="N60" s="1">
        <f t="array" aca="1" ref="N60:P60" ca="1">MMULT(K60:M60,$N$9:$P$11)</f>
        <v>2.2923114665822126</v>
      </c>
      <c r="O60" s="1">
        <f ca="1"/>
        <v>-0.75952928425182331</v>
      </c>
      <c r="P60" s="8">
        <f ca="1"/>
        <v>-0.2884851066599376</v>
      </c>
      <c r="Q60" s="3">
        <f t="shared" si="8"/>
        <v>2.2999999999999998</v>
      </c>
      <c r="R60" s="1">
        <f t="shared" ca="1" si="9"/>
        <v>-0.27717980817209403</v>
      </c>
      <c r="S60" s="1">
        <f t="shared" ca="1" si="10"/>
        <v>0.41613862346780689</v>
      </c>
      <c r="T60" s="1">
        <f t="array" aca="1" ref="T60:V60" ca="1">MMULT(Q60:S60,$N$9:$P$11)</f>
        <v>2.1999277404381123</v>
      </c>
      <c r="U60" s="1">
        <f ca="1"/>
        <v>-0.63485144558362683</v>
      </c>
      <c r="V60" s="8">
        <f ca="1"/>
        <v>-0.54523534266520213</v>
      </c>
      <c r="W60" s="7">
        <f t="shared" ca="1" si="11"/>
        <v>2.1999277404381123</v>
      </c>
      <c r="X60" s="1">
        <f t="shared" ca="1" si="11"/>
        <v>-0.63485144558362683</v>
      </c>
      <c r="Y60" s="1"/>
      <c r="Z60" s="8"/>
    </row>
    <row r="61" spans="4:26" x14ac:dyDescent="0.15">
      <c r="D61" s="7">
        <f>D60+$E$3</f>
        <v>2.3499999999999996</v>
      </c>
      <c r="E61" s="1">
        <f t="shared" ca="1" si="14"/>
        <v>-0.39220756941831159</v>
      </c>
      <c r="F61" s="1">
        <f t="shared" ca="1" si="14"/>
        <v>-0.27487374276617987</v>
      </c>
      <c r="G61" s="1">
        <f t="shared" ca="1" si="4"/>
        <v>-0.6670813121844914</v>
      </c>
      <c r="H61" s="1">
        <f t="shared" ca="1" si="15"/>
        <v>0.31011807830402327</v>
      </c>
      <c r="I61" s="1">
        <f t="shared" ca="1" si="15"/>
        <v>0.12018496385867898</v>
      </c>
      <c r="J61" s="8">
        <f t="shared" ca="1" si="6"/>
        <v>0.43030304216270227</v>
      </c>
      <c r="K61" s="7">
        <f t="shared" si="7"/>
        <v>2.3499999999999996</v>
      </c>
      <c r="L61" s="1">
        <f t="shared" ca="1" si="1"/>
        <v>-0.6670813121844914</v>
      </c>
      <c r="M61" s="1">
        <f t="shared" ca="1" si="2"/>
        <v>0.43030304216270227</v>
      </c>
      <c r="N61" s="1">
        <f t="array" aca="1" ref="N61:P61" ca="1">MMULT(K61:M61,$N$9:$P$11)</f>
        <v>2.2503112199747819</v>
      </c>
      <c r="O61" s="1">
        <f ca="1"/>
        <v>-0.97888267982231403</v>
      </c>
      <c r="P61" s="8">
        <f ca="1"/>
        <v>-0.36131191173244287</v>
      </c>
      <c r="Q61" s="3">
        <f t="shared" si="8"/>
        <v>2.3499999999999996</v>
      </c>
      <c r="R61" s="1">
        <f t="shared" ca="1" si="9"/>
        <v>-0.39220756941831159</v>
      </c>
      <c r="S61" s="1">
        <f t="shared" ca="1" si="10"/>
        <v>0.31011807830402327</v>
      </c>
      <c r="T61" s="1">
        <f t="array" aca="1" ref="T61:V61" ca="1">MMULT(Q61:S61,$N$9:$P$11)</f>
        <v>2.1902187380454423</v>
      </c>
      <c r="U61" s="1">
        <f ca="1"/>
        <v>-0.79287665168075838</v>
      </c>
      <c r="V61" s="8">
        <f ca="1"/>
        <v>-0.58888750600954198</v>
      </c>
      <c r="W61" s="7">
        <f t="shared" ca="1" si="11"/>
        <v>2.1902187380454423</v>
      </c>
      <c r="X61" s="1">
        <f t="shared" ca="1" si="11"/>
        <v>-0.79287665168075838</v>
      </c>
      <c r="Y61" s="1"/>
      <c r="Z61" s="8"/>
    </row>
    <row r="62" spans="4:26" x14ac:dyDescent="0.15">
      <c r="D62" s="7">
        <f t="shared" ref="D62:D78" si="16">D61+$E$3</f>
        <v>2.3999999999999995</v>
      </c>
      <c r="E62" s="1">
        <f t="shared" ca="1" si="14"/>
        <v>-0.46884332109634641</v>
      </c>
      <c r="F62" s="1">
        <f t="shared" ca="1" si="14"/>
        <v>-0.29612686378079983</v>
      </c>
      <c r="G62" s="1">
        <f t="shared" ca="1" si="4"/>
        <v>-0.76497018487714619</v>
      </c>
      <c r="H62" s="1">
        <f t="shared" ca="1" si="15"/>
        <v>0.17374101491400412</v>
      </c>
      <c r="I62" s="1">
        <f t="shared" ca="1" si="15"/>
        <v>4.8050812140354227E-2</v>
      </c>
      <c r="J62" s="8">
        <f t="shared" ca="1" si="6"/>
        <v>0.22179182705435835</v>
      </c>
      <c r="K62" s="7">
        <f t="shared" si="7"/>
        <v>2.3999999999999995</v>
      </c>
      <c r="L62" s="1">
        <f t="shared" ca="1" si="1"/>
        <v>-0.76497018487714619</v>
      </c>
      <c r="M62" s="1">
        <f t="shared" ca="1" si="2"/>
        <v>0.22179182705435835</v>
      </c>
      <c r="N62" s="1">
        <f t="array" aca="1" ref="N62:P62" ca="1">MMULT(K62:M62,$N$9:$P$11)</f>
        <v>2.1893568826098315</v>
      </c>
      <c r="O62" s="1">
        <f ca="1"/>
        <v>-1.1664449349508677</v>
      </c>
      <c r="P62" s="8">
        <f ca="1"/>
        <v>-0.49040152181198426</v>
      </c>
      <c r="Q62" s="3">
        <f t="shared" si="8"/>
        <v>2.3999999999999995</v>
      </c>
      <c r="R62" s="1">
        <f t="shared" ca="1" si="9"/>
        <v>-0.46884332109634641</v>
      </c>
      <c r="S62" s="1">
        <f t="shared" ca="1" si="10"/>
        <v>0.17374101491400412</v>
      </c>
      <c r="T62" s="1">
        <f t="array" aca="1" ref="T62:V62" ca="1">MMULT(Q62:S62,$N$9:$P$11)</f>
        <v>2.1653314765396545</v>
      </c>
      <c r="U62" s="1">
        <f ca="1"/>
        <v>-0.93079816016669104</v>
      </c>
      <c r="V62" s="8">
        <f ca="1"/>
        <v>-0.67450306280764982</v>
      </c>
      <c r="W62" s="7">
        <f t="shared" ca="1" si="11"/>
        <v>2.1653314765396545</v>
      </c>
      <c r="X62" s="1">
        <f t="shared" ca="1" si="11"/>
        <v>-0.93079816016669104</v>
      </c>
      <c r="Y62" s="1"/>
      <c r="Z62" s="8"/>
    </row>
    <row r="63" spans="4:26" x14ac:dyDescent="0.15">
      <c r="D63" s="7">
        <f t="shared" si="16"/>
        <v>2.4499999999999993</v>
      </c>
      <c r="E63" s="1">
        <f t="shared" ca="1" si="14"/>
        <v>-0.49958542187815386</v>
      </c>
      <c r="F63" s="1">
        <f t="shared" ca="1" si="14"/>
        <v>-0.29877324486519541</v>
      </c>
      <c r="G63" s="1">
        <f t="shared" ca="1" si="4"/>
        <v>-0.79835866674334932</v>
      </c>
      <c r="H63" s="1">
        <f t="shared" ca="1" si="15"/>
        <v>2.0356970472715764E-2</v>
      </c>
      <c r="I63" s="1">
        <f t="shared" ca="1" si="15"/>
        <v>-2.7102548823348047E-2</v>
      </c>
      <c r="J63" s="8">
        <f t="shared" ca="1" si="6"/>
        <v>-6.7455783506322822E-3</v>
      </c>
      <c r="K63" s="7">
        <f t="shared" si="7"/>
        <v>2.4499999999999993</v>
      </c>
      <c r="L63" s="1">
        <f t="shared" ca="1" si="1"/>
        <v>-0.79835866674334932</v>
      </c>
      <c r="M63" s="1">
        <f t="shared" ca="1" si="2"/>
        <v>-6.7455783506322822E-3</v>
      </c>
      <c r="N63" s="1">
        <f t="array" aca="1" ref="N63:P63" ca="1">MMULT(K63:M63,$N$9:$P$11)</f>
        <v>2.1183894500965579</v>
      </c>
      <c r="O63" s="1">
        <f ca="1"/>
        <v>-1.3068198078386479</v>
      </c>
      <c r="P63" s="8">
        <f ca="1"/>
        <v>-0.66676097002723644</v>
      </c>
      <c r="Q63" s="3">
        <f t="shared" si="8"/>
        <v>2.4499999999999993</v>
      </c>
      <c r="R63" s="1">
        <f t="shared" ca="1" si="9"/>
        <v>-0.49958542187815386</v>
      </c>
      <c r="S63" s="1">
        <f t="shared" ca="1" si="10"/>
        <v>2.0356970472715764E-2</v>
      </c>
      <c r="T63" s="1">
        <f t="array" aca="1" ref="T63:V63" ca="1">MMULT(Q63:S63,$N$9:$P$11)</f>
        <v>2.1319407245082322</v>
      </c>
      <c r="U63" s="1">
        <f ca="1"/>
        <v>-1.0363388399201163</v>
      </c>
      <c r="V63" s="8">
        <f ca="1"/>
        <v>-0.79582068084232316</v>
      </c>
      <c r="W63" s="7">
        <f t="shared" ca="1" si="11"/>
        <v>2.1319407245082322</v>
      </c>
      <c r="X63" s="1">
        <f t="shared" ca="1" si="11"/>
        <v>-1.0363388399201163</v>
      </c>
      <c r="Y63" s="1"/>
      <c r="Z63" s="8"/>
    </row>
    <row r="64" spans="4:26" x14ac:dyDescent="0.15">
      <c r="D64" s="7">
        <f t="shared" si="16"/>
        <v>2.4999999999999991</v>
      </c>
      <c r="E64" s="1">
        <f t="shared" ca="1" si="14"/>
        <v>-0.48142462075183717</v>
      </c>
      <c r="F64" s="1">
        <f t="shared" ca="1" si="14"/>
        <v>-0.28264660416312121</v>
      </c>
      <c r="G64" s="1">
        <f t="shared" ca="1" si="4"/>
        <v>-0.76407122491495838</v>
      </c>
      <c r="H64" s="1">
        <f t="shared" ca="1" si="15"/>
        <v>-0.13501975608758054</v>
      </c>
      <c r="I64" s="1">
        <f t="shared" ca="1" si="15"/>
        <v>-0.1005529569682357</v>
      </c>
      <c r="J64" s="8">
        <f t="shared" ca="1" si="6"/>
        <v>-0.23557271305581623</v>
      </c>
      <c r="K64" s="7">
        <f t="shared" si="7"/>
        <v>2.4999999999999991</v>
      </c>
      <c r="L64" s="1">
        <f t="shared" ca="1" si="1"/>
        <v>-0.76407122491495838</v>
      </c>
      <c r="M64" s="1">
        <f t="shared" ca="1" si="2"/>
        <v>-0.23557271305581623</v>
      </c>
      <c r="N64" s="1">
        <f t="array" aca="1" ref="N64:P64" ca="1">MMULT(K64:M64,$N$9:$P$11)</f>
        <v>2.0472771529331877</v>
      </c>
      <c r="O64" s="1">
        <f ca="1"/>
        <v>-1.3887110680494268</v>
      </c>
      <c r="P64" s="8">
        <f ca="1"/>
        <v>-0.87717567706493105</v>
      </c>
      <c r="Q64" s="3">
        <f t="shared" si="8"/>
        <v>2.4999999999999991</v>
      </c>
      <c r="R64" s="1">
        <f t="shared" ca="1" si="9"/>
        <v>-0.48142462075183717</v>
      </c>
      <c r="S64" s="1">
        <f t="shared" ca="1" si="10"/>
        <v>-0.13501975608758054</v>
      </c>
      <c r="T64" s="1">
        <f t="array" aca="1" ref="T64:V64" ca="1">MMULT(Q64:S64,$N$9:$P$11)</f>
        <v>2.0975536314173056</v>
      </c>
      <c r="U64" s="1">
        <f ca="1"/>
        <v>-1.1003912209706914</v>
      </c>
      <c r="V64" s="8">
        <f ca="1"/>
        <v>-0.94308426142031487</v>
      </c>
      <c r="W64" s="7">
        <f t="shared" ca="1" si="11"/>
        <v>2.0975536314173056</v>
      </c>
      <c r="X64" s="1">
        <f t="shared" ca="1" si="11"/>
        <v>-1.1003912209706914</v>
      </c>
      <c r="Y64" s="1"/>
      <c r="Z64" s="8"/>
    </row>
    <row r="65" spans="4:26" x14ac:dyDescent="0.15">
      <c r="D65" s="7">
        <f t="shared" si="16"/>
        <v>2.5499999999999989</v>
      </c>
      <c r="E65" s="1">
        <f t="shared" ca="1" si="14"/>
        <v>-0.41613862346851738</v>
      </c>
      <c r="F65" s="1">
        <f t="shared" ca="1" si="14"/>
        <v>-0.24876023781954895</v>
      </c>
      <c r="G65" s="1">
        <f t="shared" ca="1" si="4"/>
        <v>-0.6648988612880663</v>
      </c>
      <c r="H65" s="1">
        <f t="shared" ca="1" si="15"/>
        <v>-0.27717980817102733</v>
      </c>
      <c r="I65" s="1">
        <f t="shared" ca="1" si="15"/>
        <v>-0.1676852530187477</v>
      </c>
      <c r="J65" s="8">
        <f t="shared" ca="1" si="6"/>
        <v>-0.44486506118977504</v>
      </c>
      <c r="K65" s="7">
        <f t="shared" si="7"/>
        <v>2.5499999999999989</v>
      </c>
      <c r="L65" s="1">
        <f t="shared" ca="1" si="1"/>
        <v>-0.6648988612880663</v>
      </c>
      <c r="M65" s="1">
        <f t="shared" ca="1" si="2"/>
        <v>-0.44486506118977504</v>
      </c>
      <c r="N65" s="1">
        <f t="array" aca="1" ref="N65:P65" ca="1">MMULT(K65:M65,$N$9:$P$11)</f>
        <v>1.9859322490554301</v>
      </c>
      <c r="O65" s="1">
        <f ca="1"/>
        <v>-1.4059515269460428</v>
      </c>
      <c r="P65" s="8">
        <f ca="1"/>
        <v>-1.105381755073457</v>
      </c>
      <c r="Q65" s="3">
        <f t="shared" si="8"/>
        <v>2.5499999999999989</v>
      </c>
      <c r="R65" s="1">
        <f t="shared" ca="1" si="9"/>
        <v>-0.41613862346851738</v>
      </c>
      <c r="S65" s="1">
        <f t="shared" ca="1" si="10"/>
        <v>-0.27717980817102733</v>
      </c>
      <c r="T65" s="1">
        <f t="array" aca="1" ref="T65:V65" ca="1">MMULT(Q65:S65,$N$9:$P$11)</f>
        <v>2.069774875564804</v>
      </c>
      <c r="U65" s="1">
        <f ca="1"/>
        <v>-1.1179089970657266</v>
      </c>
      <c r="V65" s="8">
        <f ca="1"/>
        <v>-1.1039979342191706</v>
      </c>
      <c r="W65" s="7">
        <f t="shared" ca="1" si="11"/>
        <v>2.069774875564804</v>
      </c>
      <c r="X65" s="1">
        <f t="shared" ca="1" si="11"/>
        <v>-1.1179089970657266</v>
      </c>
      <c r="Y65" s="1"/>
      <c r="Z65" s="8"/>
    </row>
    <row r="66" spans="4:26" x14ac:dyDescent="0.15">
      <c r="D66" s="7">
        <f t="shared" si="16"/>
        <v>2.5999999999999988</v>
      </c>
      <c r="E66" s="1">
        <f t="shared" ca="1" si="14"/>
        <v>-0.31011807830502863</v>
      </c>
      <c r="F66" s="1">
        <f t="shared" ca="1" si="14"/>
        <v>-0.19924335086376244</v>
      </c>
      <c r="G66" s="1">
        <f t="shared" ca="1" si="4"/>
        <v>-0.50936142916879112</v>
      </c>
      <c r="H66" s="1">
        <f t="shared" ca="1" si="15"/>
        <v>-0.39220756941751667</v>
      </c>
      <c r="I66" s="1">
        <f t="shared" ca="1" si="15"/>
        <v>-0.22428126791281444</v>
      </c>
      <c r="J66" s="8">
        <f t="shared" ca="1" si="6"/>
        <v>-0.61648883733033111</v>
      </c>
      <c r="K66" s="7">
        <f t="shared" si="7"/>
        <v>2.5999999999999988</v>
      </c>
      <c r="L66" s="1">
        <f t="shared" ca="1" si="1"/>
        <v>-0.50936142916879112</v>
      </c>
      <c r="M66" s="1">
        <f t="shared" ca="1" si="2"/>
        <v>-0.61648883733033111</v>
      </c>
      <c r="N66" s="1">
        <f t="array" aca="1" ref="N66:P66" ca="1">MMULT(K66:M66,$N$9:$P$11)</f>
        <v>1.9434216311743744</v>
      </c>
      <c r="O66" s="1">
        <f ca="1"/>
        <v>-1.3580674345069201</v>
      </c>
      <c r="P66" s="8">
        <f ca="1"/>
        <v>-1.3335189383331225</v>
      </c>
      <c r="Q66" s="3">
        <f t="shared" si="8"/>
        <v>2.5999999999999988</v>
      </c>
      <c r="R66" s="1">
        <f t="shared" ca="1" si="9"/>
        <v>-0.31011807830502863</v>
      </c>
      <c r="S66" s="1">
        <f t="shared" ca="1" si="10"/>
        <v>-0.39220756941751667</v>
      </c>
      <c r="T66" s="1">
        <f t="array" aca="1" ref="T66:V66" ca="1">MMULT(Q66:S66,$N$9:$P$11)</f>
        <v>2.0555622651307814</v>
      </c>
      <c r="U66" s="1">
        <f ca="1"/>
        <v>-1.0884009933210252</v>
      </c>
      <c r="V66" s="8">
        <f ca="1"/>
        <v>-1.264929662830393</v>
      </c>
      <c r="W66" s="7">
        <f t="shared" ca="1" si="11"/>
        <v>2.0555622651307814</v>
      </c>
      <c r="X66" s="1">
        <f t="shared" ca="1" si="11"/>
        <v>-1.0884009933210252</v>
      </c>
      <c r="Y66" s="1"/>
      <c r="Z66" s="8"/>
    </row>
    <row r="67" spans="4:26" x14ac:dyDescent="0.15">
      <c r="D67" s="7">
        <f t="shared" si="16"/>
        <v>2.6499999999999986</v>
      </c>
      <c r="E67" s="1">
        <f t="shared" ca="1" si="14"/>
        <v>-0.17374101491520594</v>
      </c>
      <c r="F67" s="1">
        <f t="shared" ca="1" si="14"/>
        <v>-0.13720727140223329</v>
      </c>
      <c r="G67" s="1">
        <f t="shared" ca="1" si="4"/>
        <v>-0.3109482863174392</v>
      </c>
      <c r="H67" s="1">
        <f t="shared" ca="1" si="15"/>
        <v>-0.46884332109590104</v>
      </c>
      <c r="I67" s="1">
        <f t="shared" ca="1" si="15"/>
        <v>-0.26678486590201078</v>
      </c>
      <c r="J67" s="8">
        <f t="shared" ca="1" si="6"/>
        <v>-0.73562818699791177</v>
      </c>
      <c r="K67" s="7">
        <f t="shared" si="7"/>
        <v>2.6499999999999986</v>
      </c>
      <c r="L67" s="1">
        <f t="shared" ca="1" si="1"/>
        <v>-0.3109482863174392</v>
      </c>
      <c r="M67" s="1">
        <f t="shared" ca="1" si="2"/>
        <v>-0.73562818699791177</v>
      </c>
      <c r="N67" s="1">
        <f t="array" aca="1" ref="N67:P67" ca="1">MMULT(K67:M67,$N$9:$P$11)</f>
        <v>1.9271532265298057</v>
      </c>
      <c r="O67" s="1">
        <f ca="1"/>
        <v>-1.2503254640541797</v>
      </c>
      <c r="P67" s="8">
        <f ca="1"/>
        <v>-1.5437306571040947</v>
      </c>
      <c r="Q67" s="3">
        <f t="shared" si="8"/>
        <v>2.6499999999999986</v>
      </c>
      <c r="R67" s="1">
        <f t="shared" ca="1" si="9"/>
        <v>-0.17374101491520594</v>
      </c>
      <c r="S67" s="1">
        <f t="shared" ca="1" si="10"/>
        <v>-0.46884332109590104</v>
      </c>
      <c r="T67" s="1">
        <f t="array" aca="1" ref="T67:V67" ca="1">MMULT(Q67:S67,$N$9:$P$11)</f>
        <v>2.0605456594808111</v>
      </c>
      <c r="U67" s="1">
        <f ca="1"/>
        <v>-1.0159792458277164</v>
      </c>
      <c r="V67" s="8">
        <f ca="1"/>
        <v>-1.4122456433787032</v>
      </c>
      <c r="W67" s="7">
        <f t="shared" ca="1" si="11"/>
        <v>2.0605456594808111</v>
      </c>
      <c r="X67" s="1">
        <f t="shared" ca="1" si="11"/>
        <v>-1.0159792458277164</v>
      </c>
      <c r="Y67" s="1"/>
      <c r="Z67" s="8"/>
    </row>
    <row r="68" spans="4:26" x14ac:dyDescent="0.15">
      <c r="D68" s="7">
        <f t="shared" si="16"/>
        <v>2.6999999999999984</v>
      </c>
      <c r="E68" s="1">
        <f t="shared" ca="1" si="14"/>
        <v>-2.0356970473996372E-2</v>
      </c>
      <c r="F68" s="1">
        <f t="shared" ca="1" si="14"/>
        <v>-6.6549954465245489E-2</v>
      </c>
      <c r="G68" s="1">
        <f t="shared" ca="1" si="4"/>
        <v>-8.6906924939241861E-2</v>
      </c>
      <c r="H68" s="1">
        <f t="shared" ca="1" si="15"/>
        <v>-0.49958542187810168</v>
      </c>
      <c r="I68" s="1">
        <f t="shared" ca="1" si="15"/>
        <v>-0.29252538960007174</v>
      </c>
      <c r="J68" s="8">
        <f t="shared" ca="1" si="6"/>
        <v>-0.79211081147817342</v>
      </c>
      <c r="K68" s="7">
        <f t="shared" si="7"/>
        <v>2.6999999999999984</v>
      </c>
      <c r="L68" s="1">
        <f t="shared" ca="1" si="1"/>
        <v>-8.6906924939241861E-2</v>
      </c>
      <c r="M68" s="1">
        <f t="shared" ca="1" si="2"/>
        <v>-0.79211081147817342</v>
      </c>
      <c r="N68" s="1">
        <f t="array" aca="1" ref="N68:P68" ca="1">MMULT(K68:M68,$N$9:$P$11)</f>
        <v>1.9422131844788966</v>
      </c>
      <c r="O68" s="1">
        <f ca="1"/>
        <v>-1.0932576474383726</v>
      </c>
      <c r="P68" s="8">
        <f ca="1"/>
        <v>-1.7197639412480004</v>
      </c>
      <c r="Q68" s="3">
        <f t="shared" si="8"/>
        <v>2.6999999999999984</v>
      </c>
      <c r="R68" s="1">
        <f t="shared" ca="1" si="9"/>
        <v>-2.0356970473996372E-2</v>
      </c>
      <c r="S68" s="1">
        <f t="shared" ca="1" si="10"/>
        <v>-0.49958542187810168</v>
      </c>
      <c r="T68" s="1">
        <f t="array" aca="1" ref="T68:V68" ca="1">MMULT(Q68:S68,$N$9:$P$11)</f>
        <v>2.0884758792789322</v>
      </c>
      <c r="U68" s="1">
        <f ca="1"/>
        <v>-0.90895648692797115</v>
      </c>
      <c r="V68" s="8">
        <f ca="1"/>
        <v>-1.5336448762805694</v>
      </c>
      <c r="W68" s="7">
        <f t="shared" ca="1" si="11"/>
        <v>2.0884758792789322</v>
      </c>
      <c r="X68" s="1">
        <f t="shared" ca="1" si="11"/>
        <v>-0.90895648692797115</v>
      </c>
      <c r="Y68" s="1"/>
      <c r="Z68" s="8"/>
    </row>
    <row r="69" spans="4:26" x14ac:dyDescent="0.15">
      <c r="D69" s="7">
        <f t="shared" si="16"/>
        <v>2.7499999999999982</v>
      </c>
      <c r="E69" s="1">
        <f t="shared" ca="1" si="14"/>
        <v>0.1350197560863465</v>
      </c>
      <c r="F69" s="1">
        <f t="shared" ca="1" si="14"/>
        <v>8.2889408645074221E-3</v>
      </c>
      <c r="G69" s="1">
        <f t="shared" ca="1" si="4"/>
        <v>0.14330869695085394</v>
      </c>
      <c r="H69" s="1">
        <f t="shared" ca="1" si="15"/>
        <v>-0.48142462075218329</v>
      </c>
      <c r="I69" s="1">
        <f t="shared" ca="1" si="15"/>
        <v>-0.29988546723598442</v>
      </c>
      <c r="J69" s="8">
        <f t="shared" ca="1" si="6"/>
        <v>-0.7813100879881677</v>
      </c>
      <c r="K69" s="7">
        <f t="shared" si="7"/>
        <v>2.7499999999999982</v>
      </c>
      <c r="L69" s="1">
        <f t="shared" ca="1" si="1"/>
        <v>0.14330869695085394</v>
      </c>
      <c r="M69" s="1">
        <f t="shared" ca="1" si="2"/>
        <v>-0.7813100879881677</v>
      </c>
      <c r="N69" s="1">
        <f t="array" aca="1" ref="N69:P69" ca="1">MMULT(K69:M69,$N$9:$P$11)</f>
        <v>1.9909148164131212</v>
      </c>
      <c r="O69" s="1">
        <f ca="1"/>
        <v>-0.90170822007271845</v>
      </c>
      <c r="P69" s="8">
        <f ca="1"/>
        <v>-1.8484218446701552</v>
      </c>
      <c r="Q69" s="3">
        <f t="shared" si="8"/>
        <v>2.7499999999999982</v>
      </c>
      <c r="R69" s="1">
        <f t="shared" ca="1" si="9"/>
        <v>0.1350197560863465</v>
      </c>
      <c r="S69" s="1">
        <f t="shared" ca="1" si="10"/>
        <v>-0.48142462075218329</v>
      </c>
      <c r="T69" s="1">
        <f t="array" aca="1" ref="T69:V69" ca="1">MMULT(Q69:S69,$N$9:$P$11)</f>
        <v>2.1408575500311131</v>
      </c>
      <c r="U69" s="1">
        <f ca="1"/>
        <v>-0.77903243700578462</v>
      </c>
      <c r="V69" s="8">
        <f ca="1"/>
        <v>-1.6193632738109129</v>
      </c>
      <c r="W69" s="7">
        <f t="shared" ca="1" si="11"/>
        <v>2.1408575500311131</v>
      </c>
      <c r="X69" s="1">
        <f t="shared" ca="1" si="11"/>
        <v>-0.77903243700578462</v>
      </c>
      <c r="Y69" s="1"/>
      <c r="Z69" s="8"/>
    </row>
    <row r="70" spans="4:26" x14ac:dyDescent="0.15">
      <c r="D70" s="7">
        <f t="shared" si="16"/>
        <v>2.799999999999998</v>
      </c>
      <c r="E70" s="1">
        <f t="shared" ca="1" si="14"/>
        <v>0.27717980818207183</v>
      </c>
      <c r="F70" s="1">
        <f t="shared" ca="1" si="14"/>
        <v>8.2607011555138568E-2</v>
      </c>
      <c r="G70" s="1">
        <f t="shared" ca="1" si="4"/>
        <v>0.35978681973721038</v>
      </c>
      <c r="H70" s="1">
        <f t="shared" ca="1" si="15"/>
        <v>-0.41613862346116093</v>
      </c>
      <c r="I70" s="1">
        <f t="shared" ca="1" si="15"/>
        <v>-0.28840263806340122</v>
      </c>
      <c r="J70" s="8">
        <f t="shared" ca="1" si="6"/>
        <v>-0.70454126152456209</v>
      </c>
      <c r="K70" s="7">
        <f t="shared" si="7"/>
        <v>2.799999999999998</v>
      </c>
      <c r="L70" s="1">
        <f t="shared" ca="1" si="1"/>
        <v>0.35978681973721038</v>
      </c>
      <c r="M70" s="1">
        <f t="shared" ca="1" si="2"/>
        <v>-0.70454126152456209</v>
      </c>
      <c r="N70" s="1">
        <f t="array" aca="1" ref="N70:P70" ca="1">MMULT(K70:M70,$N$9:$P$11)</f>
        <v>2.0726004998341456</v>
      </c>
      <c r="O70" s="1">
        <f ca="1"/>
        <v>-0.69349078940806597</v>
      </c>
      <c r="P70" s="8">
        <f ca="1"/>
        <v>-1.92073492131024</v>
      </c>
      <c r="Q70" s="3">
        <f t="shared" si="8"/>
        <v>2.799999999999998</v>
      </c>
      <c r="R70" s="1">
        <f t="shared" ca="1" si="9"/>
        <v>0.27717980818207183</v>
      </c>
      <c r="S70" s="1">
        <f t="shared" ca="1" si="10"/>
        <v>-0.41613862346116093</v>
      </c>
      <c r="T70" s="1">
        <f t="array" aca="1" ref="T70:V70" ca="1">MMULT(Q70:S70,$N$9:$P$11)</f>
        <v>2.216801818865846</v>
      </c>
      <c r="U70" s="1">
        <f ca="1"/>
        <v>-0.64014855440485352</v>
      </c>
      <c r="V70" s="8">
        <f ca="1"/>
        <v>-1.6631294369851199</v>
      </c>
      <c r="W70" s="7">
        <f t="shared" ca="1" si="11"/>
        <v>2.216801818865846</v>
      </c>
      <c r="X70" s="1">
        <f t="shared" ca="1" si="11"/>
        <v>-0.64014855440485352</v>
      </c>
      <c r="Y70" s="1"/>
      <c r="Z70" s="8"/>
    </row>
    <row r="71" spans="4:26" x14ac:dyDescent="0.15">
      <c r="D71" s="7">
        <f t="shared" si="16"/>
        <v>2.8499999999999979</v>
      </c>
      <c r="E71" s="1">
        <f t="shared" ca="1" si="14"/>
        <v>0.39220756941672169</v>
      </c>
      <c r="F71" s="1">
        <f t="shared" ca="1" si="14"/>
        <v>0.15173457990229688</v>
      </c>
      <c r="G71" s="1">
        <f t="shared" ca="1" si="4"/>
        <v>0.54394214931901863</v>
      </c>
      <c r="H71" s="1">
        <f t="shared" ca="1" si="15"/>
        <v>-0.310118078306034</v>
      </c>
      <c r="I71" s="1">
        <f t="shared" ca="1" si="15"/>
        <v>-0.25879841047014468</v>
      </c>
      <c r="J71" s="8">
        <f t="shared" ca="1" si="6"/>
        <v>-0.56891648877617862</v>
      </c>
      <c r="K71" s="7">
        <f t="shared" si="7"/>
        <v>2.8499999999999979</v>
      </c>
      <c r="L71" s="1">
        <f t="shared" ca="1" si="1"/>
        <v>0.54394214931901863</v>
      </c>
      <c r="M71" s="1">
        <f t="shared" ca="1" si="2"/>
        <v>-0.56891648877617862</v>
      </c>
      <c r="N71" s="1">
        <f t="array" aca="1" ref="N71:P71" ca="1">MMULT(K71:M71,$N$9:$P$11)</f>
        <v>2.1837141563975591</v>
      </c>
      <c r="O71" s="1">
        <f ca="1"/>
        <v>-0.48778034645662838</v>
      </c>
      <c r="P71" s="8">
        <f ca="1"/>
        <v>-1.9327446416344674</v>
      </c>
      <c r="Q71" s="3">
        <f t="shared" si="8"/>
        <v>2.8499999999999979</v>
      </c>
      <c r="R71" s="1">
        <f t="shared" ca="1" si="9"/>
        <v>0.39220756941672169</v>
      </c>
      <c r="S71" s="1">
        <f t="shared" ca="1" si="10"/>
        <v>-0.310118078306034</v>
      </c>
      <c r="T71" s="1">
        <f t="array" aca="1" ref="T71:V71" ca="1">MMULT(Q71:S71,$N$9:$P$11)</f>
        <v>2.3131133616326314</v>
      </c>
      <c r="U71" s="1">
        <f ca="1"/>
        <v>-0.50712334832148831</v>
      </c>
      <c r="V71" s="8">
        <f ca="1"/>
        <v>-1.6627785438307106</v>
      </c>
      <c r="W71" s="7">
        <f t="shared" ca="1" si="11"/>
        <v>2.3131133616326314</v>
      </c>
      <c r="X71" s="1">
        <f t="shared" ca="1" si="11"/>
        <v>-0.50712334832148831</v>
      </c>
      <c r="Y71" s="1"/>
      <c r="Z71" s="8"/>
    </row>
    <row r="72" spans="4:26" x14ac:dyDescent="0.15">
      <c r="D72" s="7">
        <f t="shared" si="16"/>
        <v>2.8999999999999977</v>
      </c>
      <c r="E72" s="1">
        <f t="shared" ca="1" si="14"/>
        <v>0.46884332109545573</v>
      </c>
      <c r="F72" s="1">
        <f t="shared" ca="1" si="14"/>
        <v>0.21132810655321194</v>
      </c>
      <c r="G72" s="1">
        <f t="shared" ca="1" si="4"/>
        <v>0.68017142764866767</v>
      </c>
      <c r="H72" s="1">
        <f t="shared" ca="1" si="15"/>
        <v>-0.17374101491640773</v>
      </c>
      <c r="I72" s="1">
        <f t="shared" ca="1" si="15"/>
        <v>-0.21293292695267751</v>
      </c>
      <c r="J72" s="8">
        <f t="shared" ca="1" si="6"/>
        <v>-0.38667394186908521</v>
      </c>
      <c r="K72" s="7">
        <f t="shared" si="7"/>
        <v>2.8999999999999977</v>
      </c>
      <c r="L72" s="1">
        <f t="shared" ca="1" si="1"/>
        <v>0.68017142764866767</v>
      </c>
      <c r="M72" s="1">
        <f t="shared" ca="1" si="2"/>
        <v>-0.38667394186908521</v>
      </c>
      <c r="N72" s="1">
        <f t="array" aca="1" ref="N72:P72" ca="1">MMULT(K72:M72,$N$9:$P$11)</f>
        <v>2.3181367000403279</v>
      </c>
      <c r="O72" s="1">
        <f ca="1"/>
        <v>-0.30338899304797123</v>
      </c>
      <c r="P72" s="8">
        <f ca="1"/>
        <v>-1.8858280057135828</v>
      </c>
      <c r="Q72" s="3">
        <f t="shared" si="8"/>
        <v>2.8999999999999977</v>
      </c>
      <c r="R72" s="1">
        <f t="shared" ca="1" si="9"/>
        <v>0.46884332109545573</v>
      </c>
      <c r="S72" s="1">
        <f t="shared" ca="1" si="10"/>
        <v>-0.17374101491640773</v>
      </c>
      <c r="T72" s="1">
        <f t="array" aca="1" ref="T72:V72" ca="1">MMULT(Q72:S72,$N$9:$P$11)</f>
        <v>2.4246031635166667</v>
      </c>
      <c r="U72" s="1">
        <f ca="1"/>
        <v>-0.39420183983512008</v>
      </c>
      <c r="V72" s="8">
        <f ca="1"/>
        <v>-1.6204642572224686</v>
      </c>
      <c r="W72" s="7">
        <f t="shared" ca="1" si="11"/>
        <v>2.4246031635166667</v>
      </c>
      <c r="X72" s="1">
        <f t="shared" ca="1" si="11"/>
        <v>-0.39420183983512008</v>
      </c>
      <c r="Y72" s="1"/>
      <c r="Z72" s="8"/>
    </row>
    <row r="73" spans="4:26" x14ac:dyDescent="0.15">
      <c r="D73" s="7">
        <f t="shared" si="16"/>
        <v>2.9499999999999975</v>
      </c>
      <c r="E73" s="1">
        <f t="shared" ca="1" si="14"/>
        <v>0.4995854218780495</v>
      </c>
      <c r="F73" s="1">
        <f t="shared" ca="1" si="14"/>
        <v>0.25764311105865556</v>
      </c>
      <c r="G73" s="1">
        <f t="shared" ca="1" si="4"/>
        <v>0.757228532936705</v>
      </c>
      <c r="H73" s="1">
        <f t="shared" ca="1" si="15"/>
        <v>-2.0356970475276983E-2</v>
      </c>
      <c r="I73" s="1">
        <f t="shared" ca="1" si="15"/>
        <v>-0.15368808452192143</v>
      </c>
      <c r="J73" s="8">
        <f t="shared" ca="1" si="6"/>
        <v>-0.17404505499719841</v>
      </c>
      <c r="K73" s="7">
        <f t="shared" si="7"/>
        <v>2.9499999999999975</v>
      </c>
      <c r="L73" s="1">
        <f t="shared" ca="1" si="1"/>
        <v>0.757228532936705</v>
      </c>
      <c r="M73" s="1">
        <f t="shared" ca="1" si="2"/>
        <v>-0.17404505499719841</v>
      </c>
      <c r="N73" s="1">
        <f t="array" aca="1" ref="N73:P73" ca="1">MMULT(K73:M73,$N$9:$P$11)</f>
        <v>2.4677524136654929</v>
      </c>
      <c r="O73" s="1">
        <f ca="1"/>
        <v>-0.15708457352170796</v>
      </c>
      <c r="P73" s="8">
        <f ca="1"/>
        <v>-1.7865355282982971</v>
      </c>
      <c r="Q73" s="3">
        <f t="shared" si="8"/>
        <v>2.9499999999999975</v>
      </c>
      <c r="R73" s="1">
        <f t="shared" ca="1" si="9"/>
        <v>0.4995854218780495</v>
      </c>
      <c r="S73" s="1">
        <f t="shared" ca="1" si="10"/>
        <v>-2.0356970475276983E-2</v>
      </c>
      <c r="T73" s="1">
        <f t="array" aca="1" ref="T73:V73" ca="1">MMULT(Q73:S73,$N$9:$P$11)</f>
        <v>2.5445964559264538</v>
      </c>
      <c r="U73" s="1">
        <f ca="1"/>
        <v>-0.31366116008108214</v>
      </c>
      <c r="V73" s="8">
        <f ca="1"/>
        <v>-1.5424479093775283</v>
      </c>
      <c r="W73" s="7">
        <f t="shared" ca="1" si="11"/>
        <v>2.5445964559264538</v>
      </c>
      <c r="X73" s="1">
        <f t="shared" ca="1" si="11"/>
        <v>-0.31366116008108214</v>
      </c>
      <c r="Y73" s="1"/>
      <c r="Z73" s="8"/>
    </row>
    <row r="74" spans="4:26" x14ac:dyDescent="0.15">
      <c r="D74" s="7">
        <f t="shared" si="16"/>
        <v>2.9999999999999973</v>
      </c>
      <c r="E74" s="1">
        <f t="shared" ca="1" si="14"/>
        <v>0.4814246207525294</v>
      </c>
      <c r="F74" s="1">
        <f t="shared" ca="1" si="14"/>
        <v>0.28776945135080823</v>
      </c>
      <c r="G74" s="1">
        <f t="shared" ca="1" si="4"/>
        <v>0.76919407210333768</v>
      </c>
      <c r="H74" s="1">
        <f t="shared" ca="1" si="15"/>
        <v>0.13501975608511244</v>
      </c>
      <c r="I74" s="1">
        <f t="shared" ca="1" si="15"/>
        <v>-8.4786454515180715E-2</v>
      </c>
      <c r="J74" s="8">
        <f t="shared" ca="1" si="6"/>
        <v>5.0233301569931721E-2</v>
      </c>
      <c r="K74" s="7">
        <f t="shared" si="7"/>
        <v>2.9999999999999973</v>
      </c>
      <c r="L74" s="1">
        <f t="shared" ca="1" si="1"/>
        <v>0.76919407210333768</v>
      </c>
      <c r="M74" s="1">
        <f t="shared" ca="1" si="2"/>
        <v>5.0233301569931721E-2</v>
      </c>
      <c r="N74" s="1">
        <f t="array" aca="1" ref="N74:P74" ca="1">MMULT(K74:M74,$N$9:$P$11)</f>
        <v>2.6231928621382798</v>
      </c>
      <c r="O74" s="1">
        <f ca="1"/>
        <v>-6.2106735480346592E-2</v>
      </c>
      <c r="P74" s="8">
        <f ca="1"/>
        <v>-1.6459601655508767</v>
      </c>
      <c r="Q74" s="3">
        <f t="shared" si="8"/>
        <v>2.9999999999999973</v>
      </c>
      <c r="R74" s="1">
        <f t="shared" ca="1" si="9"/>
        <v>0.4814246207525294</v>
      </c>
      <c r="S74" s="1">
        <f t="shared" ca="1" si="10"/>
        <v>0.13501975608511244</v>
      </c>
      <c r="T74" s="1">
        <f t="array" aca="1" ref="T74:V74" ca="1">MMULT(Q74:S74,$N$9:$P$11)</f>
        <v>2.6655860893958701</v>
      </c>
      <c r="U74" s="1">
        <f ca="1"/>
        <v>-0.2746087790297766</v>
      </c>
      <c r="V74" s="8">
        <f ca="1"/>
        <v>-1.438485598989087</v>
      </c>
      <c r="W74" s="7">
        <f t="shared" ca="1" si="11"/>
        <v>2.6655860893958701</v>
      </c>
      <c r="X74" s="1">
        <f t="shared" ca="1" si="11"/>
        <v>-0.2746087790297766</v>
      </c>
      <c r="Y74" s="1"/>
      <c r="Z74" s="8"/>
    </row>
    <row r="75" spans="4:26" x14ac:dyDescent="0.15">
      <c r="D75" s="7">
        <f t="shared" si="16"/>
        <v>3.0499999999999972</v>
      </c>
      <c r="E75" s="1">
        <f t="shared" ca="1" si="14"/>
        <v>0.41613862346187142</v>
      </c>
      <c r="F75" s="1">
        <f t="shared" ca="1" si="14"/>
        <v>0.29981417867213861</v>
      </c>
      <c r="G75" s="1">
        <f t="shared" ca="1" si="4"/>
        <v>0.71595280213401002</v>
      </c>
      <c r="H75" s="1">
        <f t="shared" ca="1" si="15"/>
        <v>0.27717980818100513</v>
      </c>
      <c r="I75" s="1">
        <f t="shared" ca="1" si="15"/>
        <v>-1.0557379748353848E-2</v>
      </c>
      <c r="J75" s="8">
        <f t="shared" ca="1" si="6"/>
        <v>0.26662242843265127</v>
      </c>
      <c r="K75" s="7">
        <f t="shared" si="7"/>
        <v>3.0499999999999972</v>
      </c>
      <c r="L75" s="1">
        <f t="shared" ca="1" si="1"/>
        <v>0.71595280213401002</v>
      </c>
      <c r="M75" s="1">
        <f t="shared" ca="1" si="2"/>
        <v>0.26662242843265127</v>
      </c>
      <c r="N75" s="1">
        <f t="array" aca="1" ref="N75:P75" ca="1">MMULT(K75:M75,$N$9:$P$11)</f>
        <v>2.774688695758861</v>
      </c>
      <c r="O75" s="1">
        <f ca="1"/>
        <v>-2.7015787320605514E-2</v>
      </c>
      <c r="P75" s="8">
        <f ca="1"/>
        <v>-1.478698320513784</v>
      </c>
      <c r="Q75" s="3">
        <f t="shared" si="8"/>
        <v>3.0499999999999972</v>
      </c>
      <c r="R75" s="1">
        <f t="shared" ca="1" si="9"/>
        <v>0.41613862346187142</v>
      </c>
      <c r="S75" s="1">
        <f t="shared" ca="1" si="10"/>
        <v>0.27717980818100513</v>
      </c>
      <c r="T75" s="1">
        <f t="array" aca="1" ref="T75:V75" ca="1">MMULT(Q75:S75,$N$9:$P$11)</f>
        <v>2.779967385633038</v>
      </c>
      <c r="U75" s="1">
        <f ca="1"/>
        <v>-0.28209100293570727</v>
      </c>
      <c r="V75" s="8">
        <f ca="1"/>
        <v>-1.3208731963664495</v>
      </c>
      <c r="W75" s="7">
        <f t="shared" ca="1" si="11"/>
        <v>2.779967385633038</v>
      </c>
      <c r="X75" s="1">
        <f t="shared" ca="1" si="11"/>
        <v>-0.28209100293570727</v>
      </c>
      <c r="Y75" s="1"/>
      <c r="Z75" s="8"/>
    </row>
    <row r="76" spans="4:26" x14ac:dyDescent="0.15">
      <c r="D76" s="7">
        <f t="shared" si="16"/>
        <v>3.099999999999997</v>
      </c>
      <c r="E76" s="1">
        <f t="shared" ca="1" si="14"/>
        <v>0.31011807830703936</v>
      </c>
      <c r="F76" s="1">
        <f t="shared" ca="1" si="14"/>
        <v>0.29302047850949298</v>
      </c>
      <c r="G76" s="1">
        <f t="shared" ca="1" si="4"/>
        <v>0.60313855681653239</v>
      </c>
      <c r="H76" s="1">
        <f t="shared" ca="1" si="15"/>
        <v>0.39220756941592677</v>
      </c>
      <c r="I76" s="1">
        <f t="shared" ca="1" si="15"/>
        <v>6.433505400687696E-2</v>
      </c>
      <c r="J76" s="8">
        <f t="shared" ca="1" si="6"/>
        <v>0.45654262342280372</v>
      </c>
      <c r="K76" s="7">
        <f t="shared" si="7"/>
        <v>3.099999999999997</v>
      </c>
      <c r="L76" s="1">
        <f t="shared" ca="1" si="1"/>
        <v>0.60313855681653239</v>
      </c>
      <c r="M76" s="1">
        <f t="shared" ca="1" si="2"/>
        <v>0.45654262342280372</v>
      </c>
      <c r="N76" s="1">
        <f t="array" aca="1" ref="N76:P76" ca="1">MMULT(K76:M76,$N$9:$P$11)</f>
        <v>2.9129500634431591</v>
      </c>
      <c r="O76" s="1">
        <f ca="1"/>
        <v>-5.4977932897727649E-2</v>
      </c>
      <c r="P76" s="8">
        <f ca="1"/>
        <v>-1.3015016867070419</v>
      </c>
      <c r="Q76" s="3">
        <f t="shared" si="8"/>
        <v>3.099999999999997</v>
      </c>
      <c r="R76" s="1">
        <f t="shared" ca="1" si="9"/>
        <v>0.31011807830703936</v>
      </c>
      <c r="S76" s="1">
        <f t="shared" ca="1" si="10"/>
        <v>0.39220756941592677</v>
      </c>
      <c r="T76" s="1">
        <f t="array" aca="1" ref="T76:V76" ca="1">MMULT(Q76:S76,$N$9:$P$11)</f>
        <v>2.8807825364397206</v>
      </c>
      <c r="U76" s="1">
        <f ca="1"/>
        <v>-0.33659900667792053</v>
      </c>
      <c r="V76" s="8">
        <f ca="1"/>
        <v>-1.2032427379574531</v>
      </c>
      <c r="W76" s="7">
        <f t="shared" ca="1" si="11"/>
        <v>2.8807825364397206</v>
      </c>
      <c r="X76" s="1">
        <f t="shared" ca="1" si="11"/>
        <v>-0.33659900667792053</v>
      </c>
      <c r="Y76" s="1"/>
      <c r="Z76" s="8"/>
    </row>
    <row r="77" spans="4:26" x14ac:dyDescent="0.15">
      <c r="D77" s="7">
        <f t="shared" si="16"/>
        <v>3.1499999999999968</v>
      </c>
      <c r="E77" s="1">
        <f t="shared" ca="1" si="14"/>
        <v>0.17374101491760954</v>
      </c>
      <c r="F77" s="1">
        <f t="shared" ca="1" si="14"/>
        <v>0.26781522402801705</v>
      </c>
      <c r="G77" s="1">
        <f t="shared" ca="1" si="4"/>
        <v>0.44155623894562657</v>
      </c>
      <c r="H77" s="1">
        <f t="shared" ca="1" si="15"/>
        <v>0.46884332109501037</v>
      </c>
      <c r="I77" s="1">
        <f t="shared" ca="1" si="15"/>
        <v>0.13518507971970514</v>
      </c>
      <c r="J77" s="8">
        <f t="shared" ca="1" si="6"/>
        <v>0.60402840081471554</v>
      </c>
      <c r="K77" s="7">
        <f t="shared" si="7"/>
        <v>3.1499999999999968</v>
      </c>
      <c r="L77" s="1">
        <f t="shared" ca="1" si="1"/>
        <v>0.44155623894562657</v>
      </c>
      <c r="M77" s="1">
        <f t="shared" ca="1" si="2"/>
        <v>0.60402840081471554</v>
      </c>
      <c r="N77" s="1">
        <f t="array" aca="1" ref="N77:P77" ca="1">MMULT(K77:M77,$N$9:$P$11)</f>
        <v>3.0299942223283369</v>
      </c>
      <c r="O77" s="1">
        <f ca="1"/>
        <v>-0.14354911001715825</v>
      </c>
      <c r="P77" s="8">
        <f ca="1"/>
        <v>-1.1317468298222662</v>
      </c>
      <c r="Q77" s="3">
        <f t="shared" si="8"/>
        <v>3.1499999999999968</v>
      </c>
      <c r="R77" s="1">
        <f t="shared" ca="1" si="9"/>
        <v>0.17374101491760954</v>
      </c>
      <c r="S77" s="1">
        <f t="shared" ca="1" si="10"/>
        <v>0.46884332109501037</v>
      </c>
      <c r="T77" s="1">
        <f t="array" aca="1" ref="T77:V77" ca="1">MMULT(Q77:S77,$N$9:$P$11)</f>
        <v>2.9624016824684847</v>
      </c>
      <c r="U77" s="1">
        <f ca="1"/>
        <v>-0.43402075417058616</v>
      </c>
      <c r="V77" s="8">
        <f ca="1"/>
        <v>-1.0992280275980364</v>
      </c>
      <c r="W77" s="7">
        <f t="shared" ca="1" si="11"/>
        <v>2.9624016824684847</v>
      </c>
      <c r="X77" s="1">
        <f t="shared" ca="1" si="11"/>
        <v>-0.43402075417058616</v>
      </c>
      <c r="Y77" s="1"/>
      <c r="Z77" s="8"/>
    </row>
    <row r="78" spans="4:26" x14ac:dyDescent="0.15">
      <c r="D78" s="7">
        <f t="shared" si="16"/>
        <v>3.1999999999999966</v>
      </c>
      <c r="E78" s="1">
        <f t="shared" ca="1" si="14"/>
        <v>2.0356970462017742E-2</v>
      </c>
      <c r="F78" s="1">
        <f t="shared" ca="1" si="14"/>
        <v>0.225782154064955</v>
      </c>
      <c r="G78" s="1">
        <f t="shared" ca="1" si="4"/>
        <v>0.24613912452697273</v>
      </c>
      <c r="H78" s="1">
        <f t="shared" ca="1" si="15"/>
        <v>0.49958542187858979</v>
      </c>
      <c r="I78" s="1">
        <f t="shared" ca="1" si="15"/>
        <v>0.19754092969759179</v>
      </c>
      <c r="J78" s="8">
        <f t="shared" ca="1" si="6"/>
        <v>0.69712635157618164</v>
      </c>
      <c r="K78" s="7">
        <f t="shared" si="7"/>
        <v>3.1999999999999966</v>
      </c>
      <c r="L78" s="1">
        <f t="shared" ref="L78:L114" ca="1" si="17">G78</f>
        <v>0.24613912452697273</v>
      </c>
      <c r="M78" s="1">
        <f t="shared" ref="M78:M114" ca="1" si="18">J78</f>
        <v>0.69712635157618164</v>
      </c>
      <c r="N78" s="1">
        <f t="array" aca="1" ref="N78:P78" ca="1">MMULT(K78:M78,$N$9:$P$11)</f>
        <v>3.1198444678982917</v>
      </c>
      <c r="O78" s="1">
        <f ca="1"/>
        <v>-0.28497270023811161</v>
      </c>
      <c r="P78" s="8">
        <f ca="1"/>
        <v>-0.98586544463645032</v>
      </c>
      <c r="Q78" s="3">
        <f t="shared" si="8"/>
        <v>3.1999999999999966</v>
      </c>
      <c r="R78" s="1">
        <f t="shared" ca="1" si="9"/>
        <v>2.0356970462017742E-2</v>
      </c>
      <c r="S78" s="1">
        <f t="shared" ca="1" si="10"/>
        <v>0.49958542187858979</v>
      </c>
      <c r="T78" s="1">
        <f t="array" aca="1" ref="T78:V78" ca="1">MMULT(Q78:S78,$N$9:$P$11)</f>
        <v>3.0210740030494958</v>
      </c>
      <c r="U78" s="1">
        <f ca="1"/>
        <v>-0.5660435130821897</v>
      </c>
      <c r="V78" s="8">
        <f ca="1"/>
        <v>-1.0211300648771668</v>
      </c>
      <c r="W78" s="7">
        <f t="shared" ca="1" si="11"/>
        <v>3.0210740030494958</v>
      </c>
      <c r="X78" s="1">
        <f t="shared" ca="1" si="11"/>
        <v>-0.5660435130821897</v>
      </c>
      <c r="Y78" s="1"/>
      <c r="Z78" s="8"/>
    </row>
    <row r="79" spans="4:26" x14ac:dyDescent="0.15">
      <c r="D79" s="7">
        <f>D78+$E$3</f>
        <v>3.2499999999999964</v>
      </c>
      <c r="E79" s="1">
        <f t="shared" ref="E79:F114" ca="1" si="19">E$8*COS(E$9*$D79-E$10*$H$4)</f>
        <v>-0.1350197560838784</v>
      </c>
      <c r="F79" s="1">
        <f t="shared" ca="1" si="19"/>
        <v>0.16956236099296831</v>
      </c>
      <c r="G79" s="1">
        <f t="shared" ref="G79:G114" ca="1" si="20">SUM(E79:F79)</f>
        <v>3.4542604909089919E-2</v>
      </c>
      <c r="H79" s="1">
        <f t="shared" ref="H79:I114" ca="1" si="21">H$8*SIN(H$9*$D79-H$10*$H$4)</f>
        <v>0.48142462075287545</v>
      </c>
      <c r="I79" s="1">
        <f t="shared" ca="1" si="21"/>
        <v>0.24748455655755636</v>
      </c>
      <c r="J79" s="8">
        <f t="shared" ref="J79:J114" ca="1" si="22">SUM(H79:I79)</f>
        <v>0.72890917731043181</v>
      </c>
      <c r="K79" s="7">
        <f t="shared" ref="K79:K114" si="23">D79</f>
        <v>3.2499999999999964</v>
      </c>
      <c r="L79" s="1">
        <f t="shared" ca="1" si="17"/>
        <v>3.4542604909089919E-2</v>
      </c>
      <c r="M79" s="1">
        <f t="shared" ca="1" si="18"/>
        <v>0.72890917731043181</v>
      </c>
      <c r="N79" s="1">
        <f t="array" aca="1" ref="N79:P79" ca="1">MMULT(K79:M79,$N$9:$P$11)</f>
        <v>3.1790371509546387</v>
      </c>
      <c r="O79" s="1">
        <f ca="1"/>
        <v>-0.46695829433461311</v>
      </c>
      <c r="P79" s="8">
        <f ca="1"/>
        <v>-0.8778807006214322</v>
      </c>
      <c r="Q79" s="3">
        <f t="shared" ref="Q79:Q114" si="24">K79</f>
        <v>3.2499999999999964</v>
      </c>
      <c r="R79" s="1">
        <f t="shared" ref="R79:R114" ca="1" si="25">E79</f>
        <v>-0.1350197560838784</v>
      </c>
      <c r="S79" s="1">
        <f t="shared" ref="S79:S114" ca="1" si="26">H79</f>
        <v>0.48142462075287545</v>
      </c>
      <c r="T79" s="1">
        <f t="array" aca="1" ref="T79:V79" ca="1">MMULT(Q79:S79,$N$9:$P$11)</f>
        <v>3.0552948726758604</v>
      </c>
      <c r="U79" s="1">
        <f ca="1"/>
        <v>-0.72096756299177656</v>
      </c>
      <c r="V79" s="8">
        <f ca="1"/>
        <v>-0.97871293754311528</v>
      </c>
      <c r="W79" s="7">
        <f t="shared" ref="W79:X114" ca="1" si="27">T79</f>
        <v>3.0552948726758604</v>
      </c>
      <c r="X79" s="1">
        <f t="shared" ca="1" si="27"/>
        <v>-0.72096756299177656</v>
      </c>
      <c r="Y79" s="1"/>
      <c r="Z79" s="8"/>
    </row>
    <row r="80" spans="4:26" x14ac:dyDescent="0.15">
      <c r="D80" s="7">
        <f t="shared" ref="D80:D103" si="28">D79+$E$3</f>
        <v>3.2999999999999963</v>
      </c>
      <c r="E80" s="1">
        <f t="shared" ca="1" si="19"/>
        <v>-0.27717980817993843</v>
      </c>
      <c r="F80" s="1">
        <f t="shared" ca="1" si="19"/>
        <v>0.10268834117279169</v>
      </c>
      <c r="G80" s="1">
        <f t="shared" ca="1" si="20"/>
        <v>-0.17449146700714674</v>
      </c>
      <c r="H80" s="1">
        <f t="shared" ca="1" si="21"/>
        <v>0.41613862346258196</v>
      </c>
      <c r="I80" s="1">
        <f t="shared" ca="1" si="21"/>
        <v>0.28187781854409955</v>
      </c>
      <c r="J80" s="8">
        <f t="shared" ca="1" si="22"/>
        <v>0.69801644200668145</v>
      </c>
      <c r="K80" s="7">
        <f t="shared" si="23"/>
        <v>3.2999999999999963</v>
      </c>
      <c r="L80" s="1">
        <f t="shared" ca="1" si="17"/>
        <v>-0.17449146700714674</v>
      </c>
      <c r="M80" s="1">
        <f t="shared" ca="1" si="18"/>
        <v>0.69801644200668145</v>
      </c>
      <c r="N80" s="1">
        <f t="array" aca="1" ref="N80:P80" ca="1">MMULT(K80:M80,$N$9:$P$11)</f>
        <v>3.2068920534919849</v>
      </c>
      <c r="O80" s="1">
        <f ca="1"/>
        <v>-0.67386405765329549</v>
      </c>
      <c r="P80" s="8">
        <f ca="1"/>
        <v>-0.81818385123573734</v>
      </c>
      <c r="Q80" s="3">
        <f t="shared" si="24"/>
        <v>3.2999999999999963</v>
      </c>
      <c r="R80" s="1">
        <f t="shared" ca="1" si="25"/>
        <v>-0.27717980817993843</v>
      </c>
      <c r="S80" s="1">
        <f t="shared" ca="1" si="26"/>
        <v>0.41613862346258196</v>
      </c>
      <c r="T80" s="1">
        <f t="array" aca="1" ref="T80:V80" ca="1">MMULT(Q80:S80,$N$9:$P$11)</f>
        <v>3.0659531442199355</v>
      </c>
      <c r="U80" s="1">
        <f ca="1"/>
        <v>-0.88485144559268192</v>
      </c>
      <c r="V80" s="8">
        <f ca="1"/>
        <v>-0.97824804455741621</v>
      </c>
      <c r="W80" s="7">
        <f t="shared" ca="1" si="27"/>
        <v>3.0659531442199355</v>
      </c>
      <c r="X80" s="1">
        <f t="shared" ca="1" si="27"/>
        <v>-0.88485144559268192</v>
      </c>
      <c r="Y80" s="1"/>
      <c r="Z80" s="8"/>
    </row>
    <row r="81" spans="4:26" x14ac:dyDescent="0.15">
      <c r="D81" s="7">
        <f t="shared" si="28"/>
        <v>3.3499999999999961</v>
      </c>
      <c r="E81" s="1">
        <f t="shared" ca="1" si="19"/>
        <v>-0.3922075694151318</v>
      </c>
      <c r="F81" s="1">
        <f t="shared" ca="1" si="19"/>
        <v>2.936203521527013E-2</v>
      </c>
      <c r="G81" s="1">
        <f t="shared" ca="1" si="20"/>
        <v>-0.36284553419986165</v>
      </c>
      <c r="H81" s="1">
        <f t="shared" ca="1" si="21"/>
        <v>0.31011807830804472</v>
      </c>
      <c r="I81" s="1">
        <f t="shared" ca="1" si="21"/>
        <v>0.29855966051698479</v>
      </c>
      <c r="J81" s="8">
        <f t="shared" ca="1" si="22"/>
        <v>0.60867773882502951</v>
      </c>
      <c r="K81" s="7">
        <f t="shared" si="23"/>
        <v>3.3499999999999961</v>
      </c>
      <c r="L81" s="1">
        <f t="shared" ca="1" si="17"/>
        <v>-0.36284553419986165</v>
      </c>
      <c r="M81" s="1">
        <f t="shared" ca="1" si="18"/>
        <v>0.60867773882502951</v>
      </c>
      <c r="N81" s="1">
        <f t="array" aca="1" ref="N81:P81" ca="1">MMULT(K81:M81,$N$9:$P$11)</f>
        <v>3.205523972090381</v>
      </c>
      <c r="O81" s="1">
        <f ca="1"/>
        <v>-0.88816825799654175</v>
      </c>
      <c r="P81" s="8">
        <f ca="1"/>
        <v>-0.81266148012022998</v>
      </c>
      <c r="Q81" s="3">
        <f t="shared" si="24"/>
        <v>3.3499999999999961</v>
      </c>
      <c r="R81" s="1">
        <f t="shared" ca="1" si="25"/>
        <v>-0.3922075694151318</v>
      </c>
      <c r="S81" s="1">
        <f t="shared" ca="1" si="26"/>
        <v>0.31011807830804472</v>
      </c>
      <c r="T81" s="1">
        <f t="array" aca="1" ref="T81:V81" ca="1">MMULT(Q81:S81,$N$9:$P$11)</f>
        <v>3.0562441418318884</v>
      </c>
      <c r="U81" s="1">
        <f ca="1"/>
        <v>-1.0428766516762624</v>
      </c>
      <c r="V81" s="8">
        <f ca="1"/>
        <v>-1.0219002079003334</v>
      </c>
      <c r="W81" s="7">
        <f t="shared" ca="1" si="27"/>
        <v>3.0562441418318884</v>
      </c>
      <c r="X81" s="1">
        <f t="shared" ca="1" si="27"/>
        <v>-1.0428766516762624</v>
      </c>
      <c r="Y81" s="1"/>
      <c r="Z81" s="8"/>
    </row>
    <row r="82" spans="4:26" x14ac:dyDescent="0.15">
      <c r="D82" s="7">
        <f t="shared" si="28"/>
        <v>3.3999999999999959</v>
      </c>
      <c r="E82" s="1">
        <f t="shared" ca="1" si="19"/>
        <v>-0.468843321094565</v>
      </c>
      <c r="F82" s="1">
        <f t="shared" ca="1" si="19"/>
        <v>-4.5809195400883636E-2</v>
      </c>
      <c r="G82" s="1">
        <f t="shared" ca="1" si="20"/>
        <v>-0.51465251649544863</v>
      </c>
      <c r="H82" s="1">
        <f t="shared" ca="1" si="21"/>
        <v>0.17374101491881136</v>
      </c>
      <c r="I82" s="1">
        <f t="shared" ca="1" si="21"/>
        <v>0.29648190099350696</v>
      </c>
      <c r="J82" s="8">
        <f t="shared" ca="1" si="22"/>
        <v>0.47022291591231835</v>
      </c>
      <c r="K82" s="7">
        <f t="shared" si="23"/>
        <v>3.3999999999999959</v>
      </c>
      <c r="L82" s="1">
        <f t="shared" ca="1" si="17"/>
        <v>-0.51465251649544863</v>
      </c>
      <c r="M82" s="1">
        <f t="shared" ca="1" si="18"/>
        <v>0.47022291591231835</v>
      </c>
      <c r="N82" s="1">
        <f t="array" aca="1" ref="N82:P82" ca="1">MMULT(K82:M82,$N$9:$P$11)</f>
        <v>3.1795978308232473</v>
      </c>
      <c r="O82" s="1">
        <f ca="1"/>
        <v>-1.0920896580958166</v>
      </c>
      <c r="P82" s="8">
        <f ca="1"/>
        <v>-0.86224974125158083</v>
      </c>
      <c r="Q82" s="3">
        <f t="shared" si="24"/>
        <v>3.3999999999999959</v>
      </c>
      <c r="R82" s="1">
        <f t="shared" ca="1" si="25"/>
        <v>-0.468843321094565</v>
      </c>
      <c r="S82" s="1">
        <f t="shared" ca="1" si="26"/>
        <v>0.17374101491881136</v>
      </c>
      <c r="T82" s="1">
        <f t="array" aca="1" ref="T82:V82" ca="1">MMULT(Q82:S82,$N$9:$P$11)</f>
        <v>3.0313568803264941</v>
      </c>
      <c r="U82" s="1">
        <f ca="1"/>
        <v>-1.1807981601630657</v>
      </c>
      <c r="V82" s="8">
        <f ca="1"/>
        <v>-1.107515764697153</v>
      </c>
      <c r="W82" s="7">
        <f t="shared" ca="1" si="27"/>
        <v>3.0313568803264941</v>
      </c>
      <c r="X82" s="1">
        <f t="shared" ca="1" si="27"/>
        <v>-1.1807981601630657</v>
      </c>
      <c r="Y82" s="1"/>
      <c r="Z82" s="8"/>
    </row>
    <row r="83" spans="4:26" x14ac:dyDescent="0.15">
      <c r="D83" s="7">
        <f t="shared" si="28"/>
        <v>3.4499999999999957</v>
      </c>
      <c r="E83" s="1">
        <f t="shared" ca="1" si="19"/>
        <v>-0.49958542187853761</v>
      </c>
      <c r="F83" s="1">
        <f t="shared" ca="1" si="19"/>
        <v>-0.11810206579549394</v>
      </c>
      <c r="G83" s="1">
        <f t="shared" ca="1" si="20"/>
        <v>-0.61768748767403159</v>
      </c>
      <c r="H83" s="1">
        <f t="shared" ca="1" si="21"/>
        <v>2.035697046329835E-2</v>
      </c>
      <c r="I83" s="1">
        <f t="shared" ca="1" si="21"/>
        <v>0.2757750932459942</v>
      </c>
      <c r="J83" s="8">
        <f t="shared" ca="1" si="22"/>
        <v>0.29613206370929257</v>
      </c>
      <c r="K83" s="7">
        <f t="shared" si="23"/>
        <v>3.4499999999999957</v>
      </c>
      <c r="L83" s="1">
        <f t="shared" ca="1" si="17"/>
        <v>-0.61768748767403159</v>
      </c>
      <c r="M83" s="1">
        <f t="shared" ca="1" si="18"/>
        <v>0.29613206370929257</v>
      </c>
      <c r="N83" s="1">
        <f t="array" aca="1" ref="N83:P83" ca="1">MMULT(K83:M83,$N$9:$P$11)</f>
        <v>3.135853674910956</v>
      </c>
      <c r="O83" s="1">
        <f ca="1"/>
        <v>-1.269204110901818</v>
      </c>
      <c r="P83" s="8">
        <f ca="1"/>
        <v>-0.96295102990916959</v>
      </c>
      <c r="Q83" s="3">
        <f t="shared" si="24"/>
        <v>3.4499999999999957</v>
      </c>
      <c r="R83" s="1">
        <f t="shared" ca="1" si="25"/>
        <v>-0.49958542187853761</v>
      </c>
      <c r="S83" s="1">
        <f t="shared" ca="1" si="26"/>
        <v>2.035697046329835E-2</v>
      </c>
      <c r="T83" s="1">
        <f t="array" aca="1" ref="T83:V83" ca="1">MMULT(Q83:S83,$N$9:$P$11)</f>
        <v>2.9979661282879593</v>
      </c>
      <c r="U83" s="1">
        <f ca="1"/>
        <v>-1.2863388399245255</v>
      </c>
      <c r="V83" s="8">
        <f ca="1"/>
        <v>-1.2288333827414122</v>
      </c>
      <c r="W83" s="7">
        <f t="shared" ca="1" si="27"/>
        <v>2.9979661282879593</v>
      </c>
      <c r="X83" s="1">
        <f t="shared" ca="1" si="27"/>
        <v>-1.2863388399245255</v>
      </c>
      <c r="Y83" s="1"/>
      <c r="Z83" s="8"/>
    </row>
    <row r="84" spans="4:26" x14ac:dyDescent="0.15">
      <c r="D84" s="7">
        <f t="shared" si="28"/>
        <v>3.4999999999999956</v>
      </c>
      <c r="E84" s="1">
        <f t="shared" ca="1" si="19"/>
        <v>-0.48142462075322157</v>
      </c>
      <c r="F84" s="1">
        <f t="shared" ca="1" si="19"/>
        <v>-0.18297414904697751</v>
      </c>
      <c r="G84" s="1">
        <f t="shared" ca="1" si="20"/>
        <v>-0.66439876980019907</v>
      </c>
      <c r="H84" s="1">
        <f t="shared" ca="1" si="21"/>
        <v>-0.13501975608264433</v>
      </c>
      <c r="I84" s="1">
        <f t="shared" ca="1" si="21"/>
        <v>0.23774032215956648</v>
      </c>
      <c r="J84" s="8">
        <f t="shared" ca="1" si="22"/>
        <v>0.10272056607692215</v>
      </c>
      <c r="K84" s="7">
        <f t="shared" si="23"/>
        <v>3.4999999999999956</v>
      </c>
      <c r="L84" s="1">
        <f t="shared" ca="1" si="17"/>
        <v>-0.66439876980019907</v>
      </c>
      <c r="M84" s="1">
        <f t="shared" ca="1" si="18"/>
        <v>0.10272056607692215</v>
      </c>
      <c r="N84" s="1">
        <f t="array" aca="1" ref="N84:P84" ca="1">MMULT(K84:M84,$N$9:$P$11)</f>
        <v>3.0824491962839926</v>
      </c>
      <c r="O84" s="1">
        <f ca="1"/>
        <v>-1.4059069030332341</v>
      </c>
      <c r="P84" s="8">
        <f ca="1"/>
        <v>-1.1063046471649745</v>
      </c>
      <c r="Q84" s="3">
        <f t="shared" si="24"/>
        <v>3.4999999999999956</v>
      </c>
      <c r="R84" s="1">
        <f t="shared" ca="1" si="25"/>
        <v>-0.48142462075322157</v>
      </c>
      <c r="S84" s="1">
        <f t="shared" ca="1" si="26"/>
        <v>-0.13501975608264433</v>
      </c>
      <c r="T84" s="1">
        <f t="array" aca="1" ref="T84:V84" ca="1">MMULT(Q84:S84,$N$9:$P$11)</f>
        <v>2.9635790352042095</v>
      </c>
      <c r="U84" s="1">
        <f ca="1"/>
        <v>-1.3503912209697517</v>
      </c>
      <c r="V84" s="8">
        <f ca="1"/>
        <v>-1.3760969633081381</v>
      </c>
      <c r="W84" s="7">
        <f t="shared" ca="1" si="27"/>
        <v>2.9635790352042095</v>
      </c>
      <c r="X84" s="1">
        <f t="shared" ca="1" si="27"/>
        <v>-1.3503912209697517</v>
      </c>
      <c r="Y84" s="1"/>
      <c r="Z84" s="8"/>
    </row>
    <row r="85" spans="4:26" x14ac:dyDescent="0.15">
      <c r="D85" s="7">
        <f t="shared" si="28"/>
        <v>3.5499999999999954</v>
      </c>
      <c r="E85" s="1">
        <f t="shared" ca="1" si="19"/>
        <v>-0.41613862346329245</v>
      </c>
      <c r="F85" s="1">
        <f t="shared" ca="1" si="19"/>
        <v>-0.23634929357633366</v>
      </c>
      <c r="G85" s="1">
        <f t="shared" ca="1" si="20"/>
        <v>-0.65248791703962605</v>
      </c>
      <c r="H85" s="1">
        <f t="shared" ca="1" si="21"/>
        <v>-0.27717980817887172</v>
      </c>
      <c r="I85" s="1">
        <f t="shared" ca="1" si="21"/>
        <v>0.18476745229062405</v>
      </c>
      <c r="J85" s="8">
        <f t="shared" ca="1" si="22"/>
        <v>-9.2412355888247671E-2</v>
      </c>
      <c r="K85" s="7">
        <f t="shared" si="23"/>
        <v>3.5499999999999954</v>
      </c>
      <c r="L85" s="1">
        <f t="shared" ca="1" si="17"/>
        <v>-0.65248791703962605</v>
      </c>
      <c r="M85" s="1">
        <f t="shared" ca="1" si="18"/>
        <v>-9.2412355888247671E-2</v>
      </c>
      <c r="N85" s="1">
        <f t="array" aca="1" ref="N85:P85" ca="1">MMULT(K85:M85,$N$9:$P$11)</f>
        <v>3.0281840054906297</v>
      </c>
      <c r="O85" s="1">
        <f ca="1"/>
        <v>-1.4925868357301035</v>
      </c>
      <c r="P85" s="8">
        <f ca="1"/>
        <v>-1.2802604001137492</v>
      </c>
      <c r="Q85" s="3">
        <f t="shared" si="24"/>
        <v>3.5499999999999954</v>
      </c>
      <c r="R85" s="1">
        <f t="shared" ca="1" si="25"/>
        <v>-0.41613862346329245</v>
      </c>
      <c r="S85" s="1">
        <f t="shared" ca="1" si="26"/>
        <v>-0.27717980817887172</v>
      </c>
      <c r="T85" s="1">
        <f t="array" aca="1" ref="T85:V85" ca="1">MMULT(Q85:S85,$N$9:$P$11)</f>
        <v>2.9358002793453175</v>
      </c>
      <c r="U85" s="1">
        <f ca="1"/>
        <v>-1.3679089970645975</v>
      </c>
      <c r="V85" s="8">
        <f ca="1"/>
        <v>-1.5370106361198841</v>
      </c>
      <c r="W85" s="7">
        <f t="shared" ca="1" si="27"/>
        <v>2.9358002793453175</v>
      </c>
      <c r="X85" s="1">
        <f t="shared" ca="1" si="27"/>
        <v>-1.3679089970645975</v>
      </c>
      <c r="Y85" s="1"/>
      <c r="Z85" s="8"/>
    </row>
    <row r="86" spans="4:26" x14ac:dyDescent="0.15">
      <c r="D86" s="7">
        <f t="shared" si="28"/>
        <v>3.5999999999999952</v>
      </c>
      <c r="E86" s="1">
        <f t="shared" ca="1" si="19"/>
        <v>-0.31011807830905008</v>
      </c>
      <c r="F86" s="1">
        <f t="shared" ca="1" si="19"/>
        <v>-0.27487374276494758</v>
      </c>
      <c r="G86" s="1">
        <f t="shared" ca="1" si="20"/>
        <v>-0.58499182107399772</v>
      </c>
      <c r="H86" s="1">
        <f t="shared" ca="1" si="21"/>
        <v>-0.39220756941433688</v>
      </c>
      <c r="I86" s="1">
        <f t="shared" ca="1" si="21"/>
        <v>0.12018496386149738</v>
      </c>
      <c r="J86" s="8">
        <f t="shared" ca="1" si="22"/>
        <v>-0.27202260555283952</v>
      </c>
      <c r="K86" s="7">
        <f t="shared" si="23"/>
        <v>3.5999999999999952</v>
      </c>
      <c r="L86" s="1">
        <f t="shared" ca="1" si="17"/>
        <v>-0.58499182107399772</v>
      </c>
      <c r="M86" s="1">
        <f t="shared" ca="1" si="18"/>
        <v>-0.27202260555283952</v>
      </c>
      <c r="N86" s="1">
        <f t="array" aca="1" ref="N86:P86" ca="1">MMULT(K86:M86,$N$9:$P$11)</f>
        <v>2.9816801508475552</v>
      </c>
      <c r="O86" s="1">
        <f ca="1"/>
        <v>-1.5244070214623979</v>
      </c>
      <c r="P86" s="8">
        <f ca="1"/>
        <v>-1.4703667704396182</v>
      </c>
      <c r="Q86" s="3">
        <f t="shared" si="24"/>
        <v>3.5999999999999952</v>
      </c>
      <c r="R86" s="1">
        <f t="shared" ca="1" si="25"/>
        <v>-0.31011807830905008</v>
      </c>
      <c r="S86" s="1">
        <f t="shared" ca="1" si="26"/>
        <v>-0.39220756941433688</v>
      </c>
      <c r="T86" s="1">
        <f t="array" aca="1" ref="T86:V86" ca="1">MMULT(Q86:S86,$N$9:$P$11)</f>
        <v>2.9215876689168065</v>
      </c>
      <c r="U86" s="1">
        <f ca="1"/>
        <v>-1.33840099332313</v>
      </c>
      <c r="V86" s="8">
        <f ca="1"/>
        <v>-1.697942364718215</v>
      </c>
      <c r="W86" s="7">
        <f t="shared" ca="1" si="27"/>
        <v>2.9215876689168065</v>
      </c>
      <c r="X86" s="1">
        <f t="shared" ca="1" si="27"/>
        <v>-1.33840099332313</v>
      </c>
      <c r="Y86" s="1"/>
      <c r="Z86" s="8"/>
    </row>
    <row r="87" spans="4:26" x14ac:dyDescent="0.15">
      <c r="D87" s="7">
        <f t="shared" si="28"/>
        <v>3.649999999999995</v>
      </c>
      <c r="E87" s="1">
        <f t="shared" ca="1" si="19"/>
        <v>-0.17374101492001315</v>
      </c>
      <c r="F87" s="1">
        <f t="shared" ca="1" si="19"/>
        <v>-0.29612686378030711</v>
      </c>
      <c r="G87" s="1">
        <f t="shared" ca="1" si="20"/>
        <v>-0.46986787870032026</v>
      </c>
      <c r="H87" s="1">
        <f t="shared" ca="1" si="21"/>
        <v>-0.46884332109411964</v>
      </c>
      <c r="I87" s="1">
        <f t="shared" ca="1" si="21"/>
        <v>4.8050812143390527E-2</v>
      </c>
      <c r="J87" s="8">
        <f t="shared" ca="1" si="22"/>
        <v>-0.42079250895072912</v>
      </c>
      <c r="K87" s="7">
        <f t="shared" si="23"/>
        <v>3.649999999999995</v>
      </c>
      <c r="L87" s="1">
        <f t="shared" ca="1" si="17"/>
        <v>-0.46986787870032026</v>
      </c>
      <c r="M87" s="1">
        <f t="shared" ca="1" si="18"/>
        <v>-0.42079250895072912</v>
      </c>
      <c r="N87" s="1">
        <f t="array" aca="1" ref="N87:P87" ca="1">MMULT(K87:M87,$N$9:$P$11)</f>
        <v>2.9505964693378326</v>
      </c>
      <c r="O87" s="1">
        <f ca="1"/>
        <v>-1.5016260206135421</v>
      </c>
      <c r="P87" s="8">
        <f ca="1"/>
        <v>-1.6611568042694851</v>
      </c>
      <c r="Q87" s="3">
        <f t="shared" si="24"/>
        <v>3.649999999999995</v>
      </c>
      <c r="R87" s="1">
        <f t="shared" ca="1" si="25"/>
        <v>-0.17374101492001315</v>
      </c>
      <c r="S87" s="1">
        <f t="shared" ca="1" si="26"/>
        <v>-0.46884332109411964</v>
      </c>
      <c r="T87" s="1">
        <f t="array" aca="1" ref="T87:V87" ca="1">MMULT(Q87:S87,$N$9:$P$11)</f>
        <v>2.9265710632661373</v>
      </c>
      <c r="U87" s="1">
        <f ca="1"/>
        <v>-1.2659792458311072</v>
      </c>
      <c r="V87" s="8">
        <f ca="1"/>
        <v>-1.8452583452671818</v>
      </c>
      <c r="W87" s="7">
        <f t="shared" ca="1" si="27"/>
        <v>2.9265710632661373</v>
      </c>
      <c r="X87" s="1">
        <f t="shared" ca="1" si="27"/>
        <v>-1.2659792458311072</v>
      </c>
      <c r="Y87" s="1"/>
      <c r="Z87" s="8"/>
    </row>
    <row r="88" spans="4:26" x14ac:dyDescent="0.15">
      <c r="D88" s="7">
        <f t="shared" si="28"/>
        <v>3.6999999999999948</v>
      </c>
      <c r="E88" s="1">
        <f t="shared" ca="1" si="19"/>
        <v>-2.0356970464578961E-2</v>
      </c>
      <c r="F88" s="1">
        <f t="shared" ca="1" si="19"/>
        <v>-0.2987732448654733</v>
      </c>
      <c r="G88" s="1">
        <f t="shared" ca="1" si="20"/>
        <v>-0.31913021533005226</v>
      </c>
      <c r="H88" s="1">
        <f t="shared" ca="1" si="21"/>
        <v>-0.49958542187848543</v>
      </c>
      <c r="I88" s="1">
        <f t="shared" ca="1" si="21"/>
        <v>-2.7102548820284615E-2</v>
      </c>
      <c r="J88" s="8">
        <f t="shared" ca="1" si="22"/>
        <v>-0.52668797069877005</v>
      </c>
      <c r="K88" s="7">
        <f t="shared" si="23"/>
        <v>3.6999999999999948</v>
      </c>
      <c r="L88" s="1">
        <f t="shared" ca="1" si="17"/>
        <v>-0.31913021533005226</v>
      </c>
      <c r="M88" s="1">
        <f t="shared" ca="1" si="18"/>
        <v>-0.52668797069877005</v>
      </c>
      <c r="N88" s="1">
        <f t="array" aca="1" ref="N88:P88" ca="1">MMULT(K88:M88,$N$9:$P$11)</f>
        <v>2.9409500086530338</v>
      </c>
      <c r="O88" s="1">
        <f ca="1"/>
        <v>-1.4294374548374265</v>
      </c>
      <c r="P88" s="8">
        <f ca="1"/>
        <v>-1.8375978673602607</v>
      </c>
      <c r="Q88" s="3">
        <f t="shared" si="24"/>
        <v>3.6999999999999948</v>
      </c>
      <c r="R88" s="1">
        <f t="shared" ca="1" si="25"/>
        <v>-2.0356970464578961E-2</v>
      </c>
      <c r="S88" s="1">
        <f t="shared" ca="1" si="26"/>
        <v>-0.49958542187848543</v>
      </c>
      <c r="T88" s="1">
        <f t="array" aca="1" ref="T88:V88" ca="1">MMULT(Q88:S88,$N$9:$P$11)</f>
        <v>2.9545012830631761</v>
      </c>
      <c r="U88" s="1">
        <f ca="1"/>
        <v>-1.1589564869199807</v>
      </c>
      <c r="V88" s="8">
        <f ca="1"/>
        <v>-1.966657578177784</v>
      </c>
      <c r="W88" s="7">
        <f t="shared" ca="1" si="27"/>
        <v>2.9545012830631761</v>
      </c>
      <c r="X88" s="1">
        <f t="shared" ca="1" si="27"/>
        <v>-1.1589564869199807</v>
      </c>
      <c r="Y88" s="1"/>
      <c r="Z88" s="8"/>
    </row>
    <row r="89" spans="4:26" x14ac:dyDescent="0.15">
      <c r="D89" s="7">
        <f t="shared" si="28"/>
        <v>3.7499999999999947</v>
      </c>
      <c r="E89" s="1">
        <f t="shared" ca="1" si="19"/>
        <v>0.13501975608141029</v>
      </c>
      <c r="F89" s="1">
        <f t="shared" ca="1" si="19"/>
        <v>-0.28264660416415222</v>
      </c>
      <c r="G89" s="1">
        <f t="shared" ca="1" si="20"/>
        <v>-0.14762684808274193</v>
      </c>
      <c r="H89" s="1">
        <f t="shared" ca="1" si="21"/>
        <v>-0.48142462075356768</v>
      </c>
      <c r="I89" s="1">
        <f t="shared" ca="1" si="21"/>
        <v>-0.10055295696533761</v>
      </c>
      <c r="J89" s="8">
        <f t="shared" ca="1" si="22"/>
        <v>-0.58197757771890535</v>
      </c>
      <c r="K89" s="7">
        <f t="shared" si="23"/>
        <v>3.7499999999999947</v>
      </c>
      <c r="L89" s="1">
        <f t="shared" ca="1" si="17"/>
        <v>-0.14762684808274193</v>
      </c>
      <c r="M89" s="1">
        <f t="shared" ca="1" si="18"/>
        <v>-0.58197757771890535</v>
      </c>
      <c r="N89" s="1">
        <f t="array" aca="1" ref="N89:P89" ca="1">MMULT(K89:M89,$N$9:$P$11)</f>
        <v>2.9566064753321881</v>
      </c>
      <c r="O89" s="1">
        <f ca="1"/>
        <v>-1.3173522840890313</v>
      </c>
      <c r="P89" s="8">
        <f ca="1"/>
        <v>-1.9864673913436282</v>
      </c>
      <c r="Q89" s="3">
        <f t="shared" si="24"/>
        <v>3.7499999999999947</v>
      </c>
      <c r="R89" s="1">
        <f t="shared" ca="1" si="25"/>
        <v>0.13501975608141029</v>
      </c>
      <c r="S89" s="1">
        <f t="shared" ca="1" si="26"/>
        <v>-0.48142462075356768</v>
      </c>
      <c r="T89" s="1">
        <f t="array" aca="1" ref="T89:V89" ca="1">MMULT(Q89:S89,$N$9:$P$11)</f>
        <v>3.0068829538148569</v>
      </c>
      <c r="U89" s="1">
        <f ca="1"/>
        <v>-1.0290324370106581</v>
      </c>
      <c r="V89" s="8">
        <f ca="1"/>
        <v>-2.0523759757017008</v>
      </c>
      <c r="W89" s="7">
        <f t="shared" ca="1" si="27"/>
        <v>3.0068829538148569</v>
      </c>
      <c r="X89" s="1">
        <f t="shared" ca="1" si="27"/>
        <v>-1.0290324370106581</v>
      </c>
      <c r="Y89" s="1"/>
      <c r="Z89" s="8"/>
    </row>
    <row r="90" spans="4:26" x14ac:dyDescent="0.15">
      <c r="D90" s="7">
        <f t="shared" si="28"/>
        <v>3.7999999999999945</v>
      </c>
      <c r="E90" s="1">
        <f t="shared" ca="1" si="19"/>
        <v>0.27717980817780502</v>
      </c>
      <c r="F90" s="1">
        <f t="shared" ca="1" si="19"/>
        <v>-0.24876023782126827</v>
      </c>
      <c r="G90" s="1">
        <f t="shared" ca="1" si="20"/>
        <v>2.841957035653675E-2</v>
      </c>
      <c r="H90" s="1">
        <f t="shared" ca="1" si="21"/>
        <v>-0.41613862346400293</v>
      </c>
      <c r="I90" s="1">
        <f t="shared" ca="1" si="21"/>
        <v>-0.16768525301619708</v>
      </c>
      <c r="J90" s="8">
        <f t="shared" ca="1" si="22"/>
        <v>-0.58382387648019995</v>
      </c>
      <c r="K90" s="7">
        <f t="shared" si="23"/>
        <v>3.7999999999999945</v>
      </c>
      <c r="L90" s="1">
        <f t="shared" ca="1" si="17"/>
        <v>2.841957035653675E-2</v>
      </c>
      <c r="M90" s="1">
        <f t="shared" ca="1" si="18"/>
        <v>-0.58382387648019995</v>
      </c>
      <c r="N90" s="1">
        <f t="array" aca="1" ref="N90:P90" ca="1">MMULT(K90:M90,$N$9:$P$11)</f>
        <v>2.9989845961407622</v>
      </c>
      <c r="O90" s="1">
        <f ca="1"/>
        <v>-1.178191084290479</v>
      </c>
      <c r="P90" s="8">
        <f ca="1"/>
        <v>-2.0975259597288494</v>
      </c>
      <c r="Q90" s="3">
        <f t="shared" si="24"/>
        <v>3.7999999999999945</v>
      </c>
      <c r="R90" s="1">
        <f t="shared" ca="1" si="25"/>
        <v>0.27717980817780502</v>
      </c>
      <c r="S90" s="1">
        <f t="shared" ca="1" si="26"/>
        <v>-0.41613862346400293</v>
      </c>
      <c r="T90" s="1">
        <f t="array" aca="1" ref="T90:V90" ca="1">MMULT(Q90:S90,$N$9:$P$11)</f>
        <v>3.0828272226488607</v>
      </c>
      <c r="U90" s="1">
        <f ca="1"/>
        <v>-0.89014855440977825</v>
      </c>
      <c r="V90" s="8">
        <f ca="1"/>
        <v>-2.0961421388773358</v>
      </c>
      <c r="W90" s="7">
        <f t="shared" ca="1" si="27"/>
        <v>3.0828272226488607</v>
      </c>
      <c r="X90" s="1">
        <f t="shared" ca="1" si="27"/>
        <v>-0.89014855440977825</v>
      </c>
      <c r="Y90" s="1"/>
      <c r="Z90" s="8"/>
    </row>
    <row r="91" spans="4:26" x14ac:dyDescent="0.15">
      <c r="D91" s="7">
        <f t="shared" si="28"/>
        <v>3.8499999999999943</v>
      </c>
      <c r="E91" s="1">
        <f t="shared" ca="1" si="19"/>
        <v>0.39220756942256757</v>
      </c>
      <c r="F91" s="1">
        <f t="shared" ca="1" si="19"/>
        <v>-0.19924335085953462</v>
      </c>
      <c r="G91" s="1">
        <f t="shared" ca="1" si="20"/>
        <v>0.19296421856303295</v>
      </c>
      <c r="H91" s="1">
        <f t="shared" ca="1" si="21"/>
        <v>-0.31011807829864069</v>
      </c>
      <c r="I91" s="1">
        <f t="shared" ca="1" si="21"/>
        <v>-0.22428126791657027</v>
      </c>
      <c r="J91" s="8">
        <f t="shared" ca="1" si="22"/>
        <v>-0.53439934621521101</v>
      </c>
      <c r="K91" s="7">
        <f t="shared" si="23"/>
        <v>3.8499999999999943</v>
      </c>
      <c r="L91" s="1">
        <f t="shared" ca="1" si="17"/>
        <v>0.19296421856303295</v>
      </c>
      <c r="M91" s="1">
        <f t="shared" ca="1" si="18"/>
        <v>-0.53439934621521101</v>
      </c>
      <c r="N91" s="1">
        <f t="array" aca="1" ref="N91:P91" ca="1">MMULT(K91:M91,$N$9:$P$11)</f>
        <v>3.0669981314624786</v>
      </c>
      <c r="O91" s="1">
        <f ca="1"/>
        <v>-1.0267897894970832</v>
      </c>
      <c r="P91" s="8">
        <f ca="1"/>
        <v>-2.1643805212279665</v>
      </c>
      <c r="Q91" s="3">
        <f t="shared" si="24"/>
        <v>3.8499999999999943</v>
      </c>
      <c r="R91" s="1">
        <f t="shared" ca="1" si="25"/>
        <v>0.39220756942256757</v>
      </c>
      <c r="S91" s="1">
        <f t="shared" ca="1" si="26"/>
        <v>-0.31011807829864069</v>
      </c>
      <c r="T91" s="1">
        <f t="array" aca="1" ref="T91:V91" ca="1">MMULT(Q91:S91,$N$9:$P$11)</f>
        <v>3.1791387654207637</v>
      </c>
      <c r="U91" s="1">
        <f ca="1"/>
        <v>-0.75712334831322325</v>
      </c>
      <c r="V91" s="8">
        <f ca="1"/>
        <v>-2.0957912457203061</v>
      </c>
      <c r="W91" s="7">
        <f t="shared" ca="1" si="27"/>
        <v>3.1791387654207637</v>
      </c>
      <c r="X91" s="1">
        <f t="shared" ca="1" si="27"/>
        <v>-0.75712334831322325</v>
      </c>
      <c r="Y91" s="1"/>
      <c r="Z91" s="8"/>
    </row>
    <row r="92" spans="4:26" x14ac:dyDescent="0.15">
      <c r="D92" s="7">
        <f t="shared" si="28"/>
        <v>3.8999999999999941</v>
      </c>
      <c r="E92" s="1">
        <f t="shared" ca="1" si="19"/>
        <v>0.46884332109367427</v>
      </c>
      <c r="F92" s="1">
        <f t="shared" ca="1" si="19"/>
        <v>-0.13720727139720426</v>
      </c>
      <c r="G92" s="1">
        <f t="shared" ca="1" si="20"/>
        <v>0.33163604969646998</v>
      </c>
      <c r="H92" s="1">
        <f t="shared" ca="1" si="21"/>
        <v>-0.17374101492121496</v>
      </c>
      <c r="I92" s="1">
        <f t="shared" ca="1" si="21"/>
        <v>-0.26678486590459721</v>
      </c>
      <c r="J92" s="8">
        <f t="shared" ca="1" si="22"/>
        <v>-0.44052588082581218</v>
      </c>
      <c r="K92" s="7">
        <f t="shared" si="23"/>
        <v>3.8999999999999941</v>
      </c>
      <c r="L92" s="1">
        <f t="shared" ca="1" si="17"/>
        <v>0.33163604969646998</v>
      </c>
      <c r="M92" s="1">
        <f t="shared" ca="1" si="18"/>
        <v>-0.44052588082581218</v>
      </c>
      <c r="N92" s="1">
        <f t="array" aca="1" ref="N92:P92" ca="1">MMULT(K92:M92,$N$9:$P$11)</f>
        <v>3.1572361343463995</v>
      </c>
      <c r="O92" s="1">
        <f ca="1"/>
        <v>-0.87854805806197145</v>
      </c>
      <c r="P92" s="8">
        <f ca="1"/>
        <v>-2.1849619728472471</v>
      </c>
      <c r="Q92" s="3">
        <f t="shared" si="24"/>
        <v>3.8999999999999941</v>
      </c>
      <c r="R92" s="1">
        <f t="shared" ca="1" si="25"/>
        <v>0.46884332109367427</v>
      </c>
      <c r="S92" s="1">
        <f t="shared" ca="1" si="26"/>
        <v>-0.17374101492121496</v>
      </c>
      <c r="T92" s="1">
        <f t="array" aca="1" ref="T92:V92" ca="1">MMULT(Q92:S92,$N$9:$P$11)</f>
        <v>3.2906285672986981</v>
      </c>
      <c r="U92" s="1">
        <f ca="1"/>
        <v>-0.64420183983874346</v>
      </c>
      <c r="V92" s="8">
        <f ca="1"/>
        <v>-2.0534769591174009</v>
      </c>
      <c r="W92" s="7">
        <f t="shared" ca="1" si="27"/>
        <v>3.2906285672986981</v>
      </c>
      <c r="X92" s="1">
        <f t="shared" ca="1" si="27"/>
        <v>-0.64420183983874346</v>
      </c>
      <c r="Y92" s="1"/>
      <c r="Z92" s="8"/>
    </row>
    <row r="93" spans="4:26" x14ac:dyDescent="0.15">
      <c r="D93" s="7">
        <f t="shared" si="28"/>
        <v>3.949999999999994</v>
      </c>
      <c r="E93" s="1">
        <f t="shared" ca="1" si="19"/>
        <v>0.49958542187843324</v>
      </c>
      <c r="F93" s="1">
        <f t="shared" ca="1" si="19"/>
        <v>-6.6549954459731261E-2</v>
      </c>
      <c r="G93" s="1">
        <f t="shared" ca="1" si="20"/>
        <v>0.43303546741870197</v>
      </c>
      <c r="H93" s="1">
        <f t="shared" ca="1" si="21"/>
        <v>-2.0356970465859572E-2</v>
      </c>
      <c r="I93" s="1">
        <f t="shared" ca="1" si="21"/>
        <v>-0.29252538960132624</v>
      </c>
      <c r="J93" s="8">
        <f t="shared" ca="1" si="22"/>
        <v>-0.31288236006718578</v>
      </c>
      <c r="K93" s="7">
        <f t="shared" si="23"/>
        <v>3.949999999999994</v>
      </c>
      <c r="L93" s="1">
        <f t="shared" ca="1" si="17"/>
        <v>0.43303546741870197</v>
      </c>
      <c r="M93" s="1">
        <f t="shared" ca="1" si="18"/>
        <v>-0.31288236006718578</v>
      </c>
      <c r="N93" s="1">
        <f t="array" aca="1" ref="N93:P93" ca="1">MMULT(K93:M93,$N$9:$P$11)</f>
        <v>3.2643591649149348</v>
      </c>
      <c r="O93" s="1">
        <f ca="1"/>
        <v>-0.74796232058284007</v>
      </c>
      <c r="P93" s="8">
        <f ca="1"/>
        <v>-2.161579676234004</v>
      </c>
      <c r="Q93" s="3">
        <f t="shared" si="24"/>
        <v>3.949999999999994</v>
      </c>
      <c r="R93" s="1">
        <f t="shared" ca="1" si="25"/>
        <v>0.49958542187843324</v>
      </c>
      <c r="S93" s="1">
        <f t="shared" ca="1" si="26"/>
        <v>-2.0356970465859572E-2</v>
      </c>
      <c r="T93" s="1">
        <f t="array" aca="1" ref="T93:V93" ca="1">MMULT(Q93:S93,$N$9:$P$11)</f>
        <v>3.4106218597155982</v>
      </c>
      <c r="U93" s="1">
        <f ca="1"/>
        <v>-0.563661160076671</v>
      </c>
      <c r="V93" s="8">
        <f ca="1"/>
        <v>-1.975460611262875</v>
      </c>
      <c r="W93" s="7">
        <f t="shared" ca="1" si="27"/>
        <v>3.4106218597155982</v>
      </c>
      <c r="X93" s="1">
        <f t="shared" ca="1" si="27"/>
        <v>-0.563661160076671</v>
      </c>
      <c r="Y93" s="1"/>
      <c r="Z93" s="8"/>
    </row>
    <row r="94" spans="4:26" x14ac:dyDescent="0.15">
      <c r="D94" s="7">
        <f t="shared" si="28"/>
        <v>3.9999999999999938</v>
      </c>
      <c r="E94" s="1">
        <f t="shared" ca="1" si="19"/>
        <v>0.48142462075391379</v>
      </c>
      <c r="F94" s="1">
        <f t="shared" ca="1" si="19"/>
        <v>8.2889408701604002E-3</v>
      </c>
      <c r="G94" s="1">
        <f t="shared" ca="1" si="20"/>
        <v>0.4897135616240742</v>
      </c>
      <c r="H94" s="1">
        <f t="shared" ca="1" si="21"/>
        <v>0.13501975608017622</v>
      </c>
      <c r="I94" s="1">
        <f t="shared" ca="1" si="21"/>
        <v>-0.29988546723582821</v>
      </c>
      <c r="J94" s="8">
        <f t="shared" ca="1" si="22"/>
        <v>-0.16486571115565199</v>
      </c>
      <c r="K94" s="7">
        <f t="shared" si="23"/>
        <v>3.9999999999999938</v>
      </c>
      <c r="L94" s="1">
        <f t="shared" ca="1" si="17"/>
        <v>0.4897135616240742</v>
      </c>
      <c r="M94" s="1">
        <f t="shared" ca="1" si="18"/>
        <v>-0.16486571115565199</v>
      </c>
      <c r="N94" s="1">
        <f t="array" aca="1" ref="N94:P94" ca="1">MMULT(K94:M94,$N$9:$P$11)</f>
        <v>3.3816687595599237</v>
      </c>
      <c r="O94" s="1">
        <f ca="1"/>
        <v>-0.6472845620926847</v>
      </c>
      <c r="P94" s="8">
        <f ca="1"/>
        <v>-2.1005568717476506</v>
      </c>
      <c r="Q94" s="3">
        <f t="shared" si="24"/>
        <v>3.9999999999999938</v>
      </c>
      <c r="R94" s="1">
        <f t="shared" ca="1" si="25"/>
        <v>0.48142462075391379</v>
      </c>
      <c r="S94" s="1">
        <f t="shared" ca="1" si="26"/>
        <v>0.13501975608017622</v>
      </c>
      <c r="T94" s="1">
        <f t="array" aca="1" ref="T94:V94" ca="1">MMULT(Q94:S94,$N$9:$P$11)</f>
        <v>3.5316114931778375</v>
      </c>
      <c r="U94" s="1">
        <f ca="1"/>
        <v>-0.52460877903071435</v>
      </c>
      <c r="V94" s="8">
        <f ca="1"/>
        <v>-1.8714983008856991</v>
      </c>
      <c r="W94" s="7">
        <f t="shared" ca="1" si="27"/>
        <v>3.5316114931778375</v>
      </c>
      <c r="X94" s="1">
        <f t="shared" ca="1" si="27"/>
        <v>-0.52460877903071435</v>
      </c>
      <c r="Y94" s="1"/>
      <c r="Z94" s="8"/>
    </row>
    <row r="95" spans="4:26" x14ac:dyDescent="0.15">
      <c r="D95" s="7">
        <f t="shared" si="28"/>
        <v>4.0499999999999936</v>
      </c>
      <c r="E95" s="1">
        <f t="shared" ca="1" si="19"/>
        <v>0.41613862346471348</v>
      </c>
      <c r="F95" s="1">
        <f t="shared" ca="1" si="19"/>
        <v>8.2607011552181461E-2</v>
      </c>
      <c r="G95" s="1">
        <f t="shared" ca="1" si="20"/>
        <v>0.49874563501689495</v>
      </c>
      <c r="H95" s="1">
        <f t="shared" ca="1" si="21"/>
        <v>0.27717980817673832</v>
      </c>
      <c r="I95" s="1">
        <f t="shared" ca="1" si="21"/>
        <v>-0.28840263806424821</v>
      </c>
      <c r="J95" s="8">
        <f t="shared" ca="1" si="22"/>
        <v>-1.1222829887509889E-2</v>
      </c>
      <c r="K95" s="7">
        <f t="shared" si="23"/>
        <v>4.0499999999999936</v>
      </c>
      <c r="L95" s="1">
        <f t="shared" ca="1" si="17"/>
        <v>0.49874563501689495</v>
      </c>
      <c r="M95" s="1">
        <f t="shared" ca="1" si="18"/>
        <v>-1.1222829887509889E-2</v>
      </c>
      <c r="N95" s="1">
        <f t="array" aca="1" ref="N95:P95" ca="1">MMULT(K95:M95,$N$9:$P$11)</f>
        <v>3.5017914703832163</v>
      </c>
      <c r="O95" s="1">
        <f ca="1"/>
        <v>-0.58543323794123292</v>
      </c>
      <c r="P95" s="8">
        <f ca="1"/>
        <v>-2.0114913825875651</v>
      </c>
      <c r="Q95" s="3">
        <f t="shared" si="24"/>
        <v>4.0499999999999936</v>
      </c>
      <c r="R95" s="1">
        <f t="shared" ca="1" si="25"/>
        <v>0.41613862346471348</v>
      </c>
      <c r="S95" s="1">
        <f t="shared" ca="1" si="26"/>
        <v>0.27717980817673832</v>
      </c>
      <c r="T95" s="1">
        <f t="array" aca="1" ref="T95:V95" ca="1">MMULT(Q95:S95,$N$9:$P$11)</f>
        <v>3.6459927894153403</v>
      </c>
      <c r="U95" s="1">
        <f ca="1"/>
        <v>-0.53209100293509271</v>
      </c>
      <c r="V95" s="8">
        <f ca="1"/>
        <v>-1.7538858982632883</v>
      </c>
      <c r="W95" s="7">
        <f t="shared" ca="1" si="27"/>
        <v>3.6459927894153403</v>
      </c>
      <c r="X95" s="1">
        <f t="shared" ca="1" si="27"/>
        <v>-0.53209100293509271</v>
      </c>
      <c r="Y95" s="1"/>
      <c r="Z95" s="8"/>
    </row>
    <row r="96" spans="4:26" x14ac:dyDescent="0.15">
      <c r="D96" s="7">
        <f t="shared" si="28"/>
        <v>4.0999999999999934</v>
      </c>
      <c r="E96" s="1">
        <f t="shared" ca="1" si="19"/>
        <v>0.31011807829964605</v>
      </c>
      <c r="F96" s="1">
        <f t="shared" ca="1" si="19"/>
        <v>0.15173457989964331</v>
      </c>
      <c r="G96" s="1">
        <f t="shared" ca="1" si="20"/>
        <v>0.46185265819928933</v>
      </c>
      <c r="H96" s="1">
        <f t="shared" ca="1" si="21"/>
        <v>0.39220756942177265</v>
      </c>
      <c r="I96" s="1">
        <f t="shared" ca="1" si="21"/>
        <v>-0.25879841047170044</v>
      </c>
      <c r="J96" s="8">
        <f t="shared" ca="1" si="22"/>
        <v>0.13340915895007222</v>
      </c>
      <c r="K96" s="7">
        <f t="shared" si="23"/>
        <v>4.0999999999999934</v>
      </c>
      <c r="L96" s="1">
        <f t="shared" ca="1" si="17"/>
        <v>0.46185265819928933</v>
      </c>
      <c r="M96" s="1">
        <f t="shared" ca="1" si="18"/>
        <v>0.13340915895007222</v>
      </c>
      <c r="N96" s="1">
        <f t="array" aca="1" ref="N96:P96" ca="1">MMULT(K96:M96,$N$9:$P$11)</f>
        <v>3.6174087349912289</v>
      </c>
      <c r="O96" s="1">
        <f ca="1"/>
        <v>-0.56725600481990301</v>
      </c>
      <c r="P96" s="8">
        <f ca="1"/>
        <v>-1.9062215376451868</v>
      </c>
      <c r="Q96" s="3">
        <f t="shared" si="24"/>
        <v>4.0999999999999934</v>
      </c>
      <c r="R96" s="1">
        <f t="shared" ca="1" si="25"/>
        <v>0.31011807829964605</v>
      </c>
      <c r="S96" s="1">
        <f t="shared" ca="1" si="26"/>
        <v>0.39220756942177265</v>
      </c>
      <c r="T96" s="1">
        <f t="array" aca="1" ref="T96:V96" ca="1">MMULT(Q96:S96,$N$9:$P$11)</f>
        <v>3.7468079402270793</v>
      </c>
      <c r="U96" s="1">
        <f ca="1"/>
        <v>-0.58659900668179099</v>
      </c>
      <c r="V96" s="8">
        <f ca="1"/>
        <v>-1.6362554398415896</v>
      </c>
      <c r="W96" s="7">
        <f t="shared" ca="1" si="27"/>
        <v>3.7468079402270793</v>
      </c>
      <c r="X96" s="1">
        <f t="shared" ca="1" si="27"/>
        <v>-0.58659900668179099</v>
      </c>
      <c r="Y96" s="1"/>
      <c r="Z96" s="8"/>
    </row>
    <row r="97" spans="4:26" x14ac:dyDescent="0.15">
      <c r="D97" s="7">
        <f t="shared" si="28"/>
        <v>4.1499999999999932</v>
      </c>
      <c r="E97" s="1">
        <f t="shared" ca="1" si="19"/>
        <v>0.17374101492241678</v>
      </c>
      <c r="F97" s="1">
        <f t="shared" ca="1" si="19"/>
        <v>0.21132810655102865</v>
      </c>
      <c r="G97" s="1">
        <f t="shared" ca="1" si="20"/>
        <v>0.38506912147344541</v>
      </c>
      <c r="H97" s="1">
        <f t="shared" ca="1" si="21"/>
        <v>0.4688433210932289</v>
      </c>
      <c r="I97" s="1">
        <f t="shared" ca="1" si="21"/>
        <v>-0.21293292695484431</v>
      </c>
      <c r="J97" s="8">
        <f t="shared" ca="1" si="22"/>
        <v>0.25591039413838457</v>
      </c>
      <c r="K97" s="7">
        <f t="shared" si="23"/>
        <v>4.1499999999999932</v>
      </c>
      <c r="L97" s="1">
        <f t="shared" ca="1" si="17"/>
        <v>0.38506912147344541</v>
      </c>
      <c r="M97" s="1">
        <f t="shared" ca="1" si="18"/>
        <v>0.25591039413838457</v>
      </c>
      <c r="N97" s="1">
        <f t="array" aca="1" ref="N97:P97" ca="1">MMULT(K97:M97,$N$9:$P$11)</f>
        <v>3.7219606227746067</v>
      </c>
      <c r="O97" s="1">
        <f ca="1"/>
        <v>-0.59320790738287388</v>
      </c>
      <c r="P97" s="8">
        <f ca="1"/>
        <v>-1.7976044779856413</v>
      </c>
      <c r="Q97" s="3">
        <f t="shared" si="24"/>
        <v>4.1499999999999932</v>
      </c>
      <c r="R97" s="1">
        <f t="shared" ca="1" si="25"/>
        <v>0.17374101492241678</v>
      </c>
      <c r="S97" s="1">
        <f t="shared" ca="1" si="26"/>
        <v>0.4688433210932289</v>
      </c>
      <c r="T97" s="1">
        <f t="array" aca="1" ref="T97:V97" ca="1">MMULT(Q97:S97,$N$9:$P$11)</f>
        <v>3.8284270862520291</v>
      </c>
      <c r="U97" s="1">
        <f ca="1"/>
        <v>-0.68402075416719366</v>
      </c>
      <c r="V97" s="8">
        <f ca="1"/>
        <v>-1.5322407294939937</v>
      </c>
      <c r="W97" s="7">
        <f t="shared" ca="1" si="27"/>
        <v>3.8284270862520291</v>
      </c>
      <c r="X97" s="1">
        <f t="shared" ca="1" si="27"/>
        <v>-0.68402075416719366</v>
      </c>
      <c r="Y97" s="1"/>
      <c r="Z97" s="8"/>
    </row>
    <row r="98" spans="4:26" x14ac:dyDescent="0.15">
      <c r="D98" s="7">
        <f t="shared" si="28"/>
        <v>4.1999999999999931</v>
      </c>
      <c r="E98" s="1">
        <f t="shared" ca="1" si="19"/>
        <v>2.0356970467140179E-2</v>
      </c>
      <c r="F98" s="1">
        <f t="shared" ca="1" si="19"/>
        <v>0.25764311105707977</v>
      </c>
      <c r="G98" s="1">
        <f t="shared" ca="1" si="20"/>
        <v>0.27800008152421996</v>
      </c>
      <c r="H98" s="1">
        <f t="shared" ca="1" si="21"/>
        <v>0.49958542187838106</v>
      </c>
      <c r="I98" s="1">
        <f t="shared" ca="1" si="21"/>
        <v>-0.15368808452456315</v>
      </c>
      <c r="J98" s="8">
        <f t="shared" ca="1" si="22"/>
        <v>0.34589733735381789</v>
      </c>
      <c r="K98" s="7">
        <f t="shared" si="23"/>
        <v>4.1999999999999931</v>
      </c>
      <c r="L98" s="1">
        <f t="shared" ca="1" si="17"/>
        <v>0.27800008152421996</v>
      </c>
      <c r="M98" s="1">
        <f t="shared" ca="1" si="18"/>
        <v>0.34589733735381789</v>
      </c>
      <c r="N98" s="1">
        <f t="array" aca="1" ref="N98:P98" ca="1">MMULT(K98:M98,$N$9:$P$11)</f>
        <v>3.8102553645715456</v>
      </c>
      <c r="O98" s="1">
        <f ca="1"/>
        <v>-0.65946692652097749</v>
      </c>
      <c r="P98" s="8">
        <f ca="1"/>
        <v>-1.6982303856940646</v>
      </c>
      <c r="Q98" s="3">
        <f t="shared" si="24"/>
        <v>4.1999999999999931</v>
      </c>
      <c r="R98" s="1">
        <f t="shared" ca="1" si="25"/>
        <v>2.0356970467140179E-2</v>
      </c>
      <c r="S98" s="1">
        <f t="shared" ca="1" si="26"/>
        <v>0.49958542187838106</v>
      </c>
      <c r="T98" s="1">
        <f t="array" aca="1" ref="T98:V98" ca="1">MMULT(Q98:S98,$N$9:$P$11)</f>
        <v>3.8870994068338272</v>
      </c>
      <c r="U98" s="1">
        <f ca="1"/>
        <v>-0.81604351307784317</v>
      </c>
      <c r="V98" s="8">
        <f ca="1"/>
        <v>-1.4541427667721023</v>
      </c>
      <c r="W98" s="7">
        <f t="shared" ca="1" si="27"/>
        <v>3.8870994068338272</v>
      </c>
      <c r="X98" s="1">
        <f t="shared" ca="1" si="27"/>
        <v>-0.81604351307784317</v>
      </c>
      <c r="Y98" s="1"/>
      <c r="Z98" s="8"/>
    </row>
    <row r="99" spans="4:26" x14ac:dyDescent="0.15">
      <c r="D99" s="7">
        <f t="shared" si="28"/>
        <v>4.2499999999999929</v>
      </c>
      <c r="E99" s="1">
        <f t="shared" ca="1" si="19"/>
        <v>-0.13501975607894215</v>
      </c>
      <c r="F99" s="1">
        <f t="shared" ca="1" si="19"/>
        <v>0.28776945134993887</v>
      </c>
      <c r="G99" s="1">
        <f t="shared" ca="1" si="20"/>
        <v>0.15274969527099672</v>
      </c>
      <c r="H99" s="1">
        <f t="shared" ca="1" si="21"/>
        <v>0.4814246207542599</v>
      </c>
      <c r="I99" s="1">
        <f t="shared" ca="1" si="21"/>
        <v>-8.4786454518131327E-2</v>
      </c>
      <c r="J99" s="8">
        <f t="shared" ca="1" si="22"/>
        <v>0.39663816623612858</v>
      </c>
      <c r="K99" s="7">
        <f t="shared" si="23"/>
        <v>4.2499999999999929</v>
      </c>
      <c r="L99" s="1">
        <f t="shared" ca="1" si="17"/>
        <v>0.15274969527099672</v>
      </c>
      <c r="M99" s="1">
        <f t="shared" ca="1" si="18"/>
        <v>0.39663816623612858</v>
      </c>
      <c r="N99" s="1">
        <f t="array" aca="1" ref="N99:P99" ca="1">MMULT(K99:M99,$N$9:$P$11)</f>
        <v>3.8789270492019226</v>
      </c>
      <c r="O99" s="1">
        <f ca="1"/>
        <v>-0.7584655194395018</v>
      </c>
      <c r="P99" s="8">
        <f ca="1"/>
        <v>-1.619200206000331</v>
      </c>
      <c r="Q99" s="3">
        <f t="shared" si="24"/>
        <v>4.2499999999999929</v>
      </c>
      <c r="R99" s="1">
        <f t="shared" ca="1" si="25"/>
        <v>-0.13501975607894215</v>
      </c>
      <c r="S99" s="1">
        <f t="shared" ca="1" si="26"/>
        <v>0.4814246207542599</v>
      </c>
      <c r="T99" s="1">
        <f t="array" aca="1" ref="T99:V99" ca="1">MMULT(Q99:S99,$N$9:$P$11)</f>
        <v>3.9213202764609885</v>
      </c>
      <c r="U99" s="1">
        <f ca="1"/>
        <v>-0.97096756298690112</v>
      </c>
      <c r="V99" s="8">
        <f ca="1"/>
        <v>-1.411725639436763</v>
      </c>
      <c r="W99" s="7">
        <f t="shared" ca="1" si="27"/>
        <v>3.9213202764609885</v>
      </c>
      <c r="X99" s="1">
        <f t="shared" ca="1" si="27"/>
        <v>-0.97096756298690112</v>
      </c>
      <c r="Y99" s="1"/>
      <c r="Z99" s="8"/>
    </row>
    <row r="100" spans="4:26" x14ac:dyDescent="0.15">
      <c r="D100" s="7">
        <f t="shared" si="28"/>
        <v>4.2999999999999927</v>
      </c>
      <c r="E100" s="1">
        <f t="shared" ca="1" si="19"/>
        <v>-0.27717980817567162</v>
      </c>
      <c r="F100" s="1">
        <f t="shared" ca="1" si="19"/>
        <v>0.29981417867203036</v>
      </c>
      <c r="G100" s="1">
        <f t="shared" ca="1" si="20"/>
        <v>2.2634370496358747E-2</v>
      </c>
      <c r="H100" s="1">
        <f t="shared" ca="1" si="21"/>
        <v>0.41613862346542396</v>
      </c>
      <c r="I100" s="1">
        <f t="shared" ca="1" si="21"/>
        <v>-1.0557379751427955E-2</v>
      </c>
      <c r="J100" s="8">
        <f t="shared" ca="1" si="22"/>
        <v>0.40558124371399601</v>
      </c>
      <c r="K100" s="7">
        <f t="shared" si="23"/>
        <v>4.2999999999999927</v>
      </c>
      <c r="L100" s="1">
        <f t="shared" ca="1" si="17"/>
        <v>2.2634370496358747E-2</v>
      </c>
      <c r="M100" s="1">
        <f t="shared" ca="1" si="18"/>
        <v>0.40558124371399601</v>
      </c>
      <c r="N100" s="1">
        <f t="array" aca="1" ref="N100:P100" ca="1">MMULT(K100:M100,$N$9:$P$11)</f>
        <v>3.9266998581300783</v>
      </c>
      <c r="O100" s="1">
        <f ca="1"/>
        <v>-0.87977622997407823</v>
      </c>
      <c r="P100" s="8">
        <f ca="1"/>
        <v>-1.5690858705992221</v>
      </c>
      <c r="Q100" s="3">
        <f t="shared" si="24"/>
        <v>4.2999999999999927</v>
      </c>
      <c r="R100" s="1">
        <f t="shared" ca="1" si="25"/>
        <v>-0.27717980817567162</v>
      </c>
      <c r="S100" s="1">
        <f t="shared" ca="1" si="26"/>
        <v>0.41613862346542396</v>
      </c>
      <c r="T100" s="1">
        <f t="array" aca="1" ref="T100:V100" ca="1">MMULT(Q100:S100,$N$9:$P$11)</f>
        <v>3.9319785480057923</v>
      </c>
      <c r="U100" s="1">
        <f ca="1"/>
        <v>-1.1348514455877552</v>
      </c>
      <c r="V100" s="8">
        <f ca="1"/>
        <v>-1.4112607464496361</v>
      </c>
      <c r="W100" s="7">
        <f t="shared" ca="1" si="27"/>
        <v>3.9319785480057923</v>
      </c>
      <c r="X100" s="1">
        <f t="shared" ca="1" si="27"/>
        <v>-1.1348514455877552</v>
      </c>
      <c r="Y100" s="1"/>
      <c r="Z100" s="8"/>
    </row>
    <row r="101" spans="4:26" x14ac:dyDescent="0.15">
      <c r="D101" s="7">
        <f t="shared" si="28"/>
        <v>4.3499999999999925</v>
      </c>
      <c r="E101" s="1">
        <f t="shared" ca="1" si="19"/>
        <v>-0.39220756942097768</v>
      </c>
      <c r="F101" s="1">
        <f t="shared" ca="1" si="19"/>
        <v>0.29302047850828017</v>
      </c>
      <c r="G101" s="1">
        <f t="shared" ca="1" si="20"/>
        <v>-9.9187090912697506E-2</v>
      </c>
      <c r="H101" s="1">
        <f t="shared" ca="1" si="21"/>
        <v>0.31011807830065141</v>
      </c>
      <c r="I101" s="1">
        <f t="shared" ca="1" si="21"/>
        <v>6.4335054012400528E-2</v>
      </c>
      <c r="J101" s="8">
        <f t="shared" ca="1" si="22"/>
        <v>0.37445313231305194</v>
      </c>
      <c r="K101" s="7">
        <f t="shared" si="23"/>
        <v>4.3499999999999925</v>
      </c>
      <c r="L101" s="1">
        <f t="shared" ca="1" si="17"/>
        <v>-9.9187090912697506E-2</v>
      </c>
      <c r="M101" s="1">
        <f t="shared" ca="1" si="18"/>
        <v>0.37445313231305194</v>
      </c>
      <c r="N101" s="1">
        <f t="array" aca="1" ref="N101:P101" ca="1">MMULT(K101:M101,$N$9:$P$11)</f>
        <v>3.9544370726188278</v>
      </c>
      <c r="O101" s="1">
        <f ca="1"/>
        <v>-1.0112555779029913</v>
      </c>
      <c r="P101" s="8">
        <f ca="1"/>
        <v>-1.5531718585400129</v>
      </c>
      <c r="Q101" s="3">
        <f t="shared" si="24"/>
        <v>4.3499999999999925</v>
      </c>
      <c r="R101" s="1">
        <f t="shared" ca="1" si="25"/>
        <v>-0.39220756942097768</v>
      </c>
      <c r="S101" s="1">
        <f t="shared" ca="1" si="26"/>
        <v>0.31011807830065141</v>
      </c>
      <c r="T101" s="1">
        <f t="array" aca="1" ref="T101:V101" ca="1">MMULT(Q101:S101,$N$9:$P$11)</f>
        <v>3.9222695456126275</v>
      </c>
      <c r="U101" s="1">
        <f ca="1"/>
        <v>-1.2928766516845254</v>
      </c>
      <c r="V101" s="8">
        <f ca="1"/>
        <v>-1.4549129097951734</v>
      </c>
      <c r="W101" s="7">
        <f t="shared" ca="1" si="27"/>
        <v>3.9222695456126275</v>
      </c>
      <c r="X101" s="1">
        <f t="shared" ca="1" si="27"/>
        <v>-1.2928766516845254</v>
      </c>
      <c r="Y101" s="1"/>
      <c r="Z101" s="8"/>
    </row>
    <row r="102" spans="4:26" x14ac:dyDescent="0.15">
      <c r="D102" s="7">
        <f t="shared" si="28"/>
        <v>4.3999999999999924</v>
      </c>
      <c r="E102" s="1">
        <f t="shared" ca="1" si="19"/>
        <v>-0.46884332109278354</v>
      </c>
      <c r="F102" s="1">
        <f t="shared" ca="1" si="19"/>
        <v>0.26781522402546876</v>
      </c>
      <c r="G102" s="1">
        <f t="shared" ca="1" si="20"/>
        <v>-0.20102809706731478</v>
      </c>
      <c r="H102" s="1">
        <f t="shared" ca="1" si="21"/>
        <v>0.17374101492361857</v>
      </c>
      <c r="I102" s="1">
        <f t="shared" ca="1" si="21"/>
        <v>0.13518507972475358</v>
      </c>
      <c r="J102" s="8">
        <f t="shared" ca="1" si="22"/>
        <v>0.30892609464837217</v>
      </c>
      <c r="K102" s="7">
        <f t="shared" si="23"/>
        <v>4.3999999999999924</v>
      </c>
      <c r="L102" s="1">
        <f t="shared" ca="1" si="17"/>
        <v>-0.20102809706731478</v>
      </c>
      <c r="M102" s="1">
        <f t="shared" ca="1" si="18"/>
        <v>0.30892609464837217</v>
      </c>
      <c r="N102" s="1">
        <f t="array" aca="1" ref="N102:P102" ca="1">MMULT(K102:M102,$N$9:$P$11)</f>
        <v>3.9649748239757097</v>
      </c>
      <c r="O102" s="1">
        <f ca="1"/>
        <v>-1.1403265160060334</v>
      </c>
      <c r="P102" s="8">
        <f ca="1"/>
        <v>-1.573047268805825</v>
      </c>
      <c r="Q102" s="3">
        <f t="shared" si="24"/>
        <v>4.3999999999999924</v>
      </c>
      <c r="R102" s="1">
        <f t="shared" ca="1" si="25"/>
        <v>-0.46884332109278354</v>
      </c>
      <c r="S102" s="1">
        <f t="shared" ca="1" si="26"/>
        <v>0.17374101492361857</v>
      </c>
      <c r="T102" s="1">
        <f t="array" aca="1" ref="T102:V102" ca="1">MMULT(Q102:S102,$N$9:$P$11)</f>
        <v>3.8973822841133328</v>
      </c>
      <c r="U102" s="1">
        <f ca="1"/>
        <v>-1.4307981601594406</v>
      </c>
      <c r="V102" s="8">
        <f ca="1"/>
        <v>-1.5405284665866559</v>
      </c>
      <c r="W102" s="7">
        <f t="shared" ca="1" si="27"/>
        <v>3.8973822841133328</v>
      </c>
      <c r="X102" s="1">
        <f t="shared" ca="1" si="27"/>
        <v>-1.4307981601594406</v>
      </c>
      <c r="Y102" s="1"/>
      <c r="Z102" s="8"/>
    </row>
    <row r="103" spans="4:26" x14ac:dyDescent="0.15">
      <c r="D103" s="7">
        <f t="shared" si="28"/>
        <v>4.4499999999999922</v>
      </c>
      <c r="E103" s="1">
        <f t="shared" ca="1" si="19"/>
        <v>-0.49958542187832888</v>
      </c>
      <c r="F103" s="1">
        <f t="shared" ca="1" si="19"/>
        <v>0.22578215406123128</v>
      </c>
      <c r="G103" s="1">
        <f t="shared" ca="1" si="20"/>
        <v>-0.27380326781709763</v>
      </c>
      <c r="H103" s="1">
        <f t="shared" ca="1" si="21"/>
        <v>2.035697046842079E-2</v>
      </c>
      <c r="I103" s="1">
        <f t="shared" ca="1" si="21"/>
        <v>0.19754092970184789</v>
      </c>
      <c r="J103" s="8">
        <f t="shared" ca="1" si="22"/>
        <v>0.21789790017026867</v>
      </c>
      <c r="K103" s="7">
        <f t="shared" si="23"/>
        <v>4.4499999999999922</v>
      </c>
      <c r="L103" s="1">
        <f t="shared" ca="1" si="17"/>
        <v>-0.27380326781709763</v>
      </c>
      <c r="M103" s="1">
        <f t="shared" ca="1" si="18"/>
        <v>0.21789790017026867</v>
      </c>
      <c r="N103" s="1">
        <f t="array" aca="1" ref="N103:P103" ca="1">MMULT(K103:M103,$N$9:$P$11)</f>
        <v>3.96276199692588</v>
      </c>
      <c r="O103" s="1">
        <f ca="1"/>
        <v>-1.2552680270794294</v>
      </c>
      <c r="P103" s="8">
        <f ca="1"/>
        <v>-1.6265814643841221</v>
      </c>
      <c r="Q103" s="3">
        <f t="shared" si="24"/>
        <v>4.4499999999999922</v>
      </c>
      <c r="R103" s="1">
        <f t="shared" ca="1" si="25"/>
        <v>-0.49958542187832888</v>
      </c>
      <c r="S103" s="1">
        <f t="shared" ca="1" si="26"/>
        <v>2.035697046842079E-2</v>
      </c>
      <c r="T103" s="1">
        <f t="array" aca="1" ref="T103:V103" ca="1">MMULT(Q103:S103,$N$9:$P$11)</f>
        <v>3.863991532074956</v>
      </c>
      <c r="U103" s="1">
        <f ca="1"/>
        <v>-1.5363388399221256</v>
      </c>
      <c r="V103" s="8">
        <f ca="1"/>
        <v>-1.6618460846298924</v>
      </c>
      <c r="W103" s="7">
        <f t="shared" ca="1" si="27"/>
        <v>3.863991532074956</v>
      </c>
      <c r="X103" s="1">
        <f t="shared" ca="1" si="27"/>
        <v>-1.5363388399221256</v>
      </c>
      <c r="Y103" s="1"/>
      <c r="Z103" s="8"/>
    </row>
    <row r="104" spans="4:26" x14ac:dyDescent="0.15">
      <c r="D104" s="7">
        <f>D103+$E$3</f>
        <v>4.499999999999992</v>
      </c>
      <c r="E104" s="1">
        <f t="shared" ca="1" si="19"/>
        <v>-0.48142462075067638</v>
      </c>
      <c r="F104" s="1">
        <f t="shared" ca="1" si="19"/>
        <v>0.16956236099550584</v>
      </c>
      <c r="G104" s="1">
        <f t="shared" ca="1" si="20"/>
        <v>-0.31186225975517057</v>
      </c>
      <c r="H104" s="1">
        <f t="shared" ca="1" si="21"/>
        <v>-0.1350197560917194</v>
      </c>
      <c r="I104" s="1">
        <f t="shared" ca="1" si="21"/>
        <v>0.24748455655581775</v>
      </c>
      <c r="J104" s="8">
        <f t="shared" ca="1" si="22"/>
        <v>0.11246480046409835</v>
      </c>
      <c r="K104" s="7">
        <f t="shared" si="23"/>
        <v>4.499999999999992</v>
      </c>
      <c r="L104" s="1">
        <f t="shared" ca="1" si="17"/>
        <v>-0.31186225975517057</v>
      </c>
      <c r="M104" s="1">
        <f t="shared" ca="1" si="18"/>
        <v>0.11246480046409835</v>
      </c>
      <c r="N104" s="1">
        <f t="array" aca="1" ref="N104:P104" ca="1">MMULT(K104:M104,$N$9:$P$11)</f>
        <v>3.9533467172620167</v>
      </c>
      <c r="O104" s="1">
        <f ca="1"/>
        <v>-1.3463819523128684</v>
      </c>
      <c r="P104" s="8">
        <f ca="1"/>
        <v>-1.7082774282893245</v>
      </c>
      <c r="Q104" s="3">
        <f t="shared" si="24"/>
        <v>4.499999999999992</v>
      </c>
      <c r="R104" s="1">
        <f t="shared" ca="1" si="25"/>
        <v>-0.48142462075067638</v>
      </c>
      <c r="S104" s="1">
        <f t="shared" ca="1" si="26"/>
        <v>-0.1350197560917194</v>
      </c>
      <c r="T104" s="1">
        <f t="array" aca="1" ref="T104:V104" ca="1">MMULT(Q104:S104,$N$9:$P$11)</f>
        <v>3.8296044389841075</v>
      </c>
      <c r="U104" s="1">
        <f ca="1"/>
        <v>-1.6003912209714763</v>
      </c>
      <c r="V104" s="8">
        <f ca="1"/>
        <v>-1.8091096652084349</v>
      </c>
      <c r="W104" s="7">
        <f t="shared" ca="1" si="27"/>
        <v>3.8296044389841075</v>
      </c>
      <c r="X104" s="1">
        <f t="shared" ca="1" si="27"/>
        <v>-1.6003912209714763</v>
      </c>
      <c r="Y104" s="1"/>
      <c r="Z104" s="8"/>
    </row>
    <row r="105" spans="4:26" x14ac:dyDescent="0.15">
      <c r="D105" s="7">
        <f t="shared" ref="D105:D109" si="29">D104+$E$3</f>
        <v>4.5499999999999918</v>
      </c>
      <c r="E105" s="1">
        <f t="shared" ca="1" si="19"/>
        <v>-0.41613862346613445</v>
      </c>
      <c r="F105" s="1">
        <f t="shared" ca="1" si="19"/>
        <v>0.10268834117568187</v>
      </c>
      <c r="G105" s="1">
        <f t="shared" ca="1" si="20"/>
        <v>-0.31345028229045258</v>
      </c>
      <c r="H105" s="1">
        <f t="shared" ca="1" si="21"/>
        <v>-0.27717980817460486</v>
      </c>
      <c r="I105" s="1">
        <f t="shared" ca="1" si="21"/>
        <v>0.28187781854304667</v>
      </c>
      <c r="J105" s="8">
        <f t="shared" ca="1" si="22"/>
        <v>4.6980103684418073E-3</v>
      </c>
      <c r="K105" s="7">
        <f t="shared" si="23"/>
        <v>4.5499999999999918</v>
      </c>
      <c r="L105" s="1">
        <f t="shared" ca="1" si="17"/>
        <v>-0.31345028229045258</v>
      </c>
      <c r="M105" s="1">
        <f t="shared" ca="1" si="18"/>
        <v>4.6980103684418073E-3</v>
      </c>
      <c r="N105" s="1">
        <f t="array" aca="1" ref="N105:P105" ca="1">MMULT(K105:M105,$N$9:$P$11)</f>
        <v>3.9427645924034098</v>
      </c>
      <c r="O105" s="1">
        <f ca="1"/>
        <v>-1.4069216091237766</v>
      </c>
      <c r="P105" s="8">
        <f ca="1"/>
        <v>-1.8099591446880368</v>
      </c>
      <c r="Q105" s="3">
        <f t="shared" si="24"/>
        <v>4.5499999999999918</v>
      </c>
      <c r="R105" s="1">
        <f t="shared" ca="1" si="25"/>
        <v>-0.41613862346613445</v>
      </c>
      <c r="S105" s="1">
        <f t="shared" ca="1" si="26"/>
        <v>-0.27717980817460486</v>
      </c>
      <c r="T105" s="1">
        <f t="array" aca="1" ref="T105:V105" ca="1">MMULT(Q105:S105,$N$9:$P$11)</f>
        <v>3.8018256831318866</v>
      </c>
      <c r="U105" s="1">
        <f ca="1"/>
        <v>-1.6179089970652101</v>
      </c>
      <c r="V105" s="8">
        <f ca="1"/>
        <v>-1.9700233380074808</v>
      </c>
      <c r="W105" s="7">
        <f t="shared" ca="1" si="27"/>
        <v>3.8018256831318866</v>
      </c>
      <c r="X105" s="1">
        <f t="shared" ca="1" si="27"/>
        <v>-1.6179089970652101</v>
      </c>
      <c r="Y105" s="1"/>
      <c r="Z105" s="8"/>
    </row>
    <row r="106" spans="4:26" x14ac:dyDescent="0.15">
      <c r="D106" s="7">
        <f t="shared" si="29"/>
        <v>4.5999999999999917</v>
      </c>
      <c r="E106" s="1">
        <f t="shared" ca="1" si="19"/>
        <v>-0.31011807830165677</v>
      </c>
      <c r="F106" s="1">
        <f t="shared" ca="1" si="19"/>
        <v>2.9362035218331372E-2</v>
      </c>
      <c r="G106" s="1">
        <f t="shared" ca="1" si="20"/>
        <v>-0.28075604308332541</v>
      </c>
      <c r="H106" s="1">
        <f t="shared" ca="1" si="21"/>
        <v>-0.39220756942018276</v>
      </c>
      <c r="I106" s="1">
        <f t="shared" ca="1" si="21"/>
        <v>0.29855966051668376</v>
      </c>
      <c r="J106" s="8">
        <f t="shared" ca="1" si="22"/>
        <v>-9.3647908903499E-2</v>
      </c>
      <c r="K106" s="7">
        <f t="shared" si="23"/>
        <v>4.5999999999999917</v>
      </c>
      <c r="L106" s="1">
        <f t="shared" ca="1" si="17"/>
        <v>-0.28075604308332541</v>
      </c>
      <c r="M106" s="1">
        <f t="shared" ca="1" si="18"/>
        <v>-9.3647908903499E-2</v>
      </c>
      <c r="N106" s="1">
        <f t="array" aca="1" ref="N106:P106" ca="1">MMULT(K106:M106,$N$9:$P$11)</f>
        <v>3.9368929029566613</v>
      </c>
      <c r="O106" s="1">
        <f ca="1"/>
        <v>-1.4336925996370165</v>
      </c>
      <c r="P106" s="8">
        <f ca="1"/>
        <v>-1.9217163388401666</v>
      </c>
      <c r="Q106" s="3">
        <f t="shared" si="24"/>
        <v>4.5999999999999917</v>
      </c>
      <c r="R106" s="1">
        <f t="shared" ca="1" si="25"/>
        <v>-0.31011807830165677</v>
      </c>
      <c r="S106" s="1">
        <f t="shared" ca="1" si="26"/>
        <v>-0.39220756942018276</v>
      </c>
      <c r="T106" s="1">
        <f t="array" aca="1" ref="T106:V106" ca="1">MMULT(Q106:S106,$N$9:$P$11)</f>
        <v>3.7876130726983193</v>
      </c>
      <c r="U106" s="1">
        <f ca="1"/>
        <v>-1.5884009933192578</v>
      </c>
      <c r="V106" s="8">
        <f ca="1"/>
        <v>-2.130955066618514</v>
      </c>
      <c r="W106" s="7">
        <f t="shared" ca="1" si="27"/>
        <v>3.7876130726983193</v>
      </c>
      <c r="X106" s="1">
        <f t="shared" ca="1" si="27"/>
        <v>-1.5884009933192578</v>
      </c>
      <c r="Y106" s="1"/>
      <c r="Z106" s="8"/>
    </row>
    <row r="107" spans="4:26" x14ac:dyDescent="0.15">
      <c r="D107" s="7">
        <f t="shared" si="29"/>
        <v>4.6499999999999915</v>
      </c>
      <c r="E107" s="1">
        <f t="shared" ca="1" si="19"/>
        <v>-0.17374101492482039</v>
      </c>
      <c r="F107" s="1">
        <f t="shared" ca="1" si="19"/>
        <v>-4.5809195397843692E-2</v>
      </c>
      <c r="G107" s="1">
        <f t="shared" ca="1" si="20"/>
        <v>-0.21955021032266409</v>
      </c>
      <c r="H107" s="1">
        <f t="shared" ca="1" si="21"/>
        <v>-0.46884332109233823</v>
      </c>
      <c r="I107" s="1">
        <f t="shared" ca="1" si="21"/>
        <v>0.29648190099397664</v>
      </c>
      <c r="J107" s="8">
        <f t="shared" ca="1" si="22"/>
        <v>-0.17236142009836158</v>
      </c>
      <c r="K107" s="7">
        <f t="shared" si="23"/>
        <v>4.6499999999999915</v>
      </c>
      <c r="L107" s="1">
        <f t="shared" ca="1" si="17"/>
        <v>-0.21955021032266409</v>
      </c>
      <c r="M107" s="1">
        <f t="shared" ca="1" si="18"/>
        <v>-0.17236142009836158</v>
      </c>
      <c r="N107" s="1">
        <f t="array" aca="1" ref="N107:P107" ca="1">MMULT(K107:M107,$N$9:$P$11)</f>
        <v>3.940837417548452</v>
      </c>
      <c r="O107" s="1">
        <f ca="1"/>
        <v>-1.4272707437644128</v>
      </c>
      <c r="P107" s="8">
        <f ca="1"/>
        <v>-2.0330050237112554</v>
      </c>
      <c r="Q107" s="3">
        <f t="shared" si="24"/>
        <v>4.6499999999999915</v>
      </c>
      <c r="R107" s="1">
        <f t="shared" ca="1" si="25"/>
        <v>-0.17374101492482039</v>
      </c>
      <c r="S107" s="1">
        <f t="shared" ca="1" si="26"/>
        <v>-0.46884332109233823</v>
      </c>
      <c r="T107" s="1">
        <f t="array" aca="1" ref="T107:V107" ca="1">MMULT(Q107:S107,$N$9:$P$11)</f>
        <v>3.7925964670514638</v>
      </c>
      <c r="U107" s="1">
        <f ca="1"/>
        <v>-1.5159792458344981</v>
      </c>
      <c r="V107" s="8">
        <f ca="1"/>
        <v>-2.2782710471556595</v>
      </c>
      <c r="W107" s="7">
        <f t="shared" ca="1" si="27"/>
        <v>3.7925964670514638</v>
      </c>
      <c r="X107" s="1">
        <f t="shared" ca="1" si="27"/>
        <v>-1.5159792458344981</v>
      </c>
      <c r="Y107" s="1"/>
      <c r="Z107" s="8"/>
    </row>
    <row r="108" spans="4:26" x14ac:dyDescent="0.15">
      <c r="D108" s="7">
        <f t="shared" si="29"/>
        <v>4.6999999999999913</v>
      </c>
      <c r="E108" s="1">
        <f t="shared" ca="1" si="19"/>
        <v>-2.0356970469701398E-2</v>
      </c>
      <c r="F108" s="1">
        <f t="shared" ca="1" si="19"/>
        <v>-0.1181020657926663</v>
      </c>
      <c r="G108" s="1">
        <f t="shared" ca="1" si="20"/>
        <v>-0.13845903626236769</v>
      </c>
      <c r="H108" s="1">
        <f t="shared" ca="1" si="21"/>
        <v>-0.4995854218782767</v>
      </c>
      <c r="I108" s="1">
        <f t="shared" ca="1" si="21"/>
        <v>0.27577509324720517</v>
      </c>
      <c r="J108" s="8">
        <f t="shared" ca="1" si="22"/>
        <v>-0.22381032863107153</v>
      </c>
      <c r="K108" s="7">
        <f t="shared" si="23"/>
        <v>4.6999999999999913</v>
      </c>
      <c r="L108" s="1">
        <f t="shared" ca="1" si="17"/>
        <v>-0.13845903626236769</v>
      </c>
      <c r="M108" s="1">
        <f t="shared" ca="1" si="18"/>
        <v>-0.22381032863107153</v>
      </c>
      <c r="N108" s="1">
        <f t="array" aca="1" ref="N108:P108" ca="1">MMULT(K108:M108,$N$9:$P$11)</f>
        <v>3.958414233471319</v>
      </c>
      <c r="O108" s="1">
        <f ca="1"/>
        <v>-1.3918217578986447</v>
      </c>
      <c r="P108" s="8">
        <f ca="1"/>
        <v>-2.1337879272355469</v>
      </c>
      <c r="Q108" s="3">
        <f t="shared" si="24"/>
        <v>4.6999999999999913</v>
      </c>
      <c r="R108" s="1">
        <f t="shared" ca="1" si="25"/>
        <v>-2.0356970469701398E-2</v>
      </c>
      <c r="S108" s="1">
        <f t="shared" ca="1" si="26"/>
        <v>-0.4995854218782767</v>
      </c>
      <c r="T108" s="1">
        <f t="array" aca="1" ref="T108:V108" ca="1">MMULT(Q108:S108,$N$9:$P$11)</f>
        <v>3.8205266868477161</v>
      </c>
      <c r="U108" s="1">
        <f ca="1"/>
        <v>-1.4089564869243256</v>
      </c>
      <c r="V108" s="8">
        <f ca="1"/>
        <v>-2.3996702800672836</v>
      </c>
      <c r="W108" s="7">
        <f t="shared" ca="1" si="27"/>
        <v>3.8205266868477161</v>
      </c>
      <c r="X108" s="1">
        <f t="shared" ca="1" si="27"/>
        <v>-1.4089564869243256</v>
      </c>
      <c r="Y108" s="1"/>
      <c r="Z108" s="8"/>
    </row>
    <row r="109" spans="4:26" x14ac:dyDescent="0.15">
      <c r="D109" s="7">
        <f t="shared" si="29"/>
        <v>4.7499999999999911</v>
      </c>
      <c r="E109" s="1">
        <f t="shared" ca="1" si="19"/>
        <v>0.13501975609048533</v>
      </c>
      <c r="F109" s="1">
        <f t="shared" ca="1" si="19"/>
        <v>-0.18297414904453987</v>
      </c>
      <c r="G109" s="1">
        <f t="shared" ca="1" si="20"/>
        <v>-4.7954392954054542E-2</v>
      </c>
      <c r="H109" s="1">
        <f t="shared" ca="1" si="21"/>
        <v>-0.48142462075102249</v>
      </c>
      <c r="I109" s="1">
        <f t="shared" ca="1" si="21"/>
        <v>0.23774032216144259</v>
      </c>
      <c r="J109" s="8">
        <f t="shared" ca="1" si="22"/>
        <v>-0.24368429858957991</v>
      </c>
      <c r="K109" s="7">
        <f t="shared" si="23"/>
        <v>4.7499999999999911</v>
      </c>
      <c r="L109" s="1">
        <f t="shared" ca="1" si="17"/>
        <v>-4.7954392954054542E-2</v>
      </c>
      <c r="M109" s="1">
        <f t="shared" ca="1" si="18"/>
        <v>-0.24368429858957991</v>
      </c>
      <c r="N109" s="1">
        <f t="array" aca="1" ref="N109:P109" ca="1">MMULT(K109:M109,$N$9:$P$11)</f>
        <v>3.9917785186812864</v>
      </c>
      <c r="O109" s="1">
        <f ca="1"/>
        <v>-1.3345481190622546</v>
      </c>
      <c r="P109" s="8">
        <f ca="1"/>
        <v>-2.2155963614531951</v>
      </c>
      <c r="Q109" s="3">
        <f t="shared" si="24"/>
        <v>4.7499999999999911</v>
      </c>
      <c r="R109" s="1">
        <f t="shared" ca="1" si="25"/>
        <v>0.13501975609048533</v>
      </c>
      <c r="S109" s="1">
        <f t="shared" ca="1" si="26"/>
        <v>-0.48142462075102249</v>
      </c>
      <c r="T109" s="1">
        <f t="array" aca="1" ref="T109:V109" ca="1">MMULT(Q109:S109,$N$9:$P$11)</f>
        <v>3.872908357600565</v>
      </c>
      <c r="U109" s="1">
        <f ca="1"/>
        <v>-1.2790324370016957</v>
      </c>
      <c r="V109" s="8">
        <f ca="1"/>
        <v>-2.4853886775965472</v>
      </c>
      <c r="W109" s="7">
        <f t="shared" ca="1" si="27"/>
        <v>3.872908357600565</v>
      </c>
      <c r="X109" s="1">
        <f t="shared" ca="1" si="27"/>
        <v>-1.2790324370016957</v>
      </c>
      <c r="Y109" s="1"/>
      <c r="Z109" s="8"/>
    </row>
    <row r="110" spans="4:26" x14ac:dyDescent="0.15">
      <c r="D110" s="7">
        <f>D109+$E$3</f>
        <v>4.7999999999999909</v>
      </c>
      <c r="E110" s="1">
        <f t="shared" ca="1" si="19"/>
        <v>0.27717980817353816</v>
      </c>
      <c r="F110" s="1">
        <f t="shared" ca="1" si="19"/>
        <v>-0.23634929357981663</v>
      </c>
      <c r="G110" s="1">
        <f t="shared" ca="1" si="20"/>
        <v>4.0830514593721529E-2</v>
      </c>
      <c r="H110" s="1">
        <f t="shared" ca="1" si="21"/>
        <v>-0.41613862346684499</v>
      </c>
      <c r="I110" s="1">
        <f t="shared" ca="1" si="21"/>
        <v>0.18476745228616875</v>
      </c>
      <c r="J110" s="8">
        <f t="shared" ca="1" si="22"/>
        <v>-0.23137117118067624</v>
      </c>
      <c r="K110" s="7">
        <f t="shared" si="23"/>
        <v>4.7999999999999909</v>
      </c>
      <c r="L110" s="1">
        <f t="shared" ca="1" si="17"/>
        <v>4.0830514593721529E-2</v>
      </c>
      <c r="M110" s="1">
        <f t="shared" ca="1" si="18"/>
        <v>-0.23137117118067624</v>
      </c>
      <c r="N110" s="1">
        <f t="array" aca="1" ref="N110:P110" ca="1">MMULT(K110:M110,$N$9:$P$11)</f>
        <v>4.0412363525749599</v>
      </c>
      <c r="O110" s="1">
        <f ca="1"/>
        <v>-1.2648263930851553</v>
      </c>
      <c r="P110" s="8">
        <f ca="1"/>
        <v>-2.2724046047650162</v>
      </c>
      <c r="Q110" s="3">
        <f t="shared" si="24"/>
        <v>4.7999999999999909</v>
      </c>
      <c r="R110" s="1">
        <f t="shared" ca="1" si="25"/>
        <v>0.27717980817353816</v>
      </c>
      <c r="S110" s="1">
        <f t="shared" ca="1" si="26"/>
        <v>-0.41613862346684499</v>
      </c>
      <c r="T110" s="1">
        <f t="array" aca="1" ref="T110:V110" ca="1">MMULT(Q110:S110,$N$9:$P$11)</f>
        <v>3.9488526264318757</v>
      </c>
      <c r="U110" s="1">
        <f ca="1"/>
        <v>-1.1401485544147034</v>
      </c>
      <c r="V110" s="8">
        <f ca="1"/>
        <v>-2.5291548407695514</v>
      </c>
      <c r="W110" s="7">
        <f t="shared" ca="1" si="27"/>
        <v>3.9488526264318757</v>
      </c>
      <c r="X110" s="1">
        <f t="shared" ca="1" si="27"/>
        <v>-1.1401485544147034</v>
      </c>
      <c r="Y110" s="1"/>
      <c r="Z110" s="8"/>
    </row>
    <row r="111" spans="4:26" x14ac:dyDescent="0.15">
      <c r="D111" s="7">
        <f t="shared" ref="D111:D113" si="30">D110+$E$3</f>
        <v>4.8499999999999908</v>
      </c>
      <c r="E111" s="1">
        <f t="shared" ca="1" si="19"/>
        <v>0.39220756941938784</v>
      </c>
      <c r="F111" s="1">
        <f t="shared" ca="1" si="19"/>
        <v>-0.2748737427672131</v>
      </c>
      <c r="G111" s="1">
        <f t="shared" ca="1" si="20"/>
        <v>0.11733382665217473</v>
      </c>
      <c r="H111" s="1">
        <f t="shared" ca="1" si="21"/>
        <v>-0.31011807830266214</v>
      </c>
      <c r="I111" s="1">
        <f t="shared" ca="1" si="21"/>
        <v>0.12018496385631587</v>
      </c>
      <c r="J111" s="8">
        <f t="shared" ca="1" si="22"/>
        <v>-0.18993311444634625</v>
      </c>
      <c r="K111" s="7">
        <f t="shared" si="23"/>
        <v>4.8499999999999908</v>
      </c>
      <c r="L111" s="1">
        <f t="shared" ca="1" si="17"/>
        <v>0.11733382665217473</v>
      </c>
      <c r="M111" s="1">
        <f t="shared" ca="1" si="18"/>
        <v>-0.18993311444634625</v>
      </c>
      <c r="N111" s="1">
        <f t="array" aca="1" ref="N111:P111" ca="1">MMULT(K111:M111,$N$9:$P$11)</f>
        <v>4.1052566511313469</v>
      </c>
      <c r="O111" s="1">
        <f ca="1"/>
        <v>-1.193129376461191</v>
      </c>
      <c r="P111" s="8">
        <f ca="1"/>
        <v>-2.3012283533381064</v>
      </c>
      <c r="Q111" s="3">
        <f t="shared" si="24"/>
        <v>4.8499999999999908</v>
      </c>
      <c r="R111" s="1">
        <f t="shared" ca="1" si="25"/>
        <v>0.39220756941938784</v>
      </c>
      <c r="S111" s="1">
        <f t="shared" ca="1" si="26"/>
        <v>-0.31011807830266214</v>
      </c>
      <c r="T111" s="1">
        <f t="array" aca="1" ref="T111:V111" ca="1">MMULT(Q111:S111,$N$9:$P$11)</f>
        <v>4.045164169203189</v>
      </c>
      <c r="U111" s="1">
        <f ca="1"/>
        <v>-1.0071233483177173</v>
      </c>
      <c r="V111" s="8">
        <f ca="1"/>
        <v>-2.5288039476139499</v>
      </c>
      <c r="W111" s="7">
        <f t="shared" ca="1" si="27"/>
        <v>4.045164169203189</v>
      </c>
      <c r="X111" s="1">
        <f t="shared" ca="1" si="27"/>
        <v>-1.0071233483177173</v>
      </c>
      <c r="Y111" s="1"/>
      <c r="Z111" s="8"/>
    </row>
    <row r="112" spans="4:26" x14ac:dyDescent="0.15">
      <c r="D112" s="7">
        <f t="shared" si="30"/>
        <v>4.8999999999999906</v>
      </c>
      <c r="E112" s="1">
        <f t="shared" ca="1" si="19"/>
        <v>0.46884332109694937</v>
      </c>
      <c r="F112" s="1">
        <f t="shared" ca="1" si="19"/>
        <v>-0.29612686378121295</v>
      </c>
      <c r="G112" s="1">
        <f t="shared" ca="1" si="20"/>
        <v>0.17271645731573643</v>
      </c>
      <c r="H112" s="1">
        <f t="shared" ca="1" si="21"/>
        <v>-0.17374101491237706</v>
      </c>
      <c r="I112" s="1">
        <f t="shared" ca="1" si="21"/>
        <v>4.8050812137808395E-2</v>
      </c>
      <c r="J112" s="8">
        <f t="shared" ca="1" si="22"/>
        <v>-0.12569020277456866</v>
      </c>
      <c r="K112" s="7">
        <f t="shared" si="23"/>
        <v>4.8999999999999906</v>
      </c>
      <c r="L112" s="1">
        <f t="shared" ca="1" si="17"/>
        <v>0.17271645731573643</v>
      </c>
      <c r="M112" s="1">
        <f t="shared" ca="1" si="18"/>
        <v>-0.12569020277456866</v>
      </c>
      <c r="N112" s="1">
        <f t="array" aca="1" ref="N112:P112" ca="1">MMULT(K112:M112,$N$9:$P$11)</f>
        <v>4.1806793771564568</v>
      </c>
      <c r="O112" s="1">
        <f ca="1"/>
        <v>-1.1298486146177158</v>
      </c>
      <c r="P112" s="8">
        <f ca="1"/>
        <v>-2.3023881200106655</v>
      </c>
      <c r="Q112" s="3">
        <f t="shared" si="24"/>
        <v>4.8999999999999906</v>
      </c>
      <c r="R112" s="1">
        <f t="shared" ca="1" si="25"/>
        <v>0.46884332109694937</v>
      </c>
      <c r="S112" s="1">
        <f t="shared" ca="1" si="26"/>
        <v>-0.17374101491237706</v>
      </c>
      <c r="T112" s="1">
        <f t="array" aca="1" ref="T112:V112" ca="1">MMULT(Q112:S112,$N$9:$P$11)</f>
        <v>4.156653971087553</v>
      </c>
      <c r="U112" s="1">
        <f ca="1"/>
        <v>-0.89420183983207935</v>
      </c>
      <c r="V112" s="8">
        <f ca="1"/>
        <v>-2.4864896610046281</v>
      </c>
      <c r="W112" s="7">
        <f t="shared" ca="1" si="27"/>
        <v>4.156653971087553</v>
      </c>
      <c r="X112" s="1">
        <f t="shared" ca="1" si="27"/>
        <v>-0.89420183983207935</v>
      </c>
      <c r="Y112" s="1"/>
      <c r="Z112" s="8"/>
    </row>
    <row r="113" spans="4:26" x14ac:dyDescent="0.15">
      <c r="D113" s="7">
        <f t="shared" si="30"/>
        <v>4.9499999999999904</v>
      </c>
      <c r="E113" s="1">
        <f t="shared" ca="1" si="19"/>
        <v>0.49958542187822452</v>
      </c>
      <c r="F113" s="1">
        <f t="shared" ca="1" si="19"/>
        <v>-0.29877324486496243</v>
      </c>
      <c r="G113" s="1">
        <f t="shared" ca="1" si="20"/>
        <v>0.20081217701326209</v>
      </c>
      <c r="H113" s="1">
        <f t="shared" ca="1" si="21"/>
        <v>-2.0356970470982009E-2</v>
      </c>
      <c r="I113" s="1">
        <f t="shared" ca="1" si="21"/>
        <v>-2.7102548825916627E-2</v>
      </c>
      <c r="J113" s="8">
        <f t="shared" ca="1" si="22"/>
        <v>-4.7459519296898636E-2</v>
      </c>
      <c r="K113" s="7">
        <f t="shared" si="23"/>
        <v>4.9499999999999904</v>
      </c>
      <c r="L113" s="1">
        <f t="shared" ca="1" si="17"/>
        <v>0.20081217701326209</v>
      </c>
      <c r="M113" s="1">
        <f t="shared" ca="1" si="18"/>
        <v>-4.7459519296898636E-2</v>
      </c>
      <c r="N113" s="1">
        <f t="array" aca="1" ref="N113:P113" ca="1">MMULT(K113:M113,$N$9:$P$11)</f>
        <v>4.2630959890845137</v>
      </c>
      <c r="O113" s="1">
        <f ca="1"/>
        <v>-1.0841421279985108</v>
      </c>
      <c r="P113" s="8">
        <f ca="1"/>
        <v>-2.2794136023457865</v>
      </c>
      <c r="Q113" s="3">
        <f t="shared" si="24"/>
        <v>4.9499999999999904</v>
      </c>
      <c r="R113" s="1">
        <f t="shared" ca="1" si="25"/>
        <v>0.49958542187822452</v>
      </c>
      <c r="S113" s="1">
        <f t="shared" ca="1" si="26"/>
        <v>-2.0356970470982009E-2</v>
      </c>
      <c r="T113" s="1">
        <f t="array" aca="1" ref="T113:V113" ca="1">MMULT(Q113:S113,$N$9:$P$11)</f>
        <v>4.2766472634974724</v>
      </c>
      <c r="U113" s="1">
        <f ca="1"/>
        <v>-0.81366116007906886</v>
      </c>
      <c r="V113" s="8">
        <f ca="1"/>
        <v>-2.4084733131588303</v>
      </c>
      <c r="W113" s="7">
        <f t="shared" ca="1" si="27"/>
        <v>4.2766472634974724</v>
      </c>
      <c r="X113" s="1">
        <f t="shared" ca="1" si="27"/>
        <v>-0.81366116007906886</v>
      </c>
      <c r="Y113" s="1"/>
      <c r="Z113" s="8"/>
    </row>
    <row r="114" spans="4:26" ht="14.25" thickBot="1" x14ac:dyDescent="0.2">
      <c r="D114" s="9">
        <f>D113+$E$3</f>
        <v>4.9999999999999902</v>
      </c>
      <c r="E114" s="10">
        <f t="shared" ca="1" si="19"/>
        <v>0.4814246207513686</v>
      </c>
      <c r="F114" s="10">
        <f t="shared" ca="1" si="19"/>
        <v>-0.28264660416518322</v>
      </c>
      <c r="G114" s="10">
        <f t="shared" ca="1" si="20"/>
        <v>0.19877801658618538</v>
      </c>
      <c r="H114" s="10">
        <f t="shared" ca="1" si="21"/>
        <v>0.13501975608925129</v>
      </c>
      <c r="I114" s="10">
        <f t="shared" ca="1" si="21"/>
        <v>-0.10055295696243953</v>
      </c>
      <c r="J114" s="11">
        <f t="shared" ca="1" si="22"/>
        <v>3.4466799126811762E-2</v>
      </c>
      <c r="K114" s="9">
        <f t="shared" si="23"/>
        <v>4.9999999999999902</v>
      </c>
      <c r="L114" s="10">
        <f t="shared" ca="1" si="17"/>
        <v>0.19877801658618538</v>
      </c>
      <c r="M114" s="10">
        <f t="shared" ca="1" si="18"/>
        <v>3.4466799126811762E-2</v>
      </c>
      <c r="N114" s="10">
        <f t="array" aca="1" ref="N114:P114" ca="1">MMULT(K114:M114,$N$9:$P$11)</f>
        <v>4.3473604184855903</v>
      </c>
      <c r="O114" s="10">
        <f ca="1"/>
        <v>-1.062928626106999</v>
      </c>
      <c r="P114" s="11">
        <f ca="1"/>
        <v>-2.2386024184090765</v>
      </c>
      <c r="Q114" s="20">
        <f t="shared" si="24"/>
        <v>4.9999999999999902</v>
      </c>
      <c r="R114" s="10">
        <f t="shared" ca="1" si="25"/>
        <v>0.4814246207513686</v>
      </c>
      <c r="S114" s="10">
        <f t="shared" ca="1" si="26"/>
        <v>0.13501975608925129</v>
      </c>
      <c r="T114" s="10">
        <f t="array" aca="1" ref="T114:V114" ca="1">MMULT(Q114:S114,$N$9:$P$11)</f>
        <v>4.3976368969668105</v>
      </c>
      <c r="U114" s="10">
        <f ca="1"/>
        <v>-0.77460877902898806</v>
      </c>
      <c r="V114" s="11">
        <f ca="1"/>
        <v>-2.3045110027698379</v>
      </c>
      <c r="W114" s="7">
        <f t="shared" ca="1" si="27"/>
        <v>4.3976368969668105</v>
      </c>
      <c r="X114" s="1">
        <f t="shared" ca="1" si="27"/>
        <v>-0.77460877902898806</v>
      </c>
      <c r="Y114" s="1"/>
      <c r="Z114" s="8"/>
    </row>
    <row r="115" spans="4:26" ht="14.25" thickBot="1" x14ac:dyDescent="0.2">
      <c r="W115" s="16"/>
      <c r="X115" s="14"/>
      <c r="Y115" s="14"/>
      <c r="Z115" s="17"/>
    </row>
    <row r="116" spans="4:26" x14ac:dyDescent="0.15">
      <c r="D116" s="4">
        <f ca="1">MOD(E12*H4,5)</f>
        <v>3.9564816164784133</v>
      </c>
      <c r="E116" s="5">
        <v>0.5</v>
      </c>
      <c r="F116" s="5"/>
      <c r="G116" s="6"/>
      <c r="K116" s="4">
        <v>0</v>
      </c>
      <c r="L116" s="5">
        <v>0</v>
      </c>
      <c r="M116" s="5">
        <v>0</v>
      </c>
      <c r="N116" s="5">
        <f t="array" ref="N116:P116">MMULT(K116:M116,$N$9:$P$11)</f>
        <v>0</v>
      </c>
      <c r="O116" s="5">
        <v>0</v>
      </c>
      <c r="P116" s="12">
        <v>0</v>
      </c>
      <c r="Q116" s="4">
        <f>Q14</f>
        <v>0</v>
      </c>
      <c r="R116" s="5">
        <f t="shared" ref="R116:R179" ca="1" si="31">F14</f>
        <v>-0.28264660416398568</v>
      </c>
      <c r="S116" s="5">
        <f t="shared" ref="S116:S179" ca="1" si="32">I14</f>
        <v>-0.10055295696580578</v>
      </c>
      <c r="T116" s="5">
        <f t="array" aca="1" ref="T116:V116" ca="1">MMULT(Q116:S116,$N$9:$P$11)</f>
        <v>-5.0276478482902884E-2</v>
      </c>
      <c r="U116" s="5">
        <f ca="1"/>
        <v>-0.28831984707843172</v>
      </c>
      <c r="V116" s="12">
        <f ca="1"/>
        <v>6.5908584357638467E-2</v>
      </c>
      <c r="W116" s="4">
        <f ca="1">T116</f>
        <v>-5.0276478482902884E-2</v>
      </c>
      <c r="X116" s="5"/>
      <c r="Y116" s="5">
        <f t="shared" ref="Y116:Y179" ca="1" si="33">U116</f>
        <v>-0.28831984707843172</v>
      </c>
      <c r="Z116" s="6"/>
    </row>
    <row r="117" spans="4:26" x14ac:dyDescent="0.15">
      <c r="D117" s="7">
        <f ca="1">D116</f>
        <v>3.9564816164784133</v>
      </c>
      <c r="E117" s="1">
        <f>-E116</f>
        <v>-0.5</v>
      </c>
      <c r="F117" s="1"/>
      <c r="G117" s="8"/>
      <c r="K117" s="7">
        <v>5</v>
      </c>
      <c r="L117" s="1">
        <v>0</v>
      </c>
      <c r="M117" s="1">
        <v>0</v>
      </c>
      <c r="N117" s="1">
        <f t="array" ref="N117:P117">MMULT(K117:M117,$N$9:$P$11)</f>
        <v>4.3301270189221936</v>
      </c>
      <c r="O117" s="1">
        <v>-1.2499999999999998</v>
      </c>
      <c r="P117" s="2">
        <v>-2.1650635094610964</v>
      </c>
      <c r="Q117" s="7">
        <f t="shared" ref="Q117:Q180" si="34">Q15</f>
        <v>0.05</v>
      </c>
      <c r="R117" s="1">
        <f t="shared" ca="1" si="31"/>
        <v>-0.24876023782099058</v>
      </c>
      <c r="S117" s="1">
        <f t="shared" ca="1" si="32"/>
        <v>-0.16768525301660911</v>
      </c>
      <c r="T117" s="1">
        <f t="array" aca="1" ref="T117:V117" ca="1">MMULT(Q117:S117,$N$9:$P$11)</f>
        <v>-4.0541356319082601E-2</v>
      </c>
      <c r="U117" s="1">
        <f ca="1"/>
        <v>-0.30054252988063868</v>
      </c>
      <c r="V117" s="2">
        <f ca="1"/>
        <v>-2.3034455946572524E-2</v>
      </c>
      <c r="W117" s="7">
        <f t="shared" ref="W117:W180" ca="1" si="35">T117</f>
        <v>-4.0541356319082601E-2</v>
      </c>
      <c r="X117" s="1"/>
      <c r="Y117" s="1">
        <f t="shared" ca="1" si="33"/>
        <v>-0.30054252988063868</v>
      </c>
      <c r="Z117" s="8"/>
    </row>
    <row r="118" spans="4:26" x14ac:dyDescent="0.15">
      <c r="D118" s="7"/>
      <c r="E118" s="1"/>
      <c r="F118" s="1"/>
      <c r="G118" s="8"/>
      <c r="K118" s="7"/>
      <c r="L118" s="1"/>
      <c r="M118" s="1"/>
      <c r="N118" s="1"/>
      <c r="O118" s="1"/>
      <c r="P118" s="2"/>
      <c r="Q118" s="7">
        <f t="shared" si="34"/>
        <v>0.1</v>
      </c>
      <c r="R118" s="1">
        <f t="shared" ca="1" si="31"/>
        <v>-0.19924335085916314</v>
      </c>
      <c r="S118" s="1">
        <f t="shared" ca="1" si="32"/>
        <v>-0.22428126791690028</v>
      </c>
      <c r="T118" s="1">
        <f t="array" aca="1" ref="T118:V118" ca="1">MMULT(Q118:S118,$N$9:$P$11)</f>
        <v>-2.5538093580006249E-2</v>
      </c>
      <c r="U118" s="1">
        <f ca="1"/>
        <v>-0.29466644118368107</v>
      </c>
      <c r="V118" s="2">
        <f ca="1"/>
        <v>-0.11189054569731562</v>
      </c>
      <c r="W118" s="7">
        <f t="shared" ca="1" si="35"/>
        <v>-2.5538093580006249E-2</v>
      </c>
      <c r="X118" s="1"/>
      <c r="Y118" s="1">
        <f t="shared" ca="1" si="33"/>
        <v>-0.29466644118368107</v>
      </c>
      <c r="Z118" s="8"/>
    </row>
    <row r="119" spans="4:26" x14ac:dyDescent="0.15">
      <c r="D119" s="7">
        <f ca="1">MOD(F12*H4,5)</f>
        <v>3.0570025257475208</v>
      </c>
      <c r="E119" s="1"/>
      <c r="F119" s="1">
        <v>0.3</v>
      </c>
      <c r="G119" s="8"/>
      <c r="K119" s="7">
        <v>0</v>
      </c>
      <c r="L119" s="1">
        <v>-1</v>
      </c>
      <c r="M119" s="1">
        <v>0</v>
      </c>
      <c r="N119" s="1">
        <f t="array" ref="N119:P119">MMULT(K119:M119,$N$9:$P$11)</f>
        <v>0</v>
      </c>
      <c r="O119" s="1">
        <v>-0.86602540378443871</v>
      </c>
      <c r="P119" s="2">
        <v>0.49999999999999994</v>
      </c>
      <c r="Q119" s="7">
        <f t="shared" si="34"/>
        <v>0.15000000000000002</v>
      </c>
      <c r="R119" s="1">
        <f t="shared" ca="1" si="31"/>
        <v>-0.13720727139676239</v>
      </c>
      <c r="S119" s="1">
        <f t="shared" ca="1" si="32"/>
        <v>-0.26678486590482448</v>
      </c>
      <c r="T119" s="1">
        <f t="array" aca="1" ref="T119:V119" ca="1">MMULT(Q119:S119,$N$9:$P$11)</f>
        <v>-3.4886223847463982E-3</v>
      </c>
      <c r="U119" s="1">
        <f ca="1"/>
        <v>-0.27184621822294369</v>
      </c>
      <c r="V119" s="2">
        <f ca="1"/>
        <v>-0.19643691901407012</v>
      </c>
      <c r="W119" s="7">
        <f t="shared" ca="1" si="35"/>
        <v>-3.4886223847463982E-3</v>
      </c>
      <c r="X119" s="1"/>
      <c r="Y119" s="1">
        <f t="shared" ca="1" si="33"/>
        <v>-0.27184621822294369</v>
      </c>
      <c r="Z119" s="8"/>
    </row>
    <row r="120" spans="4:26" x14ac:dyDescent="0.15">
      <c r="D120" s="7">
        <f ca="1">D119</f>
        <v>3.0570025257475208</v>
      </c>
      <c r="E120" s="1"/>
      <c r="F120" s="1">
        <f>-F119</f>
        <v>-0.3</v>
      </c>
      <c r="G120" s="8"/>
      <c r="K120" s="7">
        <v>0</v>
      </c>
      <c r="L120" s="1">
        <v>1</v>
      </c>
      <c r="M120" s="1">
        <v>0</v>
      </c>
      <c r="N120" s="1">
        <f t="array" ref="N120:P120">MMULT(K120:M120,$N$9:$P$11)</f>
        <v>0</v>
      </c>
      <c r="O120" s="1">
        <v>0.86602540378443871</v>
      </c>
      <c r="P120" s="2">
        <v>-0.49999999999999994</v>
      </c>
      <c r="Q120" s="7">
        <f t="shared" si="34"/>
        <v>0.2</v>
      </c>
      <c r="R120" s="1">
        <f t="shared" ca="1" si="31"/>
        <v>-6.6549954459246746E-2</v>
      </c>
      <c r="S120" s="1">
        <f t="shared" ca="1" si="32"/>
        <v>-0.29252538960143643</v>
      </c>
      <c r="T120" s="1">
        <f t="array" aca="1" ref="T120:V120" ca="1">MMULT(Q120:S120,$N$9:$P$11)</f>
        <v>2.6942385956169573E-2</v>
      </c>
      <c r="U120" s="1">
        <f ca="1"/>
        <v>-0.23430116050579725</v>
      </c>
      <c r="V120" s="2">
        <f ca="1"/>
        <v>-0.27272160534989787</v>
      </c>
      <c r="W120" s="7">
        <f t="shared" ca="1" si="35"/>
        <v>2.6942385956169573E-2</v>
      </c>
      <c r="X120" s="1"/>
      <c r="Y120" s="1">
        <f t="shared" ca="1" si="33"/>
        <v>-0.23430116050579725</v>
      </c>
      <c r="Z120" s="8"/>
    </row>
    <row r="121" spans="4:26" x14ac:dyDescent="0.15">
      <c r="D121" s="7"/>
      <c r="E121" s="1"/>
      <c r="F121" s="1"/>
      <c r="G121" s="8"/>
      <c r="K121" s="7"/>
      <c r="L121" s="1"/>
      <c r="M121" s="1"/>
      <c r="N121" s="1"/>
      <c r="O121" s="1"/>
      <c r="P121" s="2"/>
      <c r="Q121" s="7">
        <f t="shared" si="34"/>
        <v>0.25</v>
      </c>
      <c r="R121" s="1">
        <f t="shared" ca="1" si="31"/>
        <v>8.2889408619292847E-3</v>
      </c>
      <c r="S121" s="1">
        <f t="shared" ca="1" si="32"/>
        <v>-0.29988546723605569</v>
      </c>
      <c r="T121" s="1">
        <f t="array" aca="1" ref="T121:V121" ca="1">MMULT(Q121:S121,$N$9:$P$11)</f>
        <v>6.6563617328081859E-2</v>
      </c>
      <c r="U121" s="1">
        <f ca="1"/>
        <v>-0.18517578306919741</v>
      </c>
      <c r="V121" s="2">
        <f ca="1"/>
        <v>-0.33731174633106126</v>
      </c>
      <c r="W121" s="7">
        <f t="shared" ca="1" si="35"/>
        <v>6.6563617328081859E-2</v>
      </c>
      <c r="X121" s="1"/>
      <c r="Y121" s="1">
        <f t="shared" ca="1" si="33"/>
        <v>-0.18517578306919741</v>
      </c>
      <c r="Z121" s="8"/>
    </row>
    <row r="122" spans="4:26" x14ac:dyDescent="0.15">
      <c r="D122" s="7">
        <f ca="1">MOD(G12*H4,5)</f>
        <v>2.5543979794019833</v>
      </c>
      <c r="E122" s="1"/>
      <c r="F122" s="1"/>
      <c r="G122" s="8">
        <v>0.8</v>
      </c>
      <c r="K122" s="7">
        <v>0</v>
      </c>
      <c r="L122" s="1">
        <v>0</v>
      </c>
      <c r="M122" s="1">
        <v>-1</v>
      </c>
      <c r="N122" s="1">
        <f t="array" ref="N122:P122">MMULT(K122:M122,$N$9:$P$11)</f>
        <v>-0.49999999999999994</v>
      </c>
      <c r="O122" s="1">
        <v>-0.4330127018922193</v>
      </c>
      <c r="P122" s="2">
        <v>-0.75000000000000011</v>
      </c>
      <c r="Q122" s="7">
        <f t="shared" si="34"/>
        <v>0.3</v>
      </c>
      <c r="R122" s="1">
        <f t="shared" ca="1" si="31"/>
        <v>8.2607011552659149E-2</v>
      </c>
      <c r="S122" s="1">
        <f t="shared" ca="1" si="32"/>
        <v>-0.28840263806411137</v>
      </c>
      <c r="T122" s="1">
        <f t="array" aca="1" ref="T122:V122" ca="1">MMULT(Q122:S122,$N$9:$P$11)</f>
        <v>0.11560630210327597</v>
      </c>
      <c r="U122" s="1">
        <f ca="1"/>
        <v>-0.12834223500566722</v>
      </c>
      <c r="V122" s="2">
        <f ca="1"/>
        <v>-0.38750929489207891</v>
      </c>
      <c r="W122" s="7">
        <f t="shared" ca="1" si="35"/>
        <v>0.11560630210327597</v>
      </c>
      <c r="X122" s="1"/>
      <c r="Y122" s="1">
        <f t="shared" ca="1" si="33"/>
        <v>-0.12834223500566722</v>
      </c>
      <c r="Z122" s="8"/>
    </row>
    <row r="123" spans="4:26" ht="14.25" thickBot="1" x14ac:dyDescent="0.2">
      <c r="D123" s="9">
        <f ca="1">D122</f>
        <v>2.5543979794019833</v>
      </c>
      <c r="E123" s="10"/>
      <c r="F123" s="10"/>
      <c r="G123" s="11">
        <f>-G122</f>
        <v>-0.8</v>
      </c>
      <c r="K123" s="9">
        <v>0</v>
      </c>
      <c r="L123" s="10">
        <v>0</v>
      </c>
      <c r="M123" s="10">
        <v>1</v>
      </c>
      <c r="N123" s="10">
        <f t="array" ref="N123:P123">MMULT(K123:M123,$N$9:$P$11)</f>
        <v>0.49999999999999994</v>
      </c>
      <c r="O123" s="10">
        <v>0.4330127018922193</v>
      </c>
      <c r="P123" s="13">
        <v>0.75000000000000011</v>
      </c>
      <c r="Q123" s="7">
        <f t="shared" si="34"/>
        <v>0.35</v>
      </c>
      <c r="R123" s="1">
        <f t="shared" ca="1" si="31"/>
        <v>0.15173457990007197</v>
      </c>
      <c r="S123" s="1">
        <f t="shared" ca="1" si="32"/>
        <v>-0.25879841047144914</v>
      </c>
      <c r="T123" s="1">
        <f t="array" aca="1" ref="T123:V123" ca="1">MMULT(Q123:S123,$N$9:$P$11)</f>
        <v>0.173709686088829</v>
      </c>
      <c r="U123" s="1">
        <f ca="1"/>
        <v>-6.8156998137631791E-2</v>
      </c>
      <c r="V123" s="2">
        <f ca="1"/>
        <v>-0.42152054346589962</v>
      </c>
      <c r="W123" s="7">
        <f t="shared" ca="1" si="35"/>
        <v>0.173709686088829</v>
      </c>
      <c r="X123" s="1"/>
      <c r="Y123" s="1">
        <f t="shared" ca="1" si="33"/>
        <v>-6.8156998137631791E-2</v>
      </c>
      <c r="Z123" s="8"/>
    </row>
    <row r="124" spans="4:26" x14ac:dyDescent="0.15">
      <c r="Q124" s="7">
        <f t="shared" si="34"/>
        <v>0.39999999999999997</v>
      </c>
      <c r="R124" s="1">
        <f t="shared" ca="1" si="31"/>
        <v>0.21132810655138135</v>
      </c>
      <c r="S124" s="1">
        <f t="shared" ca="1" si="32"/>
        <v>-0.21293292695449431</v>
      </c>
      <c r="T124" s="1">
        <f t="array" aca="1" ref="T124:V124" ca="1">MMULT(Q124:S124,$N$9:$P$11)</f>
        <v>0.23994369803652832</v>
      </c>
      <c r="U124" s="1">
        <f ca="1"/>
        <v>-9.1871532152232038E-3</v>
      </c>
      <c r="V124" s="2">
        <f ca="1"/>
        <v>-0.43856882924844909</v>
      </c>
      <c r="W124" s="7">
        <f t="shared" ca="1" si="35"/>
        <v>0.23994369803652832</v>
      </c>
      <c r="X124" s="1"/>
      <c r="Y124" s="1">
        <f t="shared" ca="1" si="33"/>
        <v>-9.1871532152232038E-3</v>
      </c>
      <c r="Z124" s="8"/>
    </row>
    <row r="125" spans="4:26" x14ac:dyDescent="0.15">
      <c r="Q125" s="7">
        <f t="shared" si="34"/>
        <v>0.44999999999999996</v>
      </c>
      <c r="R125" s="1">
        <f t="shared" ca="1" si="31"/>
        <v>0.25764311105733428</v>
      </c>
      <c r="S125" s="1">
        <f t="shared" ca="1" si="32"/>
        <v>-0.15368808452413643</v>
      </c>
      <c r="T125" s="1">
        <f t="array" aca="1" ref="T125:V125" ca="1">MMULT(Q125:S125,$N$9:$P$11)</f>
        <v>0.31286738944092918</v>
      </c>
      <c r="U125" s="1">
        <f ca="1"/>
        <v>4.4076586557270869E-2</v>
      </c>
      <c r="V125" s="2">
        <f ca="1"/>
        <v>-0.43894333477326813</v>
      </c>
      <c r="W125" s="7">
        <f t="shared" ca="1" si="35"/>
        <v>0.31286738944092918</v>
      </c>
      <c r="X125" s="1"/>
      <c r="Y125" s="1">
        <f t="shared" ca="1" si="33"/>
        <v>4.4076586557270869E-2</v>
      </c>
      <c r="Z125" s="8"/>
    </row>
    <row r="126" spans="4:26" x14ac:dyDescent="0.15">
      <c r="Q126" s="7">
        <f t="shared" si="34"/>
        <v>0.49999999999999994</v>
      </c>
      <c r="R126" s="1">
        <f t="shared" ca="1" si="31"/>
        <v>0.28776945135007931</v>
      </c>
      <c r="S126" s="1">
        <f t="shared" ca="1" si="32"/>
        <v>-8.4786454517654694E-2</v>
      </c>
      <c r="T126" s="1">
        <f t="array" aca="1" ref="T126:V126" ca="1">MMULT(Q126:S126,$N$9:$P$11)</f>
        <v>0.39061947463339197</v>
      </c>
      <c r="U126" s="1">
        <f ca="1"/>
        <v>8.7502043547727448E-2</v>
      </c>
      <c r="V126" s="2">
        <f ca="1"/>
        <v>-0.42398091750939026</v>
      </c>
      <c r="W126" s="7">
        <f t="shared" ca="1" si="35"/>
        <v>0.39061947463339197</v>
      </c>
      <c r="X126" s="1"/>
      <c r="Y126" s="1">
        <f t="shared" ca="1" si="33"/>
        <v>8.7502043547727448E-2</v>
      </c>
      <c r="Z126" s="8"/>
    </row>
    <row r="127" spans="4:26" x14ac:dyDescent="0.15">
      <c r="Q127" s="7">
        <f t="shared" si="34"/>
        <v>0.54999999999999993</v>
      </c>
      <c r="R127" s="1">
        <f t="shared" ca="1" si="31"/>
        <v>0.29981417867204785</v>
      </c>
      <c r="S127" s="1">
        <f t="shared" ca="1" si="32"/>
        <v>-1.0557379750931373E-2</v>
      </c>
      <c r="T127" s="1">
        <f t="array" aca="1" ref="T127:V127" ca="1">MMULT(Q127:S127,$N$9:$P$11)</f>
        <v>0.47103528220597551</v>
      </c>
      <c r="U127" s="1">
        <f ca="1"/>
        <v>0.11757521561390712</v>
      </c>
      <c r="V127" s="2">
        <f ca="1"/>
        <v>-0.395982110189943</v>
      </c>
      <c r="W127" s="7">
        <f t="shared" ca="1" si="35"/>
        <v>0.47103528220597551</v>
      </c>
      <c r="X127" s="1"/>
      <c r="Y127" s="1">
        <f t="shared" ca="1" si="33"/>
        <v>0.11757521561390712</v>
      </c>
      <c r="Z127" s="8"/>
    </row>
    <row r="128" spans="4:26" x14ac:dyDescent="0.15">
      <c r="Q128" s="7">
        <f t="shared" si="34"/>
        <v>0.6</v>
      </c>
      <c r="R128" s="1">
        <f t="shared" ca="1" si="31"/>
        <v>0.29302047850817364</v>
      </c>
      <c r="S128" s="1">
        <f t="shared" ca="1" si="32"/>
        <v>6.4335054012885862E-2</v>
      </c>
      <c r="T128" s="1">
        <f t="array" aca="1" ref="T128:V128" ca="1">MMULT(Q128:S128,$N$9:$P$11)</f>
        <v>0.55178276927710612</v>
      </c>
      <c r="U128" s="1">
        <f ca="1"/>
        <v>0.13162107378165211</v>
      </c>
      <c r="V128" s="2">
        <f ca="1"/>
        <v>-0.35806656987975394</v>
      </c>
      <c r="W128" s="7">
        <f t="shared" ca="1" si="35"/>
        <v>0.55178276927710612</v>
      </c>
      <c r="X128" s="1"/>
      <c r="Y128" s="1">
        <f t="shared" ca="1" si="33"/>
        <v>0.13162107378165211</v>
      </c>
      <c r="Z128" s="8"/>
    </row>
    <row r="129" spans="17:26" x14ac:dyDescent="0.15">
      <c r="Q129" s="7">
        <f t="shared" si="34"/>
        <v>0.65</v>
      </c>
      <c r="R129" s="1">
        <f t="shared" ca="1" si="31"/>
        <v>0.26781522402524482</v>
      </c>
      <c r="S129" s="1">
        <f t="shared" ca="1" si="32"/>
        <v>0.13518507972519717</v>
      </c>
      <c r="T129" s="1">
        <f t="array" aca="1" ref="T129:V129" ca="1">MMULT(Q129:S129,$N$9:$P$11)</f>
        <v>0.63050905232248378</v>
      </c>
      <c r="U129" s="1">
        <f ca="1"/>
        <v>0.12797164415340528</v>
      </c>
      <c r="V129" s="2">
        <f ca="1"/>
        <v>-0.31397705844866708</v>
      </c>
      <c r="W129" s="7">
        <f t="shared" ca="1" si="35"/>
        <v>0.63050905232248378</v>
      </c>
      <c r="X129" s="1"/>
      <c r="Y129" s="1">
        <f t="shared" ca="1" si="33"/>
        <v>0.12797164415340528</v>
      </c>
      <c r="Z129" s="8"/>
    </row>
    <row r="130" spans="17:26" x14ac:dyDescent="0.15">
      <c r="Q130" s="7">
        <f t="shared" si="34"/>
        <v>0.70000000000000007</v>
      </c>
      <c r="R130" s="1">
        <f t="shared" ca="1" si="31"/>
        <v>0.22578215406090407</v>
      </c>
      <c r="S130" s="1">
        <f t="shared" ca="1" si="32"/>
        <v>0.19754092970222187</v>
      </c>
      <c r="T130" s="1">
        <f t="array" aca="1" ref="T130:V130" ca="1">MMULT(Q130:S130,$N$9:$P$11)</f>
        <v>0.70498824750021816</v>
      </c>
      <c r="U130" s="1">
        <f ca="1"/>
        <v>0.10607081284257484</v>
      </c>
      <c r="V130" s="2">
        <f ca="1"/>
        <v>-0.26784427107833919</v>
      </c>
      <c r="W130" s="7">
        <f t="shared" ca="1" si="35"/>
        <v>0.70498824750021816</v>
      </c>
      <c r="X130" s="1"/>
      <c r="Y130" s="1">
        <f t="shared" ca="1" si="33"/>
        <v>0.10607081284257484</v>
      </c>
      <c r="Z130" s="8"/>
    </row>
    <row r="131" spans="17:26" x14ac:dyDescent="0.15">
      <c r="Q131" s="7">
        <f t="shared" si="34"/>
        <v>0.75000000000000011</v>
      </c>
      <c r="R131" s="1">
        <f t="shared" ca="1" si="31"/>
        <v>0.16956236099509595</v>
      </c>
      <c r="S131" s="1">
        <f t="shared" ca="1" si="32"/>
        <v>0.24748455655609858</v>
      </c>
      <c r="T131" s="1">
        <f t="array" aca="1" ref="T131:V131" ca="1">MMULT(Q131:S131,$N$9:$P$11)</f>
        <v>0.7732613311163784</v>
      </c>
      <c r="U131" s="1">
        <f ca="1"/>
        <v>6.6509268658374726E-2</v>
      </c>
      <c r="V131" s="2">
        <f ca="1"/>
        <v>-0.2239272894996385</v>
      </c>
      <c r="W131" s="7">
        <f t="shared" ca="1" si="35"/>
        <v>0.7732613311163784</v>
      </c>
      <c r="X131" s="1"/>
      <c r="Y131" s="1">
        <f t="shared" ca="1" si="33"/>
        <v>6.6509268658374726E-2</v>
      </c>
      <c r="Z131" s="8"/>
    </row>
    <row r="132" spans="17:26" x14ac:dyDescent="0.15">
      <c r="Q132" s="7">
        <f t="shared" si="34"/>
        <v>0.80000000000000016</v>
      </c>
      <c r="R132" s="1">
        <f t="shared" ca="1" si="31"/>
        <v>0.102688341175215</v>
      </c>
      <c r="S132" s="1">
        <f t="shared" ca="1" si="32"/>
        <v>0.28187781854321675</v>
      </c>
      <c r="T132" s="1">
        <f t="array" aca="1" ref="T132:V132" ca="1">MMULT(Q132:S132,$N$9:$P$11)</f>
        <v>0.83375923229915949</v>
      </c>
      <c r="U132" s="1">
        <f ca="1"/>
        <v>1.0987387941102794E-2</v>
      </c>
      <c r="V132" s="2">
        <f ca="1"/>
        <v>-0.1863459681939704</v>
      </c>
      <c r="W132" s="7">
        <f t="shared" ca="1" si="35"/>
        <v>0.83375923229915949</v>
      </c>
      <c r="X132" s="1"/>
      <c r="Y132" s="1">
        <f t="shared" ca="1" si="33"/>
        <v>1.0987387941102794E-2</v>
      </c>
      <c r="Z132" s="8"/>
    </row>
    <row r="133" spans="17:26" x14ac:dyDescent="0.15">
      <c r="Q133" s="7">
        <f t="shared" si="34"/>
        <v>0.8500000000000002</v>
      </c>
      <c r="R133" s="1">
        <f t="shared" ca="1" si="31"/>
        <v>2.9362035217836868E-2</v>
      </c>
      <c r="S133" s="1">
        <f t="shared" ca="1" si="32"/>
        <v>0.29855966051673244</v>
      </c>
      <c r="T133" s="1">
        <f t="array" aca="1" ref="T133:V133" ca="1">MMULT(Q133:S133,$N$9:$P$11)</f>
        <v>0.88540142347513928</v>
      </c>
      <c r="U133" s="1">
        <f ca="1"/>
        <v>-5.779160631816585E-2</v>
      </c>
      <c r="V133" s="2">
        <f ca="1"/>
        <v>-0.15882206882975555</v>
      </c>
      <c r="W133" s="7">
        <f t="shared" ca="1" si="35"/>
        <v>0.88540142347513928</v>
      </c>
      <c r="X133" s="1"/>
      <c r="Y133" s="1">
        <f t="shared" ca="1" si="33"/>
        <v>-5.779160631816585E-2</v>
      </c>
      <c r="Z133" s="8"/>
    </row>
    <row r="134" spans="17:26" x14ac:dyDescent="0.15">
      <c r="Q134" s="7">
        <f t="shared" si="34"/>
        <v>0.90000000000000024</v>
      </c>
      <c r="R134" s="1">
        <f t="shared" ca="1" si="31"/>
        <v>-4.5809195398334758E-2</v>
      </c>
      <c r="S134" s="1">
        <f t="shared" ca="1" si="32"/>
        <v>0.29648190099390076</v>
      </c>
      <c r="T134" s="1">
        <f t="array" aca="1" ref="T134:V134" ca="1">MMULT(Q134:S134,$N$9:$P$11)</f>
        <v>0.92766381390294539</v>
      </c>
      <c r="U134" s="1">
        <f ca="1"/>
        <v>-0.13629149793037271</v>
      </c>
      <c r="V134" s="2">
        <f ca="1"/>
        <v>-0.14444540825840452</v>
      </c>
      <c r="W134" s="7">
        <f t="shared" ca="1" si="35"/>
        <v>0.92766381390294539</v>
      </c>
      <c r="X134" s="1"/>
      <c r="Y134" s="1">
        <f t="shared" ca="1" si="33"/>
        <v>-0.13629149793037271</v>
      </c>
      <c r="Z134" s="8"/>
    </row>
    <row r="135" spans="17:26" x14ac:dyDescent="0.15">
      <c r="Q135" s="7">
        <f t="shared" si="34"/>
        <v>0.95000000000000029</v>
      </c>
      <c r="R135" s="1">
        <f t="shared" ca="1" si="31"/>
        <v>-0.11810206579312307</v>
      </c>
      <c r="S135" s="1">
        <f t="shared" ca="1" si="32"/>
        <v>0.27577509324700955</v>
      </c>
      <c r="T135" s="1">
        <f t="array" aca="1" ref="T135:V135" ca="1">MMULT(Q135:S135,$N$9:$P$11)</f>
        <v>0.96061168021872179</v>
      </c>
      <c r="U135" s="1">
        <f ca="1"/>
        <v>-0.22036527097479944</v>
      </c>
      <c r="V135" s="2">
        <f ca="1"/>
        <v>-0.14547971396578971</v>
      </c>
      <c r="W135" s="7">
        <f t="shared" ca="1" si="35"/>
        <v>0.96061168021872179</v>
      </c>
      <c r="X135" s="1"/>
      <c r="Y135" s="1">
        <f t="shared" ca="1" si="33"/>
        <v>-0.22036527097479944</v>
      </c>
      <c r="Z135" s="8"/>
    </row>
    <row r="136" spans="17:26" x14ac:dyDescent="0.15">
      <c r="Q136" s="7">
        <f t="shared" si="34"/>
        <v>1.0000000000000002</v>
      </c>
      <c r="R136" s="1">
        <f t="shared" ca="1" si="31"/>
        <v>-0.18297414904493364</v>
      </c>
      <c r="S136" s="1">
        <f t="shared" ca="1" si="32"/>
        <v>0.23774032216113952</v>
      </c>
      <c r="T136" s="1">
        <f t="array" aca="1" ref="T136:V136" ca="1">MMULT(Q136:S136,$N$9:$P$11)</f>
        <v>0.98489556486500862</v>
      </c>
      <c r="U136" s="1">
        <f ca="1"/>
        <v>-0.30551568206103108</v>
      </c>
      <c r="V136" s="2">
        <f ca="1"/>
        <v>-0.16322038574889794</v>
      </c>
      <c r="W136" s="7">
        <f t="shared" ca="1" si="35"/>
        <v>0.98489556486500862</v>
      </c>
      <c r="X136" s="1"/>
      <c r="Y136" s="1">
        <f t="shared" ca="1" si="33"/>
        <v>-0.30551568206103108</v>
      </c>
      <c r="Z136" s="8"/>
    </row>
    <row r="137" spans="17:26" x14ac:dyDescent="0.15">
      <c r="Q137" s="7">
        <f t="shared" si="34"/>
        <v>1.0500000000000003</v>
      </c>
      <c r="R137" s="1">
        <f t="shared" ca="1" si="31"/>
        <v>-0.23634929358012263</v>
      </c>
      <c r="S137" s="1">
        <f t="shared" ca="1" si="32"/>
        <v>0.18476745228577732</v>
      </c>
      <c r="T137" s="1">
        <f t="array" aca="1" ref="T137:V137" ca="1">MMULT(Q137:S137,$N$9:$P$11)</f>
        <v>1.0017104001165495</v>
      </c>
      <c r="U137" s="1">
        <f ca="1"/>
        <v>-0.3871778386708864</v>
      </c>
      <c r="V137" s="2">
        <f ca="1"/>
        <v>-0.19791310098243609</v>
      </c>
      <c r="W137" s="7">
        <f t="shared" ca="1" si="35"/>
        <v>1.0017104001165495</v>
      </c>
      <c r="X137" s="1"/>
      <c r="Y137" s="1">
        <f t="shared" ca="1" si="33"/>
        <v>-0.3871778386708864</v>
      </c>
      <c r="Z137" s="8"/>
    </row>
    <row r="138" spans="17:26" x14ac:dyDescent="0.15">
      <c r="Q138" s="7">
        <f t="shared" si="34"/>
        <v>1.1000000000000003</v>
      </c>
      <c r="R138" s="1">
        <f t="shared" ca="1" si="31"/>
        <v>-0.27487374276741217</v>
      </c>
      <c r="S138" s="1">
        <f t="shared" ca="1" si="32"/>
        <v>0.1201849638558606</v>
      </c>
      <c r="T138" s="1">
        <f t="array" aca="1" ref="T138:V138" ca="1">MMULT(Q138:S138,$N$9:$P$11)</f>
        <v>1.0127204260908131</v>
      </c>
      <c r="U138" s="1">
        <f ca="1"/>
        <v>-0.46100602814384323</v>
      </c>
      <c r="V138" s="2">
        <f ca="1"/>
        <v>-0.24873837780583991</v>
      </c>
      <c r="W138" s="7">
        <f t="shared" ca="1" si="35"/>
        <v>1.0127204260908131</v>
      </c>
      <c r="X138" s="1"/>
      <c r="Y138" s="1">
        <f t="shared" ca="1" si="33"/>
        <v>-0.46100602814384323</v>
      </c>
      <c r="Z138" s="8"/>
    </row>
    <row r="139" spans="17:26" x14ac:dyDescent="0.15">
      <c r="Q139" s="7">
        <f t="shared" si="34"/>
        <v>1.1500000000000004</v>
      </c>
      <c r="R139" s="1">
        <f t="shared" ca="1" si="31"/>
        <v>-0.29612686378129249</v>
      </c>
      <c r="S139" s="1">
        <f t="shared" ca="1" si="32"/>
        <v>4.8050812137317926E-2</v>
      </c>
      <c r="T139" s="1">
        <f t="array" aca="1" ref="T139:V139" ca="1">MMULT(Q139:S139,$N$9:$P$11)</f>
        <v>1.0199546204207637</v>
      </c>
      <c r="U139" s="1">
        <f ca="1"/>
        <v>-0.52314677478591798</v>
      </c>
      <c r="V139" s="2">
        <f ca="1"/>
        <v>-0.31386306618241766</v>
      </c>
      <c r="W139" s="7">
        <f t="shared" ca="1" si="35"/>
        <v>1.0199546204207637</v>
      </c>
      <c r="X139" s="1"/>
      <c r="Y139" s="1">
        <f t="shared" ca="1" si="33"/>
        <v>-0.52314677478591798</v>
      </c>
      <c r="Z139" s="8"/>
    </row>
    <row r="140" spans="17:26" x14ac:dyDescent="0.15">
      <c r="Q140" s="7">
        <f t="shared" si="34"/>
        <v>1.2000000000000004</v>
      </c>
      <c r="R140" s="1">
        <f t="shared" ca="1" si="31"/>
        <v>-0.29877324486570633</v>
      </c>
      <c r="S140" s="1">
        <f t="shared" ca="1" si="32"/>
        <v>-2.7102548817716034E-2</v>
      </c>
      <c r="T140" s="1">
        <f t="array" aca="1" ref="T140:V140" ca="1">MMULT(Q140:S140,$N$9:$P$11)</f>
        <v>1.0256792101324688</v>
      </c>
      <c r="U140" s="1">
        <f ca="1"/>
        <v>-0.57048096791653546</v>
      </c>
      <c r="V140" s="2">
        <f ca="1"/>
        <v>-0.39055553145109723</v>
      </c>
      <c r="W140" s="7">
        <f t="shared" ca="1" si="35"/>
        <v>1.0256792101324688</v>
      </c>
      <c r="X140" s="1"/>
      <c r="Y140" s="1">
        <f t="shared" ca="1" si="33"/>
        <v>-0.57048096791653546</v>
      </c>
      <c r="Z140" s="8"/>
    </row>
    <row r="141" spans="17:26" x14ac:dyDescent="0.15">
      <c r="Q141" s="7">
        <f t="shared" si="34"/>
        <v>1.2500000000000004</v>
      </c>
      <c r="R141" s="1">
        <f t="shared" ca="1" si="31"/>
        <v>-0.28264660416501669</v>
      </c>
      <c r="S141" s="1">
        <f t="shared" ca="1" si="32"/>
        <v>-0.1005529569629077</v>
      </c>
      <c r="T141" s="1">
        <f t="array" aca="1" ref="T141:V141" ca="1">MMULT(Q141:S141,$N$9:$P$11)</f>
        <v>1.0322552762490951</v>
      </c>
      <c r="U141" s="1">
        <f ca="1"/>
        <v>-0.60081984707806979</v>
      </c>
      <c r="V141" s="2">
        <f ca="1"/>
        <v>-0.47535729300494678</v>
      </c>
      <c r="W141" s="7">
        <f t="shared" ca="1" si="35"/>
        <v>1.0322552762490951</v>
      </c>
      <c r="X141" s="1"/>
      <c r="Y141" s="1">
        <f t="shared" ca="1" si="33"/>
        <v>-0.60081984707806979</v>
      </c>
      <c r="Z141" s="8"/>
    </row>
    <row r="142" spans="17:26" x14ac:dyDescent="0.15">
      <c r="Q142" s="7">
        <f t="shared" si="34"/>
        <v>1.3000000000000005</v>
      </c>
      <c r="R142" s="1">
        <f t="shared" ca="1" si="31"/>
        <v>-0.2487602378227099</v>
      </c>
      <c r="S142" s="1">
        <f t="shared" ca="1" si="32"/>
        <v>-0.16768525301405846</v>
      </c>
      <c r="T142" s="1">
        <f t="array" aca="1" ref="T142:V142" ca="1">MMULT(Q142:S142,$N$9:$P$11)</f>
        <v>1.0419903984127417</v>
      </c>
      <c r="U142" s="1">
        <f ca="1"/>
        <v>-0.61304252988102326</v>
      </c>
      <c r="V142" s="2">
        <f ca="1"/>
        <v>-0.56430033330907425</v>
      </c>
      <c r="W142" s="7">
        <f t="shared" ca="1" si="35"/>
        <v>1.0419903984127417</v>
      </c>
      <c r="X142" s="1"/>
      <c r="Y142" s="1">
        <f t="shared" ca="1" si="33"/>
        <v>-0.61304252988102326</v>
      </c>
      <c r="Z142" s="8"/>
    </row>
    <row r="143" spans="17:26" x14ac:dyDescent="0.15">
      <c r="Q143" s="7">
        <f t="shared" si="34"/>
        <v>1.3500000000000005</v>
      </c>
      <c r="R143" s="1">
        <f t="shared" ca="1" si="31"/>
        <v>-0.1992433508614628</v>
      </c>
      <c r="S143" s="1">
        <f t="shared" ca="1" si="32"/>
        <v>-0.22428126791485739</v>
      </c>
      <c r="T143" s="1">
        <f t="array" aca="1" ref="T143:V143" ca="1">MMULT(Q143:S143,$N$9:$P$11)</f>
        <v>1.056993661151564</v>
      </c>
      <c r="U143" s="1">
        <f ca="1"/>
        <v>-0.60716644118478813</v>
      </c>
      <c r="V143" s="2">
        <f ca="1"/>
        <v>-0.65315642305990784</v>
      </c>
      <c r="W143" s="7">
        <f t="shared" ca="1" si="35"/>
        <v>1.056993661151564</v>
      </c>
      <c r="X143" s="1"/>
      <c r="Y143" s="1">
        <f t="shared" ca="1" si="33"/>
        <v>-0.60716644118478813</v>
      </c>
      <c r="Z143" s="8"/>
    </row>
    <row r="144" spans="17:26" x14ac:dyDescent="0.15">
      <c r="Q144" s="7">
        <f t="shared" si="34"/>
        <v>1.4000000000000006</v>
      </c>
      <c r="R144" s="1">
        <f t="shared" ca="1" si="31"/>
        <v>-0.13720727139949782</v>
      </c>
      <c r="S144" s="1">
        <f t="shared" ca="1" si="32"/>
        <v>-0.26678486590341766</v>
      </c>
      <c r="T144" s="1">
        <f t="array" aca="1" ref="T144:V144" ca="1">MMULT(Q144:S144,$N$9:$P$11)</f>
        <v>1.0790431323465057</v>
      </c>
      <c r="U144" s="1">
        <f ca="1"/>
        <v>-0.58434621822470356</v>
      </c>
      <c r="V144" s="2">
        <f ca="1"/>
        <v>-0.7377027963769216</v>
      </c>
      <c r="W144" s="7">
        <f t="shared" ca="1" si="35"/>
        <v>1.0790431323465057</v>
      </c>
      <c r="X144" s="1"/>
      <c r="Y144" s="1">
        <f t="shared" ca="1" si="33"/>
        <v>-0.58434621822470356</v>
      </c>
      <c r="Z144" s="8"/>
    </row>
    <row r="145" spans="17:26" x14ac:dyDescent="0.15">
      <c r="Q145" s="7">
        <f t="shared" si="34"/>
        <v>1.4500000000000006</v>
      </c>
      <c r="R145" s="1">
        <f t="shared" ca="1" si="31"/>
        <v>-6.6549954462246125E-2</v>
      </c>
      <c r="S145" s="1">
        <f t="shared" ca="1" si="32"/>
        <v>-0.29252538960075408</v>
      </c>
      <c r="T145" s="1">
        <f t="array" aca="1" ref="T145:V145" ca="1">MMULT(Q145:S145,$N$9:$P$11)</f>
        <v>1.1094741406870599</v>
      </c>
      <c r="U145" s="1">
        <f ca="1"/>
        <v>-0.54680116050809946</v>
      </c>
      <c r="V145" s="2">
        <f ca="1"/>
        <v>-0.81398748271316079</v>
      </c>
      <c r="W145" s="7">
        <f t="shared" ca="1" si="35"/>
        <v>1.1094741406870599</v>
      </c>
      <c r="X145" s="1"/>
      <c r="Y145" s="1">
        <f t="shared" ca="1" si="33"/>
        <v>-0.54680116050809946</v>
      </c>
      <c r="Z145" s="8"/>
    </row>
    <row r="146" spans="17:26" x14ac:dyDescent="0.15">
      <c r="Q146" s="7">
        <f t="shared" si="34"/>
        <v>1.5000000000000007</v>
      </c>
      <c r="R146" s="1">
        <f t="shared" ca="1" si="31"/>
        <v>8.2889408675822611E-3</v>
      </c>
      <c r="S146" s="1">
        <f t="shared" ca="1" si="32"/>
        <v>-0.29988546723589943</v>
      </c>
      <c r="T146" s="1">
        <f t="array" aca="1" ref="T146:V146" ca="1">MMULT(Q146:S146,$N$9:$P$11)</f>
        <v>1.1490953720587089</v>
      </c>
      <c r="U146" s="1">
        <f ca="1"/>
        <v>-0.49767578306423432</v>
      </c>
      <c r="V146" s="2">
        <f ca="1"/>
        <v>-0.87857762369904502</v>
      </c>
      <c r="W146" s="7">
        <f t="shared" ca="1" si="35"/>
        <v>1.1490953720587089</v>
      </c>
      <c r="X146" s="1"/>
      <c r="Y146" s="1">
        <f t="shared" ca="1" si="33"/>
        <v>-0.49767578306423432</v>
      </c>
      <c r="Z146" s="8"/>
    </row>
    <row r="147" spans="17:26" x14ac:dyDescent="0.15">
      <c r="Q147" s="7">
        <f t="shared" si="34"/>
        <v>1.5500000000000007</v>
      </c>
      <c r="R147" s="1">
        <f t="shared" ca="1" si="31"/>
        <v>8.2607011558095675E-2</v>
      </c>
      <c r="S147" s="1">
        <f t="shared" ca="1" si="32"/>
        <v>-0.28840263806255423</v>
      </c>
      <c r="T147" s="1">
        <f t="array" aca="1" ref="T147:V147" ca="1">MMULT(Q147:S147,$N$9:$P$11)</f>
        <v>1.1981380568346034</v>
      </c>
      <c r="U147" s="1">
        <f ca="1"/>
        <v>-0.44084223500028491</v>
      </c>
      <c r="V147" s="2">
        <f ca="1"/>
        <v>-0.92877517225890371</v>
      </c>
      <c r="W147" s="7">
        <f t="shared" ca="1" si="35"/>
        <v>1.1981380568346034</v>
      </c>
      <c r="X147" s="1"/>
      <c r="Y147" s="1">
        <f t="shared" ca="1" si="33"/>
        <v>-0.44084223500028491</v>
      </c>
      <c r="Z147" s="8"/>
    </row>
    <row r="148" spans="17:26" x14ac:dyDescent="0.15">
      <c r="Q148" s="7">
        <f t="shared" si="34"/>
        <v>1.6000000000000008</v>
      </c>
      <c r="R148" s="1">
        <f t="shared" ca="1" si="31"/>
        <v>0.15173457990495043</v>
      </c>
      <c r="S148" s="1">
        <f t="shared" ca="1" si="32"/>
        <v>-0.25879841046858887</v>
      </c>
      <c r="T148" s="1">
        <f t="array" aca="1" ref="T148:V148" ca="1">MMULT(Q148:S148,$N$9:$P$11)</f>
        <v>1.256241440820808</v>
      </c>
      <c r="U148" s="1">
        <f ca="1"/>
        <v>-0.38065699813216852</v>
      </c>
      <c r="V148" s="2">
        <f ca="1"/>
        <v>-0.96278642083146804</v>
      </c>
      <c r="W148" s="7">
        <f t="shared" ca="1" si="35"/>
        <v>1.256241440820808</v>
      </c>
      <c r="X148" s="1"/>
      <c r="Y148" s="1">
        <f t="shared" ca="1" si="33"/>
        <v>-0.38065699813216852</v>
      </c>
      <c r="Z148" s="8"/>
    </row>
    <row r="149" spans="17:26" x14ac:dyDescent="0.15">
      <c r="Q149" s="7">
        <f t="shared" si="34"/>
        <v>1.6500000000000008</v>
      </c>
      <c r="R149" s="1">
        <f t="shared" ca="1" si="31"/>
        <v>0.21132810655539522</v>
      </c>
      <c r="S149" s="1">
        <f t="shared" ca="1" si="32"/>
        <v>-0.21293292695051069</v>
      </c>
      <c r="T149" s="1">
        <f t="array" aca="1" ref="T149:V149" ca="1">MMULT(Q149:S149,$N$9:$P$11)</f>
        <v>1.3224754527690694</v>
      </c>
      <c r="U149" s="1">
        <f ca="1"/>
        <v>-0.32168715321002228</v>
      </c>
      <c r="V149" s="2">
        <f ca="1"/>
        <v>-0.97983470661274286</v>
      </c>
      <c r="W149" s="7">
        <f t="shared" ca="1" si="35"/>
        <v>1.3224754527690694</v>
      </c>
      <c r="X149" s="1"/>
      <c r="Y149" s="1">
        <f t="shared" ca="1" si="33"/>
        <v>-0.32168715321002228</v>
      </c>
      <c r="Z149" s="8"/>
    </row>
    <row r="150" spans="17:26" x14ac:dyDescent="0.15">
      <c r="Q150" s="7">
        <f t="shared" si="34"/>
        <v>1.7000000000000008</v>
      </c>
      <c r="R150" s="1">
        <f t="shared" ca="1" si="31"/>
        <v>0.25764311105575849</v>
      </c>
      <c r="S150" s="1">
        <f t="shared" ca="1" si="32"/>
        <v>-0.15368808452677815</v>
      </c>
      <c r="T150" s="1">
        <f t="array" aca="1" ref="T150:V150" ca="1">MMULT(Q150:S150,$N$9:$P$11)</f>
        <v>1.3953991441701574</v>
      </c>
      <c r="U150" s="1">
        <f ca="1"/>
        <v>-0.26842341344523785</v>
      </c>
      <c r="V150" s="2">
        <f ca="1"/>
        <v>-0.980209212139736</v>
      </c>
      <c r="W150" s="7">
        <f t="shared" ca="1" si="35"/>
        <v>1.3953991441701574</v>
      </c>
      <c r="X150" s="1"/>
      <c r="Y150" s="1">
        <f t="shared" ca="1" si="33"/>
        <v>-0.26842341344523785</v>
      </c>
      <c r="Z150" s="8"/>
    </row>
    <row r="151" spans="17:26" x14ac:dyDescent="0.15">
      <c r="Q151" s="7">
        <f t="shared" si="34"/>
        <v>1.7500000000000009</v>
      </c>
      <c r="R151" s="1">
        <f t="shared" ca="1" si="31"/>
        <v>0.28776945134920995</v>
      </c>
      <c r="S151" s="1">
        <f t="shared" ca="1" si="32"/>
        <v>-8.4786454520605306E-2</v>
      </c>
      <c r="T151" s="1">
        <f t="array" aca="1" ref="T151:V151" ca="1">MMULT(Q151:S151,$N$9:$P$11)</f>
        <v>1.4731512293624658</v>
      </c>
      <c r="U151" s="1">
        <f ca="1"/>
        <v>-0.22499795645430326</v>
      </c>
      <c r="V151" s="2">
        <f ca="1"/>
        <v>-0.96524679487644305</v>
      </c>
      <c r="W151" s="7">
        <f t="shared" ca="1" si="35"/>
        <v>1.4731512293624658</v>
      </c>
      <c r="X151" s="1"/>
      <c r="Y151" s="1">
        <f t="shared" ca="1" si="33"/>
        <v>-0.22499795645430326</v>
      </c>
      <c r="Z151" s="8"/>
    </row>
    <row r="152" spans="17:26" x14ac:dyDescent="0.15">
      <c r="Q152" s="7">
        <f t="shared" si="34"/>
        <v>1.8000000000000009</v>
      </c>
      <c r="R152" s="1">
        <f t="shared" ca="1" si="31"/>
        <v>0.2998141786719396</v>
      </c>
      <c r="S152" s="1">
        <f t="shared" ca="1" si="32"/>
        <v>-1.055737975400548E-2</v>
      </c>
      <c r="T152" s="1">
        <f t="array" aca="1" ref="T152:V152" ca="1">MMULT(Q152:S152,$N$9:$P$11)</f>
        <v>1.5535670369349877</v>
      </c>
      <c r="U152" s="1">
        <f ca="1"/>
        <v>-0.19492478438751787</v>
      </c>
      <c r="V152" s="2">
        <f ca="1"/>
        <v>-0.93724798755746896</v>
      </c>
      <c r="W152" s="7">
        <f t="shared" ca="1" si="35"/>
        <v>1.5535670369349877</v>
      </c>
      <c r="X152" s="1"/>
      <c r="Y152" s="1">
        <f t="shared" ca="1" si="33"/>
        <v>-0.19492478438751787</v>
      </c>
      <c r="Z152" s="8"/>
    </row>
    <row r="153" spans="17:26" x14ac:dyDescent="0.15">
      <c r="Q153" s="7">
        <f t="shared" si="34"/>
        <v>1.850000000000001</v>
      </c>
      <c r="R153" s="1">
        <f t="shared" ca="1" si="31"/>
        <v>0.29302047850883328</v>
      </c>
      <c r="S153" s="1">
        <f t="shared" ca="1" si="32"/>
        <v>6.4335054009881418E-2</v>
      </c>
      <c r="T153" s="1">
        <f t="array" aca="1" ref="T153:V153" ca="1">MMULT(Q153:S153,$N$9:$P$11)</f>
        <v>1.6343145240061532</v>
      </c>
      <c r="U153" s="1">
        <f ca="1"/>
        <v>-0.18087892621907775</v>
      </c>
      <c r="V153" s="2">
        <f ca="1"/>
        <v>-0.89933244724761174</v>
      </c>
      <c r="W153" s="7">
        <f t="shared" ca="1" si="35"/>
        <v>1.6343145240061532</v>
      </c>
      <c r="X153" s="1"/>
      <c r="Y153" s="1">
        <f t="shared" ca="1" si="33"/>
        <v>-0.18087892621907775</v>
      </c>
      <c r="Z153" s="8"/>
    </row>
    <row r="154" spans="17:26" x14ac:dyDescent="0.15">
      <c r="Q154" s="7">
        <f t="shared" si="34"/>
        <v>1.900000000000001</v>
      </c>
      <c r="R154" s="1">
        <f t="shared" ca="1" si="31"/>
        <v>0.26781522402663094</v>
      </c>
      <c r="S154" s="1">
        <f t="shared" ca="1" si="32"/>
        <v>0.13518507972245114</v>
      </c>
      <c r="T154" s="1">
        <f t="array" aca="1" ref="T154:V154" ca="1">MMULT(Q154:S154,$N$9:$P$11)</f>
        <v>1.7130408070516601</v>
      </c>
      <c r="U154" s="1">
        <f ca="1"/>
        <v>-0.18452835584658353</v>
      </c>
      <c r="V154" s="2">
        <f ca="1"/>
        <v>-0.85524293581669419</v>
      </c>
      <c r="W154" s="7">
        <f t="shared" ca="1" si="35"/>
        <v>1.7130408070516601</v>
      </c>
      <c r="X154" s="1"/>
      <c r="Y154" s="1">
        <f t="shared" ca="1" si="33"/>
        <v>-0.18452835584658353</v>
      </c>
      <c r="Z154" s="8"/>
    </row>
    <row r="155" spans="17:26" x14ac:dyDescent="0.15">
      <c r="Q155" s="7">
        <f t="shared" si="34"/>
        <v>1.9500000000000011</v>
      </c>
      <c r="R155" s="1">
        <f t="shared" ca="1" si="31"/>
        <v>0.22578215406292956</v>
      </c>
      <c r="S155" s="1">
        <f t="shared" ca="1" si="32"/>
        <v>0.19754092969990686</v>
      </c>
      <c r="T155" s="1">
        <f t="array" aca="1" ref="T155:V155" ca="1">MMULT(Q155:S155,$N$9:$P$11)</f>
        <v>1.7875200022296098</v>
      </c>
      <c r="U155" s="1">
        <f ca="1"/>
        <v>-0.20642918715667358</v>
      </c>
      <c r="V155" s="2">
        <f ca="1"/>
        <v>-0.80911014844636264</v>
      </c>
      <c r="W155" s="7">
        <f t="shared" ca="1" si="35"/>
        <v>1.7875200022296098</v>
      </c>
      <c r="X155" s="1"/>
      <c r="Y155" s="1">
        <f t="shared" ca="1" si="33"/>
        <v>-0.20642918715667358</v>
      </c>
      <c r="Z155" s="8"/>
    </row>
    <row r="156" spans="17:26" x14ac:dyDescent="0.15">
      <c r="Q156" s="7">
        <f t="shared" si="34"/>
        <v>2.0000000000000009</v>
      </c>
      <c r="R156" s="1">
        <f t="shared" ca="1" si="31"/>
        <v>0.16956236099043073</v>
      </c>
      <c r="S156" s="1">
        <f t="shared" ca="1" si="32"/>
        <v>0.24748455655929491</v>
      </c>
      <c r="T156" s="1">
        <f t="array" aca="1" ref="T156:V156" ca="1">MMULT(Q156:S156,$N$9:$P$11)</f>
        <v>1.8557930858485254</v>
      </c>
      <c r="U156" s="1">
        <f ca="1"/>
        <v>-0.24599073134428151</v>
      </c>
      <c r="V156" s="2">
        <f ca="1"/>
        <v>-0.76519316686018302</v>
      </c>
      <c r="W156" s="7">
        <f t="shared" ca="1" si="35"/>
        <v>1.8557930858485254</v>
      </c>
      <c r="X156" s="1"/>
      <c r="Y156" s="1">
        <f t="shared" ca="1" si="33"/>
        <v>-0.24599073134428151</v>
      </c>
      <c r="Z156" s="8"/>
    </row>
    <row r="157" spans="17:26" x14ac:dyDescent="0.15">
      <c r="Q157" s="7">
        <f t="shared" si="34"/>
        <v>2.0500000000000007</v>
      </c>
      <c r="R157" s="1">
        <f t="shared" ca="1" si="31"/>
        <v>0.10268834116990148</v>
      </c>
      <c r="S157" s="1">
        <f t="shared" ca="1" si="32"/>
        <v>0.28187781854515248</v>
      </c>
      <c r="T157" s="1">
        <f t="array" aca="1" ref="T157:V157" ca="1">MMULT(Q157:S157,$N$9:$P$11)</f>
        <v>1.9162909870306761</v>
      </c>
      <c r="U157" s="1">
        <f ca="1"/>
        <v>-0.30151261206266072</v>
      </c>
      <c r="V157" s="2">
        <f ca="1"/>
        <v>-0.72761184555513625</v>
      </c>
      <c r="W157" s="7">
        <f t="shared" ca="1" si="35"/>
        <v>1.9162909870306761</v>
      </c>
      <c r="X157" s="1"/>
      <c r="Y157" s="1">
        <f t="shared" ca="1" si="33"/>
        <v>-0.30151261206266072</v>
      </c>
      <c r="Z157" s="8"/>
    </row>
    <row r="158" spans="17:26" x14ac:dyDescent="0.15">
      <c r="Q158" s="7">
        <f t="shared" si="34"/>
        <v>2.1000000000000005</v>
      </c>
      <c r="R158" s="1">
        <f t="shared" ca="1" si="31"/>
        <v>2.9362035212208887E-2</v>
      </c>
      <c r="S158" s="1">
        <f t="shared" ca="1" si="32"/>
        <v>0.29855966051728589</v>
      </c>
      <c r="T158" s="1">
        <f t="array" aca="1" ref="T158:V158" ca="1">MMULT(Q158:S158,$N$9:$P$11)</f>
        <v>1.9679331782059646</v>
      </c>
      <c r="U158" s="1">
        <f ca="1"/>
        <v>-0.37029160632280023</v>
      </c>
      <c r="V158" s="2">
        <f ca="1"/>
        <v>-0.7000879461918007</v>
      </c>
      <c r="W158" s="7">
        <f t="shared" ca="1" si="35"/>
        <v>1.9679331782059646</v>
      </c>
      <c r="X158" s="1"/>
      <c r="Y158" s="1">
        <f t="shared" ca="1" si="33"/>
        <v>-0.37029160632280023</v>
      </c>
      <c r="Z158" s="8"/>
    </row>
    <row r="159" spans="17:26" x14ac:dyDescent="0.15">
      <c r="Q159" s="7">
        <f t="shared" si="34"/>
        <v>2.1500000000000004</v>
      </c>
      <c r="R159" s="1">
        <f t="shared" ca="1" si="31"/>
        <v>-4.5809195395294815E-2</v>
      </c>
      <c r="S159" s="1">
        <f t="shared" ca="1" si="32"/>
        <v>0.29648190099437044</v>
      </c>
      <c r="T159" s="1">
        <f t="array" aca="1" ref="T159:V159" ca="1">MMULT(Q159:S159,$N$9:$P$11)</f>
        <v>2.0101955686337289</v>
      </c>
      <c r="U159" s="1">
        <f ca="1"/>
        <v>-0.44879149792753664</v>
      </c>
      <c r="V159" s="2">
        <f ca="1"/>
        <v>-0.6857112856248464</v>
      </c>
      <c r="W159" s="7">
        <f t="shared" ca="1" si="35"/>
        <v>2.0101955686337289</v>
      </c>
      <c r="X159" s="1"/>
      <c r="Y159" s="1">
        <f t="shared" ca="1" si="33"/>
        <v>-0.44879149792753664</v>
      </c>
      <c r="Z159" s="8"/>
    </row>
    <row r="160" spans="17:26" x14ac:dyDescent="0.15">
      <c r="Q160" s="7">
        <f t="shared" si="34"/>
        <v>2.2000000000000002</v>
      </c>
      <c r="R160" s="1">
        <f t="shared" ca="1" si="31"/>
        <v>-0.11810206579029545</v>
      </c>
      <c r="S160" s="1">
        <f t="shared" ca="1" si="32"/>
        <v>0.27577509324822053</v>
      </c>
      <c r="T160" s="1">
        <f t="array" aca="1" ref="T160:V160" ca="1">MMULT(Q160:S160,$N$9:$P$11)</f>
        <v>2.0431434349498754</v>
      </c>
      <c r="U160" s="1">
        <f ca="1"/>
        <v>-0.53286527097182623</v>
      </c>
      <c r="V160" s="2">
        <f ca="1"/>
        <v>-0.68674559133156943</v>
      </c>
      <c r="W160" s="7">
        <f t="shared" ca="1" si="35"/>
        <v>2.0431434349498754</v>
      </c>
      <c r="X160" s="1"/>
      <c r="Y160" s="1">
        <f t="shared" ca="1" si="33"/>
        <v>-0.53286527097182623</v>
      </c>
      <c r="Z160" s="8"/>
    </row>
    <row r="161" spans="17:26" x14ac:dyDescent="0.15">
      <c r="Q161" s="7">
        <f t="shared" si="34"/>
        <v>2.25</v>
      </c>
      <c r="R161" s="1">
        <f t="shared" ca="1" si="31"/>
        <v>-0.18297414904249601</v>
      </c>
      <c r="S161" s="1">
        <f t="shared" ca="1" si="32"/>
        <v>0.2377403221630156</v>
      </c>
      <c r="T161" s="1">
        <f t="array" aca="1" ref="T161:V161" ca="1">MMULT(Q161:S161,$N$9:$P$11)</f>
        <v>2.067427319596495</v>
      </c>
      <c r="U161" s="1">
        <f ca="1"/>
        <v>-0.61801568205810753</v>
      </c>
      <c r="V161" s="2">
        <f ca="1"/>
        <v>-0.70448626311398366</v>
      </c>
      <c r="W161" s="7">
        <f t="shared" ca="1" si="35"/>
        <v>2.067427319596495</v>
      </c>
      <c r="X161" s="1"/>
      <c r="Y161" s="1">
        <f t="shared" ca="1" si="33"/>
        <v>-0.61801568205810753</v>
      </c>
      <c r="Z161" s="8"/>
    </row>
    <row r="162" spans="17:26" x14ac:dyDescent="0.15">
      <c r="Q162" s="7">
        <f t="shared" si="34"/>
        <v>2.2999999999999998</v>
      </c>
      <c r="R162" s="1">
        <f t="shared" ca="1" si="31"/>
        <v>-0.23634929357822815</v>
      </c>
      <c r="S162" s="1">
        <f t="shared" ca="1" si="32"/>
        <v>0.18476745228820066</v>
      </c>
      <c r="T162" s="1">
        <f t="array" aca="1" ref="T162:V162" ca="1">MMULT(Q162:S162,$N$9:$P$11)</f>
        <v>2.0842421548483094</v>
      </c>
      <c r="U162" s="1">
        <f ca="1"/>
        <v>-0.69967783866819622</v>
      </c>
      <c r="V162" s="2">
        <f ca="1"/>
        <v>-0.73917897834683977</v>
      </c>
      <c r="W162" s="7">
        <f t="shared" ca="1" si="35"/>
        <v>2.0842421548483094</v>
      </c>
      <c r="X162" s="1"/>
      <c r="Y162" s="1">
        <f t="shared" ca="1" si="33"/>
        <v>-0.69967783866819622</v>
      </c>
      <c r="Z162" s="8"/>
    </row>
    <row r="163" spans="17:26" x14ac:dyDescent="0.15">
      <c r="Q163" s="7">
        <f t="shared" si="34"/>
        <v>2.3499999999999996</v>
      </c>
      <c r="R163" s="1">
        <f t="shared" ca="1" si="31"/>
        <v>-0.27487374276617987</v>
      </c>
      <c r="S163" s="1">
        <f t="shared" ca="1" si="32"/>
        <v>0.12018496385867898</v>
      </c>
      <c r="T163" s="1">
        <f t="array" aca="1" ref="T163:V163" ca="1">MMULT(Q163:S163,$N$9:$P$11)</f>
        <v>2.0952521808227704</v>
      </c>
      <c r="U163" s="1">
        <f ca="1"/>
        <v>-0.77350602814155534</v>
      </c>
      <c r="V163" s="2">
        <f ca="1"/>
        <v>-0.79000425516961603</v>
      </c>
      <c r="W163" s="7">
        <f t="shared" ca="1" si="35"/>
        <v>2.0952521808227704</v>
      </c>
      <c r="X163" s="1"/>
      <c r="Y163" s="1">
        <f t="shared" ca="1" si="33"/>
        <v>-0.77350602814155534</v>
      </c>
      <c r="Z163" s="8"/>
    </row>
    <row r="164" spans="17:26" x14ac:dyDescent="0.15">
      <c r="Q164" s="7">
        <f t="shared" si="34"/>
        <v>2.3999999999999995</v>
      </c>
      <c r="R164" s="1">
        <f t="shared" ca="1" si="31"/>
        <v>-0.29612686378079983</v>
      </c>
      <c r="S164" s="1">
        <f t="shared" ca="1" si="32"/>
        <v>4.8050812140354227E-2</v>
      </c>
      <c r="T164" s="1">
        <f t="array" aca="1" ref="T164:V164" ca="1">MMULT(Q164:S164,$N$9:$P$11)</f>
        <v>2.1024863751528295</v>
      </c>
      <c r="U164" s="1">
        <f ca="1"/>
        <v>-0.83564677478417615</v>
      </c>
      <c r="V164" s="2">
        <f ca="1"/>
        <v>-0.85512894354566038</v>
      </c>
      <c r="W164" s="7">
        <f t="shared" ca="1" si="35"/>
        <v>2.1024863751528295</v>
      </c>
      <c r="X164" s="1"/>
      <c r="Y164" s="1">
        <f t="shared" ca="1" si="33"/>
        <v>-0.83564677478417615</v>
      </c>
      <c r="Z164" s="8"/>
    </row>
    <row r="165" spans="17:26" x14ac:dyDescent="0.15">
      <c r="Q165" s="7">
        <f t="shared" si="34"/>
        <v>2.4499999999999993</v>
      </c>
      <c r="R165" s="1">
        <f t="shared" ca="1" si="31"/>
        <v>-0.29877324486519541</v>
      </c>
      <c r="S165" s="1">
        <f t="shared" ca="1" si="32"/>
        <v>-2.7102548823348047E-2</v>
      </c>
      <c r="T165" s="1">
        <f t="array" aca="1" ref="T165:V165" ca="1">MMULT(Q165:S165,$N$9:$P$11)</f>
        <v>2.1082109648602003</v>
      </c>
      <c r="U165" s="1">
        <f ca="1"/>
        <v>-0.88298096791853131</v>
      </c>
      <c r="V165" s="2">
        <f ca="1"/>
        <v>-0.93182140882085018</v>
      </c>
      <c r="W165" s="7">
        <f t="shared" ca="1" si="35"/>
        <v>2.1082109648602003</v>
      </c>
      <c r="X165" s="1"/>
      <c r="Y165" s="1">
        <f t="shared" ca="1" si="33"/>
        <v>-0.88298096791853131</v>
      </c>
      <c r="Z165" s="8"/>
    </row>
    <row r="166" spans="17:26" x14ac:dyDescent="0.15">
      <c r="Q166" s="7">
        <f t="shared" si="34"/>
        <v>2.4999999999999991</v>
      </c>
      <c r="R166" s="1">
        <f t="shared" ca="1" si="31"/>
        <v>-0.28264660416312121</v>
      </c>
      <c r="S166" s="1">
        <f t="shared" ca="1" si="32"/>
        <v>-0.1005529569682357</v>
      </c>
      <c r="T166" s="1">
        <f t="array" aca="1" ref="T166:V166" ca="1">MMULT(Q166:S166,$N$9:$P$11)</f>
        <v>2.1147870309769781</v>
      </c>
      <c r="U166" s="1">
        <f ca="1"/>
        <v>-0.91331984707873493</v>
      </c>
      <c r="V166" s="2">
        <f ca="1"/>
        <v>-1.0166231703751643</v>
      </c>
      <c r="W166" s="7">
        <f t="shared" ca="1" si="35"/>
        <v>2.1147870309769781</v>
      </c>
      <c r="X166" s="1"/>
      <c r="Y166" s="1">
        <f t="shared" ca="1" si="33"/>
        <v>-0.91331984707873493</v>
      </c>
      <c r="Z166" s="8"/>
    </row>
    <row r="167" spans="17:26" x14ac:dyDescent="0.15">
      <c r="Q167" s="7">
        <f t="shared" si="34"/>
        <v>2.5499999999999989</v>
      </c>
      <c r="R167" s="1">
        <f t="shared" ca="1" si="31"/>
        <v>-0.24876023781954895</v>
      </c>
      <c r="S167" s="1">
        <f t="shared" ca="1" si="32"/>
        <v>-0.1676852530187477</v>
      </c>
      <c r="T167" s="1">
        <f t="array" aca="1" ref="T167:V167" ca="1">MMULT(Q167:S167,$N$9:$P$11)</f>
        <v>2.1245221531409437</v>
      </c>
      <c r="U167" s="1">
        <f ca="1"/>
        <v>-0.92554252988031593</v>
      </c>
      <c r="V167" s="2">
        <f ca="1"/>
        <v>-1.1055662106794453</v>
      </c>
      <c r="W167" s="7">
        <f t="shared" ca="1" si="35"/>
        <v>2.1245221531409437</v>
      </c>
      <c r="X167" s="1"/>
      <c r="Y167" s="1">
        <f t="shared" ca="1" si="33"/>
        <v>-0.92554252988031593</v>
      </c>
      <c r="Z167" s="8"/>
    </row>
    <row r="168" spans="17:26" x14ac:dyDescent="0.15">
      <c r="Q168" s="7">
        <f t="shared" si="34"/>
        <v>2.5999999999999988</v>
      </c>
      <c r="R168" s="1">
        <f t="shared" ca="1" si="31"/>
        <v>-0.19924335086376244</v>
      </c>
      <c r="S168" s="1">
        <f t="shared" ca="1" si="32"/>
        <v>-0.22428126791281444</v>
      </c>
      <c r="T168" s="1">
        <f t="array" aca="1" ref="T168:V168" ca="1">MMULT(Q168:S168,$N$9:$P$11)</f>
        <v>2.1395254158831327</v>
      </c>
      <c r="U168" s="1">
        <f ca="1"/>
        <v>-0.91966644118589447</v>
      </c>
      <c r="V168" s="2">
        <f ca="1"/>
        <v>-1.1944223004224992</v>
      </c>
      <c r="W168" s="7">
        <f t="shared" ca="1" si="35"/>
        <v>2.1395254158831327</v>
      </c>
      <c r="X168" s="1"/>
      <c r="Y168" s="1">
        <f t="shared" ca="1" si="33"/>
        <v>-0.91966644118589447</v>
      </c>
      <c r="Z168" s="8"/>
    </row>
    <row r="169" spans="17:26" x14ac:dyDescent="0.15">
      <c r="Q169" s="7">
        <f t="shared" si="34"/>
        <v>2.6499999999999986</v>
      </c>
      <c r="R169" s="1">
        <f t="shared" ca="1" si="31"/>
        <v>-0.13720727140223329</v>
      </c>
      <c r="S169" s="1">
        <f t="shared" ca="1" si="32"/>
        <v>-0.26678486590201078</v>
      </c>
      <c r="T169" s="1">
        <f t="array" aca="1" ref="T169:V169" ca="1">MMULT(Q169:S169,$N$9:$P$11)</f>
        <v>2.161574887077756</v>
      </c>
      <c r="U169" s="1">
        <f ca="1"/>
        <v>-0.89684621822646271</v>
      </c>
      <c r="V169" s="2">
        <f ca="1"/>
        <v>-1.2789686737397721</v>
      </c>
      <c r="W169" s="7">
        <f t="shared" ca="1" si="35"/>
        <v>2.161574887077756</v>
      </c>
      <c r="X169" s="1"/>
      <c r="Y169" s="1">
        <f t="shared" ca="1" si="33"/>
        <v>-0.89684621822646271</v>
      </c>
      <c r="Z169" s="8"/>
    </row>
    <row r="170" spans="17:26" x14ac:dyDescent="0.15">
      <c r="Q170" s="7">
        <f t="shared" si="34"/>
        <v>2.6999999999999984</v>
      </c>
      <c r="R170" s="1">
        <f t="shared" ca="1" si="31"/>
        <v>-6.6549954465245489E-2</v>
      </c>
      <c r="S170" s="1">
        <f t="shared" ca="1" si="32"/>
        <v>-0.29252538960007174</v>
      </c>
      <c r="T170" s="1">
        <f t="array" aca="1" ref="T170:V170" ca="1">MMULT(Q170:S170,$N$9:$P$11)</f>
        <v>2.1920058954179473</v>
      </c>
      <c r="U170" s="1">
        <f ca="1"/>
        <v>-0.85930116051040095</v>
      </c>
      <c r="V170" s="2">
        <f ca="1"/>
        <v>-1.3552533600764225</v>
      </c>
      <c r="W170" s="7">
        <f t="shared" ca="1" si="35"/>
        <v>2.1920058954179473</v>
      </c>
      <c r="X170" s="1"/>
      <c r="Y170" s="1">
        <f t="shared" ca="1" si="33"/>
        <v>-0.85930116051040095</v>
      </c>
      <c r="Z170" s="8"/>
    </row>
    <row r="171" spans="17:26" x14ac:dyDescent="0.15">
      <c r="Q171" s="7">
        <f t="shared" si="34"/>
        <v>2.7499999999999982</v>
      </c>
      <c r="R171" s="1">
        <f t="shared" ca="1" si="31"/>
        <v>8.2889408645074221E-3</v>
      </c>
      <c r="S171" s="1">
        <f t="shared" ca="1" si="32"/>
        <v>-0.29988546723598442</v>
      </c>
      <c r="T171" s="1">
        <f t="array" aca="1" ref="T171:V171" ca="1">MMULT(Q171:S171,$N$9:$P$11)</f>
        <v>2.2316271267892125</v>
      </c>
      <c r="U171" s="1">
        <f ca="1"/>
        <v>-0.81017578306693327</v>
      </c>
      <c r="V171" s="2">
        <f ca="1"/>
        <v>-1.4198435010628443</v>
      </c>
      <c r="W171" s="7">
        <f t="shared" ca="1" si="35"/>
        <v>2.2316271267892125</v>
      </c>
      <c r="X171" s="1"/>
      <c r="Y171" s="1">
        <f t="shared" ca="1" si="33"/>
        <v>-0.81017578306693327</v>
      </c>
      <c r="Z171" s="8"/>
    </row>
    <row r="172" spans="17:26" x14ac:dyDescent="0.15">
      <c r="Q172" s="7">
        <f t="shared" si="34"/>
        <v>2.799999999999998</v>
      </c>
      <c r="R172" s="1">
        <f t="shared" ca="1" si="31"/>
        <v>8.2607011555138568E-2</v>
      </c>
      <c r="S172" s="1">
        <f t="shared" ca="1" si="32"/>
        <v>-0.28840263806340122</v>
      </c>
      <c r="T172" s="1">
        <f t="array" aca="1" ref="T172:V172" ca="1">MMULT(Q172:S172,$N$9:$P$11)</f>
        <v>2.2806698115647261</v>
      </c>
      <c r="U172" s="1">
        <f ca="1"/>
        <v>-0.75334223500321196</v>
      </c>
      <c r="V172" s="2">
        <f ca="1"/>
        <v>-1.4700410496233336</v>
      </c>
      <c r="W172" s="7">
        <f t="shared" ca="1" si="35"/>
        <v>2.2806698115647261</v>
      </c>
      <c r="X172" s="1"/>
      <c r="Y172" s="1">
        <f t="shared" ca="1" si="33"/>
        <v>-0.75334223500321196</v>
      </c>
      <c r="Z172" s="8"/>
    </row>
    <row r="173" spans="17:26" x14ac:dyDescent="0.15">
      <c r="Q173" s="7">
        <f t="shared" si="34"/>
        <v>2.8499999999999979</v>
      </c>
      <c r="R173" s="1">
        <f t="shared" ca="1" si="31"/>
        <v>0.15173457990229688</v>
      </c>
      <c r="S173" s="1">
        <f t="shared" ca="1" si="32"/>
        <v>-0.25879841047014468</v>
      </c>
      <c r="T173" s="1">
        <f t="array" aca="1" ref="T173:V173" ca="1">MMULT(Q173:S173,$N$9:$P$11)</f>
        <v>2.3387731955505759</v>
      </c>
      <c r="U173" s="1">
        <f ca="1"/>
        <v>-0.69315699813513953</v>
      </c>
      <c r="V173" s="2">
        <f ca="1"/>
        <v>-1.5040522981965809</v>
      </c>
      <c r="W173" s="7">
        <f t="shared" ca="1" si="35"/>
        <v>2.3387731955505759</v>
      </c>
      <c r="X173" s="1"/>
      <c r="Y173" s="1">
        <f t="shared" ca="1" si="33"/>
        <v>-0.69315699813513953</v>
      </c>
      <c r="Z173" s="8"/>
    </row>
    <row r="174" spans="17:26" x14ac:dyDescent="0.15">
      <c r="Q174" s="7">
        <f t="shared" si="34"/>
        <v>2.8999999999999977</v>
      </c>
      <c r="R174" s="1">
        <f t="shared" ca="1" si="31"/>
        <v>0.21132810655321194</v>
      </c>
      <c r="S174" s="1">
        <f t="shared" ca="1" si="32"/>
        <v>-0.21293292695267751</v>
      </c>
      <c r="T174" s="1">
        <f t="array" aca="1" ref="T174:V174" ca="1">MMULT(Q174:S174,$N$9:$P$11)</f>
        <v>2.4050072074985316</v>
      </c>
      <c r="U174" s="1">
        <f ca="1"/>
        <v>-0.63418715321285046</v>
      </c>
      <c r="V174" s="2">
        <f ca="1"/>
        <v>-1.5211005839785492</v>
      </c>
      <c r="W174" s="7">
        <f t="shared" ca="1" si="35"/>
        <v>2.4050072074985316</v>
      </c>
      <c r="X174" s="1"/>
      <c r="Y174" s="1">
        <f t="shared" ca="1" si="33"/>
        <v>-0.63418715321285046</v>
      </c>
      <c r="Z174" s="8"/>
    </row>
    <row r="175" spans="17:26" x14ac:dyDescent="0.15">
      <c r="Q175" s="7">
        <f t="shared" si="34"/>
        <v>2.9499999999999975</v>
      </c>
      <c r="R175" s="1">
        <f t="shared" ca="1" si="31"/>
        <v>0.25764311105865556</v>
      </c>
      <c r="S175" s="1">
        <f t="shared" ca="1" si="32"/>
        <v>-0.15368808452192143</v>
      </c>
      <c r="T175" s="1">
        <f t="array" aca="1" ref="T175:V175" ca="1">MMULT(Q175:S175,$N$9:$P$11)</f>
        <v>2.4779308989031312</v>
      </c>
      <c r="U175" s="1">
        <f ca="1"/>
        <v>-0.58092341344062504</v>
      </c>
      <c r="V175" s="2">
        <f ca="1"/>
        <v>-1.5214750895028146</v>
      </c>
      <c r="W175" s="7">
        <f t="shared" ca="1" si="35"/>
        <v>2.4779308989031312</v>
      </c>
      <c r="X175" s="1"/>
      <c r="Y175" s="1">
        <f t="shared" ca="1" si="33"/>
        <v>-0.58092341344062504</v>
      </c>
      <c r="Z175" s="8"/>
    </row>
    <row r="176" spans="17:26" x14ac:dyDescent="0.15">
      <c r="Q176" s="7">
        <f t="shared" si="34"/>
        <v>2.9999999999999973</v>
      </c>
      <c r="R176" s="1">
        <f t="shared" ca="1" si="31"/>
        <v>0.28776945135080823</v>
      </c>
      <c r="S176" s="1">
        <f t="shared" ca="1" si="32"/>
        <v>-8.4786454515180715E-2</v>
      </c>
      <c r="T176" s="1">
        <f t="array" aca="1" ref="T176:V176" ca="1">MMULT(Q176:S176,$N$9:$P$11)</f>
        <v>2.5556829840957236</v>
      </c>
      <c r="U176" s="1">
        <f ca="1"/>
        <v>-0.53749795645056919</v>
      </c>
      <c r="V176" s="2">
        <f ca="1"/>
        <v>-1.5065126722384463</v>
      </c>
      <c r="W176" s="7">
        <f t="shared" ca="1" si="35"/>
        <v>2.5556829840957236</v>
      </c>
      <c r="X176" s="1"/>
      <c r="Y176" s="1">
        <f t="shared" ca="1" si="33"/>
        <v>-0.53749795645056919</v>
      </c>
      <c r="Z176" s="8"/>
    </row>
    <row r="177" spans="17:26" x14ac:dyDescent="0.15">
      <c r="Q177" s="7">
        <f t="shared" si="34"/>
        <v>3.0499999999999972</v>
      </c>
      <c r="R177" s="1">
        <f t="shared" ca="1" si="31"/>
        <v>0.29981417867213861</v>
      </c>
      <c r="S177" s="1">
        <f t="shared" ca="1" si="32"/>
        <v>-1.0557379748353848E-2</v>
      </c>
      <c r="T177" s="1">
        <f t="array" aca="1" ref="T177:V177" ca="1">MMULT(Q177:S177,$N$9:$P$11)</f>
        <v>2.6360987916683585</v>
      </c>
      <c r="U177" s="1">
        <f ca="1"/>
        <v>-0.50742478438489735</v>
      </c>
      <c r="V177" s="2">
        <f ca="1"/>
        <v>-1.478513864918602</v>
      </c>
      <c r="W177" s="7">
        <f t="shared" ca="1" si="35"/>
        <v>2.6360987916683585</v>
      </c>
      <c r="X177" s="1"/>
      <c r="Y177" s="1">
        <f t="shared" ca="1" si="33"/>
        <v>-0.50742478438489735</v>
      </c>
      <c r="Z177" s="8"/>
    </row>
    <row r="178" spans="17:26" x14ac:dyDescent="0.15">
      <c r="Q178" s="7">
        <f t="shared" si="34"/>
        <v>3.099999999999997</v>
      </c>
      <c r="R178" s="1">
        <f t="shared" ca="1" si="31"/>
        <v>0.29302047850949298</v>
      </c>
      <c r="S178" s="1">
        <f t="shared" ca="1" si="32"/>
        <v>6.433505400687696E-2</v>
      </c>
      <c r="T178" s="1">
        <f t="array" aca="1" ref="T178:V178" ca="1">MMULT(Q178:S178,$N$9:$P$11)</f>
        <v>2.7168462787351957</v>
      </c>
      <c r="U178" s="1">
        <f ca="1"/>
        <v>-0.49337892621980628</v>
      </c>
      <c r="V178" s="2">
        <f ca="1"/>
        <v>-1.4405983246154672</v>
      </c>
      <c r="W178" s="7">
        <f t="shared" ca="1" si="35"/>
        <v>2.7168462787351957</v>
      </c>
      <c r="X178" s="1"/>
      <c r="Y178" s="1">
        <f t="shared" ca="1" si="33"/>
        <v>-0.49337892621980628</v>
      </c>
      <c r="Z178" s="8"/>
    </row>
    <row r="179" spans="17:26" x14ac:dyDescent="0.15">
      <c r="Q179" s="7">
        <f t="shared" si="34"/>
        <v>3.1499999999999968</v>
      </c>
      <c r="R179" s="1">
        <f t="shared" ca="1" si="31"/>
        <v>0.26781522402801705</v>
      </c>
      <c r="S179" s="1">
        <f t="shared" ca="1" si="32"/>
        <v>0.13518507971970514</v>
      </c>
      <c r="T179" s="1">
        <f t="array" aca="1" ref="T179:V179" ca="1">MMULT(Q179:S179,$N$9:$P$11)</f>
        <v>2.795572561780832</v>
      </c>
      <c r="U179" s="1">
        <f ca="1"/>
        <v>-0.49702835584657101</v>
      </c>
      <c r="V179" s="2">
        <f ca="1"/>
        <v>-1.3965088131847192</v>
      </c>
      <c r="W179" s="7">
        <f t="shared" ca="1" si="35"/>
        <v>2.795572561780832</v>
      </c>
      <c r="X179" s="1"/>
      <c r="Y179" s="1">
        <f t="shared" ca="1" si="33"/>
        <v>-0.49702835584657101</v>
      </c>
      <c r="Z179" s="8"/>
    </row>
    <row r="180" spans="17:26" x14ac:dyDescent="0.15">
      <c r="Q180" s="7">
        <f t="shared" si="34"/>
        <v>3.1999999999999966</v>
      </c>
      <c r="R180" s="1">
        <f t="shared" ref="R180:R216" ca="1" si="36">F78</f>
        <v>0.225782154064955</v>
      </c>
      <c r="S180" s="1">
        <f t="shared" ref="S180:S216" ca="1" si="37">I78</f>
        <v>0.19754092969759179</v>
      </c>
      <c r="T180" s="1">
        <f t="array" aca="1" ref="T180:V180" ca="1">MMULT(Q180:S180,$N$9:$P$11)</f>
        <v>2.8700517569589969</v>
      </c>
      <c r="U180" s="1">
        <f ca="1"/>
        <v>-0.51892918715592073</v>
      </c>
      <c r="V180" s="2">
        <f ca="1"/>
        <v>-1.350376025814384</v>
      </c>
      <c r="W180" s="7">
        <f t="shared" ca="1" si="35"/>
        <v>2.8700517569589969</v>
      </c>
      <c r="X180" s="1"/>
      <c r="Y180" s="1">
        <f t="shared" ref="Y180:Y216" ca="1" si="38">U180</f>
        <v>-0.51892918715592073</v>
      </c>
      <c r="Z180" s="8"/>
    </row>
    <row r="181" spans="17:26" x14ac:dyDescent="0.15">
      <c r="Q181" s="7">
        <f t="shared" ref="Q181:Q216" si="39">Q79</f>
        <v>3.2499999999999964</v>
      </c>
      <c r="R181" s="1">
        <f t="shared" ca="1" si="36"/>
        <v>0.16956236099296831</v>
      </c>
      <c r="S181" s="1">
        <f t="shared" ca="1" si="37"/>
        <v>0.24748455655755636</v>
      </c>
      <c r="T181" s="1">
        <f t="array" aca="1" ref="T181:V181" ca="1">MMULT(Q181:S181,$N$9:$P$11)</f>
        <v>2.938324840578201</v>
      </c>
      <c r="U181" s="1">
        <f ca="1"/>
        <v>-0.55849073134283544</v>
      </c>
      <c r="V181" s="2">
        <f ca="1"/>
        <v>-1.3064590442280282</v>
      </c>
      <c r="W181" s="7">
        <f t="shared" ref="W181:W216" ca="1" si="40">T181</f>
        <v>2.938324840578201</v>
      </c>
      <c r="X181" s="1"/>
      <c r="Y181" s="1">
        <f t="shared" ca="1" si="38"/>
        <v>-0.55849073134283544</v>
      </c>
      <c r="Z181" s="8"/>
    </row>
    <row r="182" spans="17:26" x14ac:dyDescent="0.15">
      <c r="Q182" s="7">
        <f t="shared" si="39"/>
        <v>3.2999999999999963</v>
      </c>
      <c r="R182" s="1">
        <f t="shared" ca="1" si="36"/>
        <v>0.10268834117279169</v>
      </c>
      <c r="S182" s="1">
        <f t="shared" ca="1" si="37"/>
        <v>0.28187781854409955</v>
      </c>
      <c r="T182" s="1">
        <f t="array" aca="1" ref="T182:V182" ca="1">MMULT(Q182:S182,$N$9:$P$11)</f>
        <v>2.9988227417606943</v>
      </c>
      <c r="U182" s="1">
        <f ca="1"/>
        <v>-0.61401261206061253</v>
      </c>
      <c r="V182" s="2">
        <f ca="1"/>
        <v>-1.2688777229226431</v>
      </c>
      <c r="W182" s="7">
        <f t="shared" ca="1" si="40"/>
        <v>2.9988227417606943</v>
      </c>
      <c r="X182" s="1"/>
      <c r="Y182" s="1">
        <f t="shared" ca="1" si="38"/>
        <v>-0.61401261206061253</v>
      </c>
      <c r="Z182" s="8"/>
    </row>
    <row r="183" spans="17:26" x14ac:dyDescent="0.15">
      <c r="Q183" s="7">
        <f t="shared" si="39"/>
        <v>3.3499999999999961</v>
      </c>
      <c r="R183" s="1">
        <f t="shared" ca="1" si="36"/>
        <v>2.936203521527013E-2</v>
      </c>
      <c r="S183" s="1">
        <f t="shared" ca="1" si="37"/>
        <v>0.29855966051698479</v>
      </c>
      <c r="T183" s="1">
        <f t="array" aca="1" ref="T183:V183" ca="1">MMULT(Q183:S183,$N$9:$P$11)</f>
        <v>3.0504649329363587</v>
      </c>
      <c r="U183" s="1">
        <f ca="1"/>
        <v>-0.68279160632027824</v>
      </c>
      <c r="V183" s="2">
        <f ca="1"/>
        <v>-1.2413538235588295</v>
      </c>
      <c r="W183" s="7">
        <f t="shared" ca="1" si="40"/>
        <v>3.0504649329363587</v>
      </c>
      <c r="X183" s="1"/>
      <c r="Y183" s="1">
        <f t="shared" ca="1" si="38"/>
        <v>-0.68279160632027824</v>
      </c>
      <c r="Z183" s="8"/>
    </row>
    <row r="184" spans="17:26" x14ac:dyDescent="0.15">
      <c r="Q184" s="7">
        <f t="shared" si="39"/>
        <v>3.3999999999999959</v>
      </c>
      <c r="R184" s="1">
        <f t="shared" ca="1" si="36"/>
        <v>-4.5809195400883636E-2</v>
      </c>
      <c r="S184" s="1">
        <f t="shared" ca="1" si="37"/>
        <v>0.29648190099350696</v>
      </c>
      <c r="T184" s="1">
        <f t="array" aca="1" ref="T184:V184" ca="1">MMULT(Q184:S184,$N$9:$P$11)</f>
        <v>3.0927273233638415</v>
      </c>
      <c r="U184" s="1">
        <f ca="1"/>
        <v>-0.76129149793274931</v>
      </c>
      <c r="V184" s="2">
        <f ca="1"/>
        <v>-1.2269771629879718</v>
      </c>
      <c r="W184" s="7">
        <f t="shared" ca="1" si="40"/>
        <v>3.0927273233638415</v>
      </c>
      <c r="X184" s="1"/>
      <c r="Y184" s="1">
        <f t="shared" ca="1" si="38"/>
        <v>-0.76129149793274931</v>
      </c>
      <c r="Z184" s="8"/>
    </row>
    <row r="185" spans="17:26" x14ac:dyDescent="0.15">
      <c r="Q185" s="7">
        <f t="shared" si="39"/>
        <v>3.4499999999999957</v>
      </c>
      <c r="R185" s="1">
        <f t="shared" ca="1" si="36"/>
        <v>-0.11810206579549394</v>
      </c>
      <c r="S185" s="1">
        <f t="shared" ca="1" si="37"/>
        <v>0.2757750932459942</v>
      </c>
      <c r="T185" s="1">
        <f t="array" aca="1" ref="T185:V185" ca="1">MMULT(Q185:S185,$N$9:$P$11)</f>
        <v>3.1256751896793071</v>
      </c>
      <c r="U185" s="1">
        <f ca="1"/>
        <v>-0.84536527097729108</v>
      </c>
      <c r="V185" s="2">
        <f ca="1"/>
        <v>-1.228011468695912</v>
      </c>
      <c r="W185" s="7">
        <f t="shared" ca="1" si="40"/>
        <v>3.1256751896793071</v>
      </c>
      <c r="X185" s="1"/>
      <c r="Y185" s="1">
        <f t="shared" ca="1" si="38"/>
        <v>-0.84536527097729108</v>
      </c>
      <c r="Z185" s="8"/>
    </row>
    <row r="186" spans="17:26" x14ac:dyDescent="0.15">
      <c r="Q186" s="7">
        <f t="shared" si="39"/>
        <v>3.4999999999999956</v>
      </c>
      <c r="R186" s="1">
        <f t="shared" ca="1" si="36"/>
        <v>-0.18297414904697751</v>
      </c>
      <c r="S186" s="1">
        <f t="shared" ca="1" si="37"/>
        <v>0.23774032215956648</v>
      </c>
      <c r="T186" s="1">
        <f t="array" aca="1" ref="T186:V186" ca="1">MMULT(Q186:S186,$N$9:$P$11)</f>
        <v>3.1499590743253147</v>
      </c>
      <c r="U186" s="1">
        <f ca="1"/>
        <v>-0.93051568206348101</v>
      </c>
      <c r="V186" s="2">
        <f ca="1"/>
        <v>-1.2457521404796019</v>
      </c>
      <c r="W186" s="7">
        <f t="shared" ca="1" si="40"/>
        <v>3.1499590743253147</v>
      </c>
      <c r="X186" s="1"/>
      <c r="Y186" s="1">
        <f t="shared" ca="1" si="38"/>
        <v>-0.93051568206348101</v>
      </c>
      <c r="Z186" s="8"/>
    </row>
    <row r="187" spans="17:26" x14ac:dyDescent="0.15">
      <c r="Q187" s="7">
        <f t="shared" si="39"/>
        <v>3.5499999999999954</v>
      </c>
      <c r="R187" s="1">
        <f t="shared" ca="1" si="36"/>
        <v>-0.23634929357633366</v>
      </c>
      <c r="S187" s="1">
        <f t="shared" ca="1" si="37"/>
        <v>0.18476745229062405</v>
      </c>
      <c r="T187" s="1">
        <f t="array" aca="1" ref="T187:V187" ca="1">MMULT(Q187:S187,$N$9:$P$11)</f>
        <v>3.1667739095800655</v>
      </c>
      <c r="U187" s="1">
        <f ca="1"/>
        <v>-1.0121778386655051</v>
      </c>
      <c r="V187" s="2">
        <f ca="1"/>
        <v>-1.2804448557112416</v>
      </c>
      <c r="W187" s="7">
        <f t="shared" ca="1" si="40"/>
        <v>3.1667739095800655</v>
      </c>
      <c r="X187" s="1"/>
      <c r="Y187" s="1">
        <f t="shared" ca="1" si="38"/>
        <v>-1.0121778386655051</v>
      </c>
      <c r="Z187" s="8"/>
    </row>
    <row r="188" spans="17:26" x14ac:dyDescent="0.15">
      <c r="Q188" s="7">
        <f t="shared" si="39"/>
        <v>3.5999999999999952</v>
      </c>
      <c r="R188" s="1">
        <f t="shared" ca="1" si="36"/>
        <v>-0.27487374276494758</v>
      </c>
      <c r="S188" s="1">
        <f t="shared" ca="1" si="37"/>
        <v>0.12018496386149738</v>
      </c>
      <c r="T188" s="1">
        <f t="array" aca="1" ref="T188:V188" ca="1">MMULT(Q188:S188,$N$9:$P$11)</f>
        <v>3.1777839355547237</v>
      </c>
      <c r="U188" s="1">
        <f ca="1"/>
        <v>-1.0860060281392665</v>
      </c>
      <c r="V188" s="2">
        <f ca="1"/>
        <v>-1.3312701325333904</v>
      </c>
      <c r="W188" s="7">
        <f t="shared" ca="1" si="40"/>
        <v>3.1777839355547237</v>
      </c>
      <c r="X188" s="1"/>
      <c r="Y188" s="1">
        <f t="shared" ca="1" si="38"/>
        <v>-1.0860060281392665</v>
      </c>
      <c r="Z188" s="8"/>
    </row>
    <row r="189" spans="17:26" x14ac:dyDescent="0.15">
      <c r="Q189" s="7">
        <f t="shared" si="39"/>
        <v>3.649999999999995</v>
      </c>
      <c r="R189" s="1">
        <f t="shared" ca="1" si="36"/>
        <v>-0.29612686378030711</v>
      </c>
      <c r="S189" s="1">
        <f t="shared" ca="1" si="37"/>
        <v>4.8050812143390527E-2</v>
      </c>
      <c r="T189" s="1">
        <f t="array" aca="1" ref="T189:V189" ca="1">MMULT(Q189:S189,$N$9:$P$11)</f>
        <v>3.1850181298848925</v>
      </c>
      <c r="U189" s="1">
        <f ca="1"/>
        <v>-1.1481467747824334</v>
      </c>
      <c r="V189" s="2">
        <f ca="1"/>
        <v>-1.3963948209089021</v>
      </c>
      <c r="W189" s="7">
        <f t="shared" ca="1" si="40"/>
        <v>3.1850181298848925</v>
      </c>
      <c r="X189" s="1"/>
      <c r="Y189" s="1">
        <f t="shared" ca="1" si="38"/>
        <v>-1.1481467747824334</v>
      </c>
      <c r="Z189" s="8"/>
    </row>
    <row r="190" spans="17:26" x14ac:dyDescent="0.15">
      <c r="Q190" s="7">
        <f t="shared" si="39"/>
        <v>3.6999999999999948</v>
      </c>
      <c r="R190" s="1">
        <f t="shared" ca="1" si="36"/>
        <v>-0.2987732448654733</v>
      </c>
      <c r="S190" s="1">
        <f t="shared" ca="1" si="37"/>
        <v>-2.7102548820284615E-2</v>
      </c>
      <c r="T190" s="1">
        <f t="array" aca="1" ref="T190:V190" ca="1">MMULT(Q190:S190,$N$9:$P$11)</f>
        <v>3.1907427195922766</v>
      </c>
      <c r="U190" s="1">
        <f ca="1"/>
        <v>-1.1954809679174443</v>
      </c>
      <c r="V190" s="2">
        <f ca="1"/>
        <v>-1.4730872861836859</v>
      </c>
      <c r="W190" s="7">
        <f t="shared" ca="1" si="40"/>
        <v>3.1907427195922766</v>
      </c>
      <c r="X190" s="1"/>
      <c r="Y190" s="1">
        <f t="shared" ca="1" si="38"/>
        <v>-1.1954809679174443</v>
      </c>
      <c r="Z190" s="8"/>
    </row>
    <row r="191" spans="17:26" x14ac:dyDescent="0.15">
      <c r="Q191" s="7">
        <f t="shared" si="39"/>
        <v>3.7499999999999947</v>
      </c>
      <c r="R191" s="1">
        <f t="shared" ca="1" si="36"/>
        <v>-0.28264660416415222</v>
      </c>
      <c r="S191" s="1">
        <f t="shared" ca="1" si="37"/>
        <v>-0.10055295696533761</v>
      </c>
      <c r="T191" s="1">
        <f t="array" aca="1" ref="T191:V191" ca="1">MMULT(Q191:S191,$N$9:$P$11)</f>
        <v>3.1973187857089718</v>
      </c>
      <c r="U191" s="1">
        <f ca="1"/>
        <v>-1.2258198470783717</v>
      </c>
      <c r="V191" s="2">
        <f ca="1"/>
        <v>-1.5578890477377472</v>
      </c>
      <c r="W191" s="7">
        <f t="shared" ca="1" si="40"/>
        <v>3.1973187857089718</v>
      </c>
      <c r="X191" s="1"/>
      <c r="Y191" s="1">
        <f t="shared" ca="1" si="38"/>
        <v>-1.2258198470783717</v>
      </c>
      <c r="Z191" s="8"/>
    </row>
    <row r="192" spans="17:26" x14ac:dyDescent="0.15">
      <c r="Q192" s="7">
        <f t="shared" si="39"/>
        <v>3.7999999999999945</v>
      </c>
      <c r="R192" s="1">
        <f t="shared" ca="1" si="36"/>
        <v>-0.24876023782126827</v>
      </c>
      <c r="S192" s="1">
        <f t="shared" ca="1" si="37"/>
        <v>-0.16768525301619708</v>
      </c>
      <c r="T192" s="1">
        <f t="array" aca="1" ref="T192:V192" ca="1">MMULT(Q192:S192,$N$9:$P$11)</f>
        <v>3.2070539078727638</v>
      </c>
      <c r="U192" s="1">
        <f ca="1"/>
        <v>-1.2380425298806992</v>
      </c>
      <c r="V192" s="2">
        <f ca="1"/>
        <v>-1.6468320880419447</v>
      </c>
      <c r="W192" s="7">
        <f t="shared" ca="1" si="40"/>
        <v>3.2070539078727638</v>
      </c>
      <c r="X192" s="1"/>
      <c r="Y192" s="1">
        <f t="shared" ca="1" si="38"/>
        <v>-1.2380425298806992</v>
      </c>
      <c r="Z192" s="8"/>
    </row>
    <row r="193" spans="17:26" x14ac:dyDescent="0.15">
      <c r="Q193" s="7">
        <f t="shared" si="39"/>
        <v>3.8499999999999943</v>
      </c>
      <c r="R193" s="1">
        <f t="shared" ca="1" si="36"/>
        <v>-0.19924335085953462</v>
      </c>
      <c r="S193" s="1">
        <f t="shared" ca="1" si="37"/>
        <v>-0.22428126791657027</v>
      </c>
      <c r="T193" s="1">
        <f t="array" aca="1" ref="T193:V193" ca="1">MMULT(Q193:S193,$N$9:$P$11)</f>
        <v>3.2220571706117989</v>
      </c>
      <c r="U193" s="1">
        <f ca="1"/>
        <v>-1.2321664411838582</v>
      </c>
      <c r="V193" s="2">
        <f ca="1"/>
        <v>-1.735688177792702</v>
      </c>
      <c r="W193" s="7">
        <f t="shared" ca="1" si="40"/>
        <v>3.2220571706117989</v>
      </c>
      <c r="X193" s="1"/>
      <c r="Y193" s="1">
        <f t="shared" ca="1" si="38"/>
        <v>-1.2321664411838582</v>
      </c>
      <c r="Z193" s="8"/>
    </row>
    <row r="194" spans="17:26" x14ac:dyDescent="0.15">
      <c r="Q194" s="7">
        <f t="shared" si="39"/>
        <v>3.8999999999999941</v>
      </c>
      <c r="R194" s="1">
        <f t="shared" ca="1" si="36"/>
        <v>-0.13720727139720426</v>
      </c>
      <c r="S194" s="1">
        <f t="shared" ca="1" si="37"/>
        <v>-0.26678486590459721</v>
      </c>
      <c r="T194" s="1">
        <f t="array" aca="1" ref="T194:V194" ca="1">MMULT(Q194:S194,$N$9:$P$11)</f>
        <v>3.244106641807007</v>
      </c>
      <c r="U194" s="1">
        <f ca="1"/>
        <v>-1.2093462182232262</v>
      </c>
      <c r="V194" s="2">
        <f ca="1"/>
        <v>-1.8202345511094986</v>
      </c>
      <c r="W194" s="7">
        <f t="shared" ca="1" si="40"/>
        <v>3.244106641807007</v>
      </c>
      <c r="X194" s="1"/>
      <c r="Y194" s="1">
        <f t="shared" ca="1" si="38"/>
        <v>-1.2093462182232262</v>
      </c>
      <c r="Z194" s="8"/>
    </row>
    <row r="195" spans="17:26" x14ac:dyDescent="0.15">
      <c r="Q195" s="7">
        <f t="shared" si="39"/>
        <v>3.949999999999994</v>
      </c>
      <c r="R195" s="1">
        <f t="shared" ca="1" si="36"/>
        <v>-6.6549954459731261E-2</v>
      </c>
      <c r="S195" s="1">
        <f t="shared" ca="1" si="37"/>
        <v>-0.29252538960132624</v>
      </c>
      <c r="T195" s="1">
        <f t="array" aca="1" ref="T195:V195" ca="1">MMULT(Q195:S195,$N$9:$P$11)</f>
        <v>3.2745376501478649</v>
      </c>
      <c r="U195" s="1">
        <f ca="1"/>
        <v>-1.1718011605061673</v>
      </c>
      <c r="V195" s="2">
        <f ca="1"/>
        <v>-1.8965192374453927</v>
      </c>
      <c r="W195" s="7">
        <f t="shared" ca="1" si="40"/>
        <v>3.2745376501478649</v>
      </c>
      <c r="X195" s="1"/>
      <c r="Y195" s="1">
        <f t="shared" ca="1" si="38"/>
        <v>-1.1718011605061673</v>
      </c>
      <c r="Z195" s="8"/>
    </row>
    <row r="196" spans="17:26" x14ac:dyDescent="0.15">
      <c r="Q196" s="7">
        <f t="shared" si="39"/>
        <v>3.9999999999999938</v>
      </c>
      <c r="R196" s="1">
        <f t="shared" ca="1" si="36"/>
        <v>8.2889408701604002E-3</v>
      </c>
      <c r="S196" s="1">
        <f t="shared" ca="1" si="37"/>
        <v>-0.29988546723582821</v>
      </c>
      <c r="T196" s="1">
        <f t="array" aca="1" ref="T196:V196" ca="1">MMULT(Q196:S196,$N$9:$P$11)</f>
        <v>3.3141588815198353</v>
      </c>
      <c r="U196" s="1">
        <f ca="1"/>
        <v>-1.1226757830619687</v>
      </c>
      <c r="V196" s="2">
        <f ca="1"/>
        <v>-1.9611093784308258</v>
      </c>
      <c r="W196" s="7">
        <f t="shared" ca="1" si="40"/>
        <v>3.3141588815198353</v>
      </c>
      <c r="X196" s="1"/>
      <c r="Y196" s="1">
        <f t="shared" ca="1" si="38"/>
        <v>-1.1226757830619687</v>
      </c>
      <c r="Z196" s="8"/>
    </row>
    <row r="197" spans="17:26" x14ac:dyDescent="0.15">
      <c r="Q197" s="7">
        <f t="shared" si="39"/>
        <v>4.0499999999999936</v>
      </c>
      <c r="R197" s="1">
        <f t="shared" ca="1" si="36"/>
        <v>8.2607011552181461E-2</v>
      </c>
      <c r="S197" s="1">
        <f t="shared" ca="1" si="37"/>
        <v>-0.28840263806424821</v>
      </c>
      <c r="T197" s="1">
        <f t="array" aca="1" ref="T197:V197" ca="1">MMULT(Q197:S197,$N$9:$P$11)</f>
        <v>3.3632015662948471</v>
      </c>
      <c r="U197" s="1">
        <f ca="1"/>
        <v>-1.0658422350061383</v>
      </c>
      <c r="V197" s="2">
        <f ca="1"/>
        <v>-2.0113069269877624</v>
      </c>
      <c r="W197" s="7">
        <f t="shared" ca="1" si="40"/>
        <v>3.3632015662948471</v>
      </c>
      <c r="X197" s="1"/>
      <c r="Y197" s="1">
        <f t="shared" ca="1" si="38"/>
        <v>-1.0658422350061383</v>
      </c>
      <c r="Z197" s="8"/>
    </row>
    <row r="198" spans="17:26" x14ac:dyDescent="0.15">
      <c r="Q198" s="7">
        <f t="shared" si="39"/>
        <v>4.0999999999999934</v>
      </c>
      <c r="R198" s="1">
        <f t="shared" ca="1" si="36"/>
        <v>0.15173457989964331</v>
      </c>
      <c r="S198" s="1">
        <f t="shared" ca="1" si="37"/>
        <v>-0.25879841047170044</v>
      </c>
      <c r="T198" s="1">
        <f t="array" aca="1" ref="T198:V198" ca="1">MMULT(Q198:S198,$N$9:$P$11)</f>
        <v>3.4213049502803425</v>
      </c>
      <c r="U198" s="1">
        <f ca="1"/>
        <v>-1.00565699813811</v>
      </c>
      <c r="V198" s="2">
        <f ca="1"/>
        <v>-2.0453181755616932</v>
      </c>
      <c r="W198" s="7">
        <f t="shared" ca="1" si="40"/>
        <v>3.4213049502803425</v>
      </c>
      <c r="X198" s="1"/>
      <c r="Y198" s="1">
        <f t="shared" ca="1" si="38"/>
        <v>-1.00565699813811</v>
      </c>
      <c r="Z198" s="8"/>
    </row>
    <row r="199" spans="17:26" x14ac:dyDescent="0.15">
      <c r="Q199" s="7">
        <f t="shared" si="39"/>
        <v>4.1499999999999932</v>
      </c>
      <c r="R199" s="1">
        <f t="shared" ca="1" si="36"/>
        <v>0.21132810655102865</v>
      </c>
      <c r="S199" s="1">
        <f t="shared" ca="1" si="37"/>
        <v>-0.21293292695484431</v>
      </c>
      <c r="T199" s="1">
        <f t="array" aca="1" ref="T199:V199" ca="1">MMULT(Q199:S199,$N$9:$P$11)</f>
        <v>3.4875389622279926</v>
      </c>
      <c r="U199" s="1">
        <f ca="1"/>
        <v>-0.94668715321567831</v>
      </c>
      <c r="V199" s="2">
        <f ca="1"/>
        <v>-2.0623664613443546</v>
      </c>
      <c r="W199" s="7">
        <f t="shared" ca="1" si="40"/>
        <v>3.4875389622279926</v>
      </c>
      <c r="X199" s="1"/>
      <c r="Y199" s="1">
        <f t="shared" ca="1" si="38"/>
        <v>-0.94668715321567831</v>
      </c>
      <c r="Z199" s="8"/>
    </row>
    <row r="200" spans="17:26" x14ac:dyDescent="0.15">
      <c r="Q200" s="7">
        <f t="shared" si="39"/>
        <v>4.1999999999999931</v>
      </c>
      <c r="R200" s="1">
        <f t="shared" ca="1" si="36"/>
        <v>0.25764311105707977</v>
      </c>
      <c r="S200" s="1">
        <f t="shared" ca="1" si="37"/>
        <v>-0.15368808452456315</v>
      </c>
      <c r="T200" s="1">
        <f t="array" aca="1" ref="T200:V200" ca="1">MMULT(Q200:S200,$N$9:$P$11)</f>
        <v>3.5604626536323551</v>
      </c>
      <c r="U200" s="1">
        <f ca="1"/>
        <v>-0.89342341344313247</v>
      </c>
      <c r="V200" s="2">
        <f ca="1"/>
        <v>-2.0627409668692804</v>
      </c>
      <c r="W200" s="7">
        <f t="shared" ca="1" si="40"/>
        <v>3.5604626536323551</v>
      </c>
      <c r="X200" s="1"/>
      <c r="Y200" s="1">
        <f t="shared" ca="1" si="38"/>
        <v>-0.89342341344313247</v>
      </c>
      <c r="Z200" s="8"/>
    </row>
    <row r="201" spans="17:26" x14ac:dyDescent="0.15">
      <c r="Q201" s="7">
        <f t="shared" si="39"/>
        <v>4.2499999999999929</v>
      </c>
      <c r="R201" s="1">
        <f t="shared" ca="1" si="36"/>
        <v>0.28776945134993887</v>
      </c>
      <c r="S201" s="1">
        <f t="shared" ca="1" si="37"/>
        <v>-8.4786454518131327E-2</v>
      </c>
      <c r="T201" s="1">
        <f t="array" aca="1" ref="T201:V201" ca="1">MMULT(Q201:S201,$N$9:$P$11)</f>
        <v>3.638214738824793</v>
      </c>
      <c r="U201" s="1">
        <f ca="1"/>
        <v>-0.84999795645259868</v>
      </c>
      <c r="V201" s="2">
        <f ca="1"/>
        <v>-2.0477785496054968</v>
      </c>
      <c r="W201" s="7">
        <f t="shared" ca="1" si="40"/>
        <v>3.638214738824793</v>
      </c>
      <c r="X201" s="1"/>
      <c r="Y201" s="1">
        <f t="shared" ca="1" si="38"/>
        <v>-0.84999795645259868</v>
      </c>
      <c r="Z201" s="8"/>
    </row>
    <row r="202" spans="17:26" x14ac:dyDescent="0.15">
      <c r="Q202" s="7">
        <f t="shared" si="39"/>
        <v>4.2999999999999927</v>
      </c>
      <c r="R202" s="1">
        <f t="shared" ca="1" si="36"/>
        <v>0.29981417867203036</v>
      </c>
      <c r="S202" s="1">
        <f t="shared" ca="1" si="37"/>
        <v>-1.0557379751427955E-2</v>
      </c>
      <c r="T202" s="1">
        <f t="array" aca="1" ref="T202:V202" ca="1">MMULT(Q202:S202,$N$9:$P$11)</f>
        <v>3.7186305463973661</v>
      </c>
      <c r="U202" s="1">
        <f ca="1"/>
        <v>-0.8199247843863211</v>
      </c>
      <c r="V202" s="2">
        <f ca="1"/>
        <v>-2.0197797422861257</v>
      </c>
      <c r="W202" s="7">
        <f t="shared" ca="1" si="40"/>
        <v>3.7186305463973661</v>
      </c>
      <c r="X202" s="1"/>
      <c r="Y202" s="1">
        <f t="shared" ca="1" si="38"/>
        <v>-0.8199247843863211</v>
      </c>
      <c r="Z202" s="8"/>
    </row>
    <row r="203" spans="17:26" x14ac:dyDescent="0.15">
      <c r="Q203" s="7">
        <f t="shared" si="39"/>
        <v>4.3499999999999925</v>
      </c>
      <c r="R203" s="1">
        <f t="shared" ca="1" si="36"/>
        <v>0.29302047850828017</v>
      </c>
      <c r="S203" s="1">
        <f t="shared" ca="1" si="37"/>
        <v>6.4335054012400528E-2</v>
      </c>
      <c r="T203" s="1">
        <f t="array" aca="1" ref="T203:V203" ca="1">MMULT(Q203:S203,$N$9:$P$11)</f>
        <v>3.7993780334685021</v>
      </c>
      <c r="U203" s="1">
        <f ca="1"/>
        <v>-0.8058789262184638</v>
      </c>
      <c r="V203" s="2">
        <f ca="1"/>
        <v>-1.9818642019759902</v>
      </c>
      <c r="W203" s="7">
        <f t="shared" ca="1" si="40"/>
        <v>3.7993780334685021</v>
      </c>
      <c r="X203" s="1"/>
      <c r="Y203" s="1">
        <f t="shared" ca="1" si="38"/>
        <v>-0.8058789262184638</v>
      </c>
      <c r="Z203" s="8"/>
    </row>
    <row r="204" spans="17:26" x14ac:dyDescent="0.15">
      <c r="Q204" s="7">
        <f t="shared" si="39"/>
        <v>4.3999999999999924</v>
      </c>
      <c r="R204" s="1">
        <f t="shared" ca="1" si="36"/>
        <v>0.26781522402546876</v>
      </c>
      <c r="S204" s="1">
        <f t="shared" ca="1" si="37"/>
        <v>0.13518507972475358</v>
      </c>
      <c r="T204" s="1">
        <f t="array" aca="1" ref="T204:V204" ca="1">MMULT(Q204:S204,$N$9:$P$11)</f>
        <v>3.8781043165139004</v>
      </c>
      <c r="U204" s="1">
        <f ca="1"/>
        <v>-0.80952835584659077</v>
      </c>
      <c r="V204" s="2">
        <f ca="1"/>
        <v>-1.9377746905449307</v>
      </c>
      <c r="W204" s="7">
        <f t="shared" ca="1" si="40"/>
        <v>3.8781043165139004</v>
      </c>
      <c r="X204" s="1"/>
      <c r="Y204" s="1">
        <f t="shared" ca="1" si="38"/>
        <v>-0.80952835584659077</v>
      </c>
      <c r="Z204" s="8"/>
    </row>
    <row r="205" spans="17:26" x14ac:dyDescent="0.15">
      <c r="Q205" s="7">
        <f t="shared" si="39"/>
        <v>4.4499999999999922</v>
      </c>
      <c r="R205" s="1">
        <f t="shared" ca="1" si="36"/>
        <v>0.22578215406123128</v>
      </c>
      <c r="S205" s="1">
        <f t="shared" ca="1" si="37"/>
        <v>0.19754092970184789</v>
      </c>
      <c r="T205" s="1">
        <f t="array" aca="1" ref="T205:V205" ca="1">MMULT(Q205:S205,$N$9:$P$11)</f>
        <v>3.9525835116916697</v>
      </c>
      <c r="U205" s="1">
        <f ca="1"/>
        <v>-0.83142918715730163</v>
      </c>
      <c r="V205" s="2">
        <f ca="1"/>
        <v>-1.8916419031746021</v>
      </c>
      <c r="W205" s="7">
        <f t="shared" ca="1" si="40"/>
        <v>3.9525835116916697</v>
      </c>
      <c r="X205" s="1"/>
      <c r="Y205" s="1">
        <f t="shared" ca="1" si="38"/>
        <v>-0.83142918715730163</v>
      </c>
      <c r="Z205" s="8"/>
    </row>
    <row r="206" spans="17:26" x14ac:dyDescent="0.15">
      <c r="Q206" s="7">
        <f t="shared" si="39"/>
        <v>4.499999999999992</v>
      </c>
      <c r="R206" s="1">
        <f t="shared" ca="1" si="36"/>
        <v>0.16956236099550584</v>
      </c>
      <c r="S206" s="1">
        <f t="shared" ca="1" si="37"/>
        <v>0.24748455655581775</v>
      </c>
      <c r="T206" s="1">
        <f t="array" aca="1" ref="T206:V206" ca="1">MMULT(Q206:S206,$N$9:$P$11)</f>
        <v>4.0208565953078761</v>
      </c>
      <c r="U206" s="1">
        <f ca="1"/>
        <v>-0.8709907313413896</v>
      </c>
      <c r="V206" s="2">
        <f ca="1"/>
        <v>-1.8477249215958729</v>
      </c>
      <c r="W206" s="7">
        <f t="shared" ca="1" si="40"/>
        <v>4.0208565953078761</v>
      </c>
      <c r="X206" s="1"/>
      <c r="Y206" s="1">
        <f t="shared" ca="1" si="38"/>
        <v>-0.8709907313413896</v>
      </c>
      <c r="Z206" s="8"/>
    </row>
    <row r="207" spans="17:26" x14ac:dyDescent="0.15">
      <c r="Q207" s="7">
        <f t="shared" si="39"/>
        <v>4.5499999999999918</v>
      </c>
      <c r="R207" s="1">
        <f t="shared" ca="1" si="36"/>
        <v>0.10268834117568187</v>
      </c>
      <c r="S207" s="1">
        <f t="shared" ca="1" si="37"/>
        <v>0.28187781854304667</v>
      </c>
      <c r="T207" s="1">
        <f t="array" aca="1" ref="T207:V207" ca="1">MMULT(Q207:S207,$N$9:$P$11)</f>
        <v>4.0813544964907127</v>
      </c>
      <c r="U207" s="1">
        <f ca="1"/>
        <v>-0.92651261205856417</v>
      </c>
      <c r="V207" s="2">
        <f ca="1"/>
        <v>-1.8101436002901503</v>
      </c>
      <c r="W207" s="7">
        <f t="shared" ca="1" si="40"/>
        <v>4.0813544964907127</v>
      </c>
      <c r="X207" s="1"/>
      <c r="Y207" s="1">
        <f t="shared" ca="1" si="38"/>
        <v>-0.92651261205856417</v>
      </c>
      <c r="Z207" s="8"/>
    </row>
    <row r="208" spans="17:26" x14ac:dyDescent="0.15">
      <c r="Q208" s="7">
        <f t="shared" si="39"/>
        <v>4.5999999999999917</v>
      </c>
      <c r="R208" s="1">
        <f t="shared" ca="1" si="36"/>
        <v>2.9362035218331372E-2</v>
      </c>
      <c r="S208" s="1">
        <f t="shared" ca="1" si="37"/>
        <v>0.29855966051668376</v>
      </c>
      <c r="T208" s="1">
        <f t="array" aca="1" ref="T208:V208" ca="1">MMULT(Q208:S208,$N$9:$P$11)</f>
        <v>4.1329966876667523</v>
      </c>
      <c r="U208" s="1">
        <f ca="1"/>
        <v>-0.99529160631775626</v>
      </c>
      <c r="V208" s="2">
        <f ca="1"/>
        <v>-1.782619700925858</v>
      </c>
      <c r="W208" s="7">
        <f t="shared" ca="1" si="40"/>
        <v>4.1329966876667523</v>
      </c>
      <c r="X208" s="1"/>
      <c r="Y208" s="1">
        <f t="shared" ca="1" si="38"/>
        <v>-0.99529160631775626</v>
      </c>
      <c r="Z208" s="8"/>
    </row>
    <row r="209" spans="16:26" x14ac:dyDescent="0.15">
      <c r="Q209" s="7">
        <f t="shared" si="39"/>
        <v>4.6499999999999915</v>
      </c>
      <c r="R209" s="1">
        <f t="shared" ca="1" si="36"/>
        <v>-4.5809195397843692E-2</v>
      </c>
      <c r="S209" s="1">
        <f t="shared" ca="1" si="37"/>
        <v>0.29648190099397664</v>
      </c>
      <c r="T209" s="1">
        <f t="array" aca="1" ref="T209:V209" ca="1">MMULT(Q209:S209,$N$9:$P$11)</f>
        <v>4.175259078094621</v>
      </c>
      <c r="U209" s="1">
        <f ca="1"/>
        <v>-1.0737914979299121</v>
      </c>
      <c r="V209" s="2">
        <f ca="1"/>
        <v>-1.7682430403544116</v>
      </c>
      <c r="W209" s="7">
        <f t="shared" ca="1" si="40"/>
        <v>4.175259078094621</v>
      </c>
      <c r="X209" s="1"/>
      <c r="Y209" s="1">
        <f t="shared" ca="1" si="38"/>
        <v>-1.0737914979299121</v>
      </c>
      <c r="Z209" s="8"/>
    </row>
    <row r="210" spans="16:26" x14ac:dyDescent="0.15">
      <c r="Q210" s="7">
        <f t="shared" si="39"/>
        <v>4.6999999999999913</v>
      </c>
      <c r="R210" s="1">
        <f t="shared" ca="1" si="36"/>
        <v>-0.1181020657926663</v>
      </c>
      <c r="S210" s="1">
        <f t="shared" ca="1" si="37"/>
        <v>0.27577509324720517</v>
      </c>
      <c r="T210" s="1">
        <f t="array" aca="1" ref="T210:V210" ca="1">MMULT(Q210:S210,$N$9:$P$11)</f>
        <v>4.2082069444104571</v>
      </c>
      <c r="U210" s="1">
        <f ca="1"/>
        <v>-1.1578652709743167</v>
      </c>
      <c r="V210" s="2">
        <f ca="1"/>
        <v>-1.7692773460616897</v>
      </c>
      <c r="W210" s="7">
        <f t="shared" ca="1" si="40"/>
        <v>4.2082069444104571</v>
      </c>
      <c r="X210" s="1"/>
      <c r="Y210" s="1">
        <f t="shared" ca="1" si="38"/>
        <v>-1.1578652709743167</v>
      </c>
      <c r="Z210" s="8"/>
    </row>
    <row r="211" spans="16:26" x14ac:dyDescent="0.15">
      <c r="Q211" s="7">
        <f t="shared" si="39"/>
        <v>4.7499999999999911</v>
      </c>
      <c r="R211" s="1">
        <f t="shared" ca="1" si="36"/>
        <v>-0.18297414904453987</v>
      </c>
      <c r="S211" s="1">
        <f t="shared" ca="1" si="37"/>
        <v>0.23774032216144259</v>
      </c>
      <c r="T211" s="1">
        <f t="array" aca="1" ref="T211:V211" ca="1">MMULT(Q211:S211,$N$9:$P$11)</f>
        <v>4.2324908290567977</v>
      </c>
      <c r="U211" s="1">
        <f ca="1"/>
        <v>-1.2430156820605562</v>
      </c>
      <c r="V211" s="2">
        <f ca="1"/>
        <v>-1.7870180178446857</v>
      </c>
      <c r="W211" s="7">
        <f t="shared" ca="1" si="40"/>
        <v>4.2324908290567977</v>
      </c>
      <c r="X211" s="1"/>
      <c r="Y211" s="1">
        <f t="shared" ca="1" si="38"/>
        <v>-1.2430156820605562</v>
      </c>
      <c r="Z211" s="8"/>
    </row>
    <row r="212" spans="16:26" x14ac:dyDescent="0.15">
      <c r="Q212" s="7">
        <f t="shared" si="39"/>
        <v>4.7999999999999909</v>
      </c>
      <c r="R212" s="1">
        <f t="shared" ca="1" si="36"/>
        <v>-0.23634929357981663</v>
      </c>
      <c r="S212" s="1">
        <f t="shared" ca="1" si="37"/>
        <v>0.18476745228616875</v>
      </c>
      <c r="T212" s="1">
        <f t="array" aca="1" ref="T212:V212" ca="1">MMULT(Q212:S212,$N$9:$P$11)</f>
        <v>4.2493056643083822</v>
      </c>
      <c r="U212" s="1">
        <f ca="1"/>
        <v>-1.3246778386704494</v>
      </c>
      <c r="V212" s="2">
        <f ca="1"/>
        <v>-1.8217107330781137</v>
      </c>
      <c r="W212" s="7">
        <f t="shared" ca="1" si="40"/>
        <v>4.2493056643083822</v>
      </c>
      <c r="X212" s="1"/>
      <c r="Y212" s="1">
        <f t="shared" ca="1" si="38"/>
        <v>-1.3246778386704494</v>
      </c>
      <c r="Z212" s="8"/>
    </row>
    <row r="213" spans="16:26" x14ac:dyDescent="0.15">
      <c r="Q213" s="7">
        <f t="shared" si="39"/>
        <v>4.8499999999999908</v>
      </c>
      <c r="R213" s="1">
        <f t="shared" ca="1" si="36"/>
        <v>-0.2748737427672131</v>
      </c>
      <c r="S213" s="1">
        <f t="shared" ca="1" si="37"/>
        <v>0.12018496385631587</v>
      </c>
      <c r="T213" s="1">
        <f t="array" aca="1" ref="T213:V213" ca="1">MMULT(Q213:S213,$N$9:$P$11)</f>
        <v>4.2603156902826775</v>
      </c>
      <c r="U213" s="1">
        <f ca="1"/>
        <v>-1.3985060281434711</v>
      </c>
      <c r="V213" s="2">
        <f ca="1"/>
        <v>-1.8725360099014159</v>
      </c>
      <c r="W213" s="7">
        <f t="shared" ca="1" si="40"/>
        <v>4.2603156902826775</v>
      </c>
      <c r="X213" s="1"/>
      <c r="Y213" s="1">
        <f t="shared" ca="1" si="38"/>
        <v>-1.3985060281434711</v>
      </c>
      <c r="Z213" s="8"/>
    </row>
    <row r="214" spans="16:26" x14ac:dyDescent="0.15">
      <c r="Q214" s="7">
        <f t="shared" si="39"/>
        <v>4.8999999999999906</v>
      </c>
      <c r="R214" s="1">
        <f t="shared" ca="1" si="36"/>
        <v>-0.29612686378121295</v>
      </c>
      <c r="S214" s="1">
        <f t="shared" ca="1" si="37"/>
        <v>4.8050812137808395E-2</v>
      </c>
      <c r="T214" s="1">
        <f t="array" aca="1" ref="T214:V214" ca="1">MMULT(Q214:S214,$N$9:$P$11)</f>
        <v>4.2675498846126452</v>
      </c>
      <c r="U214" s="1">
        <f ca="1"/>
        <v>-1.460646774785634</v>
      </c>
      <c r="V214" s="2">
        <f ca="1"/>
        <v>-1.9376606982779079</v>
      </c>
      <c r="W214" s="7">
        <f t="shared" ca="1" si="40"/>
        <v>4.2675498846126452</v>
      </c>
      <c r="X214" s="1"/>
      <c r="Y214" s="1">
        <f t="shared" ca="1" si="38"/>
        <v>-1.460646774785634</v>
      </c>
      <c r="Z214" s="8"/>
    </row>
    <row r="215" spans="16:26" x14ac:dyDescent="0.15">
      <c r="Q215" s="7">
        <f t="shared" si="39"/>
        <v>4.9499999999999904</v>
      </c>
      <c r="R215" s="1">
        <f t="shared" ca="1" si="36"/>
        <v>-0.29877324486496243</v>
      </c>
      <c r="S215" s="1">
        <f t="shared" ca="1" si="37"/>
        <v>-2.7102548825916627E-2</v>
      </c>
      <c r="T215" s="1">
        <f t="array" aca="1" ref="T215:V215" ca="1">MMULT(Q215:S215,$N$9:$P$11)</f>
        <v>4.2732744743200044</v>
      </c>
      <c r="U215" s="1">
        <f ca="1"/>
        <v>-1.5079809679194394</v>
      </c>
      <c r="V215" s="2">
        <f ca="1"/>
        <v>-2.0143531635534377</v>
      </c>
      <c r="W215" s="7">
        <f t="shared" ca="1" si="40"/>
        <v>4.2732744743200044</v>
      </c>
      <c r="X215" s="1"/>
      <c r="Y215" s="1">
        <f t="shared" ca="1" si="38"/>
        <v>-1.5079809679194394</v>
      </c>
      <c r="Z215" s="8"/>
    </row>
    <row r="216" spans="16:26" ht="14.25" thickBot="1" x14ac:dyDescent="0.2">
      <c r="Q216" s="9">
        <f t="shared" si="39"/>
        <v>4.9999999999999902</v>
      </c>
      <c r="R216" s="10">
        <f t="shared" ca="1" si="36"/>
        <v>-0.28264660416518322</v>
      </c>
      <c r="S216" s="10">
        <f t="shared" ca="1" si="37"/>
        <v>-0.10055295696243953</v>
      </c>
      <c r="T216" s="10">
        <f t="array" aca="1" ref="T216:V216" ca="1">MMULT(Q216:S216,$N$9:$P$11)</f>
        <v>4.2798505404409646</v>
      </c>
      <c r="U216" s="10">
        <f ca="1"/>
        <v>-1.5383198470780086</v>
      </c>
      <c r="V216" s="13">
        <f ca="1"/>
        <v>-2.0991549251003305</v>
      </c>
      <c r="W216" s="9">
        <f t="shared" ca="1" si="40"/>
        <v>4.2798505404409646</v>
      </c>
      <c r="X216" s="10"/>
      <c r="Y216" s="10">
        <f t="shared" ca="1" si="38"/>
        <v>-1.5383198470780086</v>
      </c>
      <c r="Z216" s="11"/>
    </row>
    <row r="217" spans="16:26" x14ac:dyDescent="0.15">
      <c r="P217" s="2"/>
      <c r="Q217" s="4"/>
      <c r="R217" s="5"/>
      <c r="S217" s="5"/>
      <c r="T217" s="5"/>
      <c r="U217" s="5"/>
      <c r="V217" s="6"/>
      <c r="W217" s="18"/>
      <c r="X217" s="15"/>
      <c r="Y217" s="15"/>
      <c r="Z217" s="19"/>
    </row>
    <row r="218" spans="16:26" x14ac:dyDescent="0.15">
      <c r="Q218" s="7">
        <v>0</v>
      </c>
      <c r="R218" s="1">
        <v>0</v>
      </c>
      <c r="S218" s="1">
        <v>0</v>
      </c>
      <c r="T218" s="1">
        <f t="array" ref="T218:V218">MMULT(Q218:S218,$N$9:$P$11)</f>
        <v>0</v>
      </c>
      <c r="U218" s="1">
        <v>0</v>
      </c>
      <c r="V218" s="8">
        <v>0</v>
      </c>
      <c r="W218" s="7">
        <f>T218</f>
        <v>0</v>
      </c>
      <c r="X218" s="1"/>
      <c r="Y218" s="1"/>
      <c r="Z218" s="8">
        <f>U218</f>
        <v>0</v>
      </c>
    </row>
    <row r="219" spans="16:26" x14ac:dyDescent="0.15">
      <c r="Q219" s="7">
        <v>5</v>
      </c>
      <c r="R219" s="1">
        <v>0</v>
      </c>
      <c r="S219" s="1">
        <v>0</v>
      </c>
      <c r="T219" s="1">
        <f t="array" ref="T219:V219">MMULT(Q219:S219,$N$9:$P$11)</f>
        <v>4.3301270189221936</v>
      </c>
      <c r="U219" s="1">
        <v>-1.2499999999999998</v>
      </c>
      <c r="V219" s="8">
        <v>-2.1650635094610964</v>
      </c>
      <c r="W219" s="7">
        <f>T219</f>
        <v>4.3301270189221936</v>
      </c>
      <c r="X219" s="1"/>
      <c r="Y219" s="1"/>
      <c r="Z219" s="8">
        <f>U219</f>
        <v>-1.2499999999999998</v>
      </c>
    </row>
    <row r="221" spans="16:26" x14ac:dyDescent="0.15">
      <c r="Q221">
        <v>0</v>
      </c>
      <c r="R221">
        <v>0</v>
      </c>
      <c r="S221">
        <v>-1</v>
      </c>
      <c r="T221">
        <f t="array" ref="T221:V221">MMULT(Q221:S221,$N$9:$P$11)</f>
        <v>-0.49999999999999994</v>
      </c>
      <c r="U221">
        <v>-0.4330127018922193</v>
      </c>
      <c r="V221">
        <v>-0.75000000000000011</v>
      </c>
      <c r="W221">
        <f>T221</f>
        <v>-0.49999999999999994</v>
      </c>
      <c r="Z221">
        <f>U221</f>
        <v>-0.4330127018922193</v>
      </c>
    </row>
    <row r="222" spans="16:26" x14ac:dyDescent="0.15">
      <c r="Q222">
        <v>0</v>
      </c>
      <c r="R222">
        <v>0</v>
      </c>
      <c r="S222">
        <v>1</v>
      </c>
      <c r="T222">
        <f t="array" ref="T222:V222">MMULT(Q222:S222,$N$9:$P$11)</f>
        <v>0.49999999999999994</v>
      </c>
      <c r="U222">
        <v>0.4330127018922193</v>
      </c>
      <c r="V222">
        <v>0.75000000000000011</v>
      </c>
      <c r="W222">
        <f>T222</f>
        <v>0.49999999999999994</v>
      </c>
      <c r="Z222">
        <f>U222</f>
        <v>0.4330127018922193</v>
      </c>
    </row>
    <row r="224" spans="16:26" x14ac:dyDescent="0.15">
      <c r="Q224">
        <v>0</v>
      </c>
      <c r="R224">
        <v>-1</v>
      </c>
      <c r="S224">
        <v>0</v>
      </c>
      <c r="T224">
        <f t="array" ref="T224:V224">MMULT(Q224:S224,$N$9:$P$11)</f>
        <v>0</v>
      </c>
      <c r="U224">
        <v>-0.86602540378443871</v>
      </c>
      <c r="V224">
        <v>0.49999999999999994</v>
      </c>
      <c r="W224">
        <f>T224</f>
        <v>0</v>
      </c>
      <c r="Z224">
        <f>U224</f>
        <v>-0.86602540378443871</v>
      </c>
    </row>
    <row r="225" spans="17:26" x14ac:dyDescent="0.15">
      <c r="Q225">
        <v>0</v>
      </c>
      <c r="R225">
        <v>1</v>
      </c>
      <c r="S225">
        <v>0</v>
      </c>
      <c r="T225">
        <f t="array" ref="T225:V225">MMULT(Q225:S225,$N$9:$P$11)</f>
        <v>0</v>
      </c>
      <c r="U225">
        <v>0.86602540378443871</v>
      </c>
      <c r="V225">
        <v>-0.49999999999999994</v>
      </c>
      <c r="W225">
        <f>T225</f>
        <v>0</v>
      </c>
      <c r="Z225">
        <f>U225</f>
        <v>0.86602540378443871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Z225"/>
  <sheetViews>
    <sheetView workbookViewId="0">
      <selection activeCell="D3" sqref="D3"/>
    </sheetView>
  </sheetViews>
  <sheetFormatPr defaultRowHeight="13.5" x14ac:dyDescent="0.15"/>
  <sheetData>
    <row r="2" spans="4:26" ht="14.25" thickBot="1" x14ac:dyDescent="0.2">
      <c r="D2" t="s">
        <v>0</v>
      </c>
      <c r="E2">
        <v>1</v>
      </c>
      <c r="G2" t="s">
        <v>2</v>
      </c>
      <c r="H2">
        <f ca="1">NOW()-TODAY()</f>
        <v>0.4706063657431514</v>
      </c>
    </row>
    <row r="3" spans="4:26" x14ac:dyDescent="0.15">
      <c r="D3" t="s">
        <v>62</v>
      </c>
      <c r="E3">
        <f>E2/20</f>
        <v>0.05</v>
      </c>
      <c r="G3" t="s">
        <v>3</v>
      </c>
      <c r="H3">
        <v>70000</v>
      </c>
      <c r="M3" t="s">
        <v>17</v>
      </c>
      <c r="N3" s="4">
        <f>P5</f>
        <v>0.86602540378443871</v>
      </c>
      <c r="O3" s="5">
        <v>0</v>
      </c>
      <c r="P3" s="6">
        <f>-N5</f>
        <v>-0.49999999999999994</v>
      </c>
    </row>
    <row r="4" spans="4:26" x14ac:dyDescent="0.15">
      <c r="H4">
        <f ca="1">H2*H3</f>
        <v>32942.445602020598</v>
      </c>
      <c r="M4">
        <v>30</v>
      </c>
      <c r="N4" s="7">
        <v>0</v>
      </c>
      <c r="O4" s="1">
        <v>1</v>
      </c>
      <c r="P4" s="8">
        <v>0</v>
      </c>
    </row>
    <row r="5" spans="4:26" ht="14.25" thickBot="1" x14ac:dyDescent="0.2">
      <c r="M5">
        <f>PI()/180*M4</f>
        <v>0.52359877559829882</v>
      </c>
      <c r="N5" s="9">
        <f>SIN(M5)</f>
        <v>0.49999999999999994</v>
      </c>
      <c r="O5" s="10">
        <v>0</v>
      </c>
      <c r="P5" s="11">
        <f>COS(M5)</f>
        <v>0.86602540378443871</v>
      </c>
    </row>
    <row r="6" spans="4:26" x14ac:dyDescent="0.15">
      <c r="D6" s="1" t="s">
        <v>0</v>
      </c>
      <c r="E6" s="1">
        <f>2*PI()/E9</f>
        <v>1</v>
      </c>
      <c r="F6" s="1">
        <f>2*PI()/F9</f>
        <v>1.25</v>
      </c>
      <c r="G6" s="1"/>
      <c r="H6" s="1"/>
      <c r="I6" s="1"/>
      <c r="M6" t="s">
        <v>16</v>
      </c>
      <c r="N6" s="4">
        <v>1</v>
      </c>
      <c r="O6" s="5">
        <v>0</v>
      </c>
      <c r="P6" s="6">
        <v>0</v>
      </c>
    </row>
    <row r="7" spans="4:26" x14ac:dyDescent="0.15">
      <c r="D7" s="1" t="s">
        <v>4</v>
      </c>
      <c r="E7" s="1">
        <f>2*PI()/E10</f>
        <v>1.25</v>
      </c>
      <c r="F7" s="1">
        <f>2*PI()/F10</f>
        <v>1.25</v>
      </c>
      <c r="G7" s="1"/>
      <c r="H7" s="1"/>
      <c r="I7" s="1"/>
      <c r="M7">
        <v>-30</v>
      </c>
      <c r="N7" s="7">
        <v>0</v>
      </c>
      <c r="O7" s="1">
        <f>COS(M8)</f>
        <v>0.86602540378443871</v>
      </c>
      <c r="P7" s="8">
        <f>SIN(M8)</f>
        <v>-0.49999999999999994</v>
      </c>
    </row>
    <row r="8" spans="4:26" ht="14.25" thickBot="1" x14ac:dyDescent="0.2">
      <c r="D8" s="1" t="s">
        <v>7</v>
      </c>
      <c r="E8" s="1">
        <v>0.5</v>
      </c>
      <c r="F8" s="1">
        <v>0.3</v>
      </c>
      <c r="G8" s="1" t="s">
        <v>10</v>
      </c>
      <c r="H8" s="1">
        <f t="shared" ref="H8:H11" si="0">E8</f>
        <v>0.5</v>
      </c>
      <c r="I8" s="1">
        <f>F8</f>
        <v>0.3</v>
      </c>
      <c r="M8">
        <f>PI()/180*M7</f>
        <v>-0.52359877559829882</v>
      </c>
      <c r="N8" s="9">
        <v>0</v>
      </c>
      <c r="O8" s="10">
        <f>-P7</f>
        <v>0.49999999999999994</v>
      </c>
      <c r="P8" s="11">
        <f>O7</f>
        <v>0.86602540378443871</v>
      </c>
    </row>
    <row r="9" spans="4:26" x14ac:dyDescent="0.15">
      <c r="D9" s="1" t="s">
        <v>27</v>
      </c>
      <c r="E9" s="21">
        <f>2*PI()</f>
        <v>6.2831853071795862</v>
      </c>
      <c r="F9" s="21">
        <f>4/5*E9</f>
        <v>5.026548245743669</v>
      </c>
      <c r="G9" s="1">
        <f>E9-F9</f>
        <v>1.2566370614359172</v>
      </c>
      <c r="H9" s="1">
        <f t="shared" si="0"/>
        <v>6.2831853071795862</v>
      </c>
      <c r="I9" s="1">
        <f>F9</f>
        <v>5.026548245743669</v>
      </c>
      <c r="M9" t="s">
        <v>15</v>
      </c>
      <c r="N9" s="4">
        <f t="array" ref="N9:P11">MMULT(N3:P5,N6:P8)</f>
        <v>0.86602540378443871</v>
      </c>
      <c r="O9" s="5">
        <v>-0.24999999999999994</v>
      </c>
      <c r="P9" s="6">
        <v>-0.4330127018922193</v>
      </c>
    </row>
    <row r="10" spans="4:26" x14ac:dyDescent="0.15">
      <c r="D10" s="1" t="s">
        <v>28</v>
      </c>
      <c r="E10" s="21">
        <f>4/5*E9</f>
        <v>5.026548245743669</v>
      </c>
      <c r="F10" s="21">
        <f>E10</f>
        <v>5.026548245743669</v>
      </c>
      <c r="G10" s="1">
        <f>E10-F10</f>
        <v>0</v>
      </c>
      <c r="H10" s="1">
        <f t="shared" si="0"/>
        <v>5.026548245743669</v>
      </c>
      <c r="I10" s="1">
        <f>F10</f>
        <v>5.026548245743669</v>
      </c>
      <c r="N10" s="7">
        <v>0</v>
      </c>
      <c r="O10" s="1">
        <v>0.86602540378443871</v>
      </c>
      <c r="P10" s="8">
        <v>-0.49999999999999994</v>
      </c>
    </row>
    <row r="11" spans="4:26" ht="14.25" thickBot="1" x14ac:dyDescent="0.2">
      <c r="D11" s="1"/>
      <c r="E11" s="1" t="s">
        <v>24</v>
      </c>
      <c r="F11" s="1" t="s">
        <v>26</v>
      </c>
      <c r="G11" s="1" t="s">
        <v>25</v>
      </c>
      <c r="H11" s="1"/>
      <c r="I11" s="1"/>
      <c r="N11" s="9">
        <v>0.49999999999999994</v>
      </c>
      <c r="O11" s="10">
        <v>0.4330127018922193</v>
      </c>
      <c r="P11" s="11">
        <v>0.75000000000000011</v>
      </c>
      <c r="R11" t="s">
        <v>18</v>
      </c>
      <c r="S11" t="s">
        <v>19</v>
      </c>
    </row>
    <row r="12" spans="4:26" ht="14.25" thickBot="1" x14ac:dyDescent="0.2">
      <c r="D12" s="14" t="s">
        <v>23</v>
      </c>
      <c r="E12" s="22">
        <f>E10/E9</f>
        <v>0.8</v>
      </c>
      <c r="F12" s="22">
        <f>F10/F9</f>
        <v>1</v>
      </c>
      <c r="G12" s="22">
        <f>G10/G9</f>
        <v>0</v>
      </c>
      <c r="H12" s="14"/>
      <c r="I12" s="14"/>
    </row>
    <row r="13" spans="4:26" ht="14.25" thickBot="1" x14ac:dyDescent="0.2">
      <c r="D13" s="24" t="s">
        <v>33</v>
      </c>
      <c r="E13" s="25" t="s">
        <v>34</v>
      </c>
      <c r="F13" s="25" t="s">
        <v>42</v>
      </c>
      <c r="G13" s="25" t="s">
        <v>49</v>
      </c>
      <c r="H13" s="25" t="s">
        <v>41</v>
      </c>
      <c r="I13" s="25" t="s">
        <v>42</v>
      </c>
      <c r="J13" s="26" t="s">
        <v>49</v>
      </c>
      <c r="K13" s="24" t="s">
        <v>1</v>
      </c>
      <c r="L13" s="25" t="s">
        <v>45</v>
      </c>
      <c r="M13" s="25" t="s">
        <v>50</v>
      </c>
      <c r="N13" s="25" t="s">
        <v>33</v>
      </c>
      <c r="O13" s="25" t="s">
        <v>36</v>
      </c>
      <c r="P13" s="26" t="s">
        <v>35</v>
      </c>
      <c r="Q13" s="24" t="s">
        <v>51</v>
      </c>
      <c r="R13" s="25" t="s">
        <v>13</v>
      </c>
      <c r="S13" s="25" t="s">
        <v>35</v>
      </c>
      <c r="T13" s="25" t="s">
        <v>1</v>
      </c>
      <c r="U13" s="25" t="s">
        <v>36</v>
      </c>
      <c r="V13" s="26" t="s">
        <v>35</v>
      </c>
      <c r="W13" s="27" t="s">
        <v>33</v>
      </c>
      <c r="X13" s="25" t="s">
        <v>21</v>
      </c>
      <c r="Y13" s="25" t="s">
        <v>20</v>
      </c>
      <c r="Z13" s="26" t="s">
        <v>22</v>
      </c>
    </row>
    <row r="14" spans="4:26" x14ac:dyDescent="0.15">
      <c r="D14" s="18">
        <v>0</v>
      </c>
      <c r="E14" s="15">
        <f ca="1">E$8*COS(E$9*$D14-E$10*$H$4)</f>
        <v>0.48142462075230574</v>
      </c>
      <c r="F14" s="15">
        <f ca="1">F$8*COS(F$9*$D14-F$10*$H$4)</f>
        <v>0.28885477245138341</v>
      </c>
      <c r="G14" s="15">
        <f ca="1">SUM(E14:F14)</f>
        <v>0.7702793932036891</v>
      </c>
      <c r="H14" s="15">
        <f ca="1">H$8*SIN(H$9*$D14-H$10*$H$4)</f>
        <v>0.13501975608590983</v>
      </c>
      <c r="I14" s="15">
        <f ca="1">I$8*SIN(I$9*$D14-I$10*$H$4)</f>
        <v>8.1011853651545895E-2</v>
      </c>
      <c r="J14" s="19">
        <f ca="1">SUM(H14:I14)</f>
        <v>0.21603160973745572</v>
      </c>
      <c r="K14" s="18">
        <f>D14</f>
        <v>0</v>
      </c>
      <c r="L14" s="15">
        <f t="shared" ref="L14:L77" ca="1" si="1">G14</f>
        <v>0.7702793932036891</v>
      </c>
      <c r="M14" s="15">
        <f t="shared" ref="M14:M77" ca="1" si="2">J14</f>
        <v>0.21603160973745572</v>
      </c>
      <c r="N14" s="15">
        <f t="array" aca="1" ref="N14:P14" ca="1">MMULT(K14:M14,$N$9:$P$11)</f>
        <v>0.10801580486872785</v>
      </c>
      <c r="O14" s="15">
        <f ca="1"/>
        <v>0.76062595355259843</v>
      </c>
      <c r="P14" s="19">
        <f ca="1"/>
        <v>-0.22311598929875268</v>
      </c>
      <c r="Q14" s="23">
        <f>K14</f>
        <v>0</v>
      </c>
      <c r="R14" s="15">
        <f ca="1">E14</f>
        <v>0.48142462075230574</v>
      </c>
      <c r="S14" s="15">
        <f ca="1">H14</f>
        <v>0.13501975608590983</v>
      </c>
      <c r="T14" s="15">
        <f t="array" aca="1" ref="T14:V14" ca="1">MMULT(Q14:S14,$N$9:$P$11)</f>
        <v>6.7509878042954899E-2</v>
      </c>
      <c r="U14" s="15">
        <f ca="1"/>
        <v>0.47539122097037412</v>
      </c>
      <c r="V14" s="19">
        <f ca="1"/>
        <v>-0.13944749331172046</v>
      </c>
      <c r="W14" s="18">
        <f ca="1">T14</f>
        <v>6.7509878042954899E-2</v>
      </c>
      <c r="X14" s="15">
        <f ca="1">U14</f>
        <v>0.47539122097037412</v>
      </c>
      <c r="Y14" s="15"/>
      <c r="Z14" s="19"/>
    </row>
    <row r="15" spans="4:26" x14ac:dyDescent="0.15">
      <c r="D15" s="7">
        <f>D14+$E$3</f>
        <v>0.05</v>
      </c>
      <c r="E15" s="1">
        <f t="shared" ref="E15:F46" ca="1" si="3">E$8*COS(E$9*$D15-E$10*$H$4)</f>
        <v>0.41613862346141234</v>
      </c>
      <c r="F15" s="1">
        <f t="shared" ca="1" si="3"/>
        <v>0.25963303986397046</v>
      </c>
      <c r="G15" s="1">
        <f t="shared" ref="G15:G78" ca="1" si="4">SUM(E15:F15)</f>
        <v>0.67577166332538274</v>
      </c>
      <c r="H15" s="1">
        <f t="shared" ref="H15:I46" ca="1" si="5">H$8*SIN(H$9*$D15-H$10*$H$4)</f>
        <v>0.27717980818169435</v>
      </c>
      <c r="I15" s="1">
        <f t="shared" ca="1" si="5"/>
        <v>0.15030197806746898</v>
      </c>
      <c r="J15" s="8">
        <f t="shared" ref="J15:J78" ca="1" si="6">SUM(H15:I15)</f>
        <v>0.42748178624916333</v>
      </c>
      <c r="K15" s="7">
        <f t="shared" ref="K15:K78" si="7">D15</f>
        <v>0.05</v>
      </c>
      <c r="L15" s="1">
        <f t="shared" ca="1" si="1"/>
        <v>0.67577166332538274</v>
      </c>
      <c r="M15" s="1">
        <f t="shared" ca="1" si="2"/>
        <v>0.42748178624916333</v>
      </c>
      <c r="N15" s="1">
        <f t="array" aca="1" ref="N15:P15" ca="1">MMULT(K15:M15,$N$9:$P$11)</f>
        <v>0.25704216331380358</v>
      </c>
      <c r="O15" s="1">
        <f ca="1"/>
        <v>0.75784047087090878</v>
      </c>
      <c r="P15" s="8">
        <f ca="1"/>
        <v>-3.8925127070429721E-2</v>
      </c>
      <c r="Q15" s="3">
        <f t="shared" ref="Q15:Q78" si="8">K15</f>
        <v>0.05</v>
      </c>
      <c r="R15" s="1">
        <f t="shared" ref="R15:R78" ca="1" si="9">E15</f>
        <v>0.41613862346141234</v>
      </c>
      <c r="S15" s="1">
        <f t="shared" ref="S15:S78" ca="1" si="10">H15</f>
        <v>0.27717980818169435</v>
      </c>
      <c r="T15" s="1">
        <f t="array" aca="1" ref="T15:V15" ca="1">MMULT(Q15:S15,$N$9:$P$11)</f>
        <v>0.1818911742800691</v>
      </c>
      <c r="U15" s="1">
        <f ca="1"/>
        <v>0.46790899706419264</v>
      </c>
      <c r="V15" s="8">
        <f ca="1"/>
        <v>-2.1835090689046294E-2</v>
      </c>
      <c r="W15" s="7">
        <f t="shared" ref="W15:X78" ca="1" si="11">T15</f>
        <v>0.1818911742800691</v>
      </c>
      <c r="X15" s="1">
        <f t="shared" ca="1" si="11"/>
        <v>0.46790899706419264</v>
      </c>
      <c r="Y15" s="1"/>
      <c r="Z15" s="8"/>
    </row>
    <row r="16" spans="4:26" x14ac:dyDescent="0.15">
      <c r="D16" s="7">
        <f t="shared" ref="D16:D39" si="12">D15+$E$3</f>
        <v>0.1</v>
      </c>
      <c r="E16" s="1">
        <f t="shared" ca="1" si="3"/>
        <v>0.31011807830638971</v>
      </c>
      <c r="F16" s="1">
        <f t="shared" ca="1" si="3"/>
        <v>0.21409760851797932</v>
      </c>
      <c r="G16" s="1">
        <f t="shared" ca="1" si="4"/>
        <v>0.52421568682436903</v>
      </c>
      <c r="H16" s="1">
        <f t="shared" ca="1" si="5"/>
        <v>0.39220756941644042</v>
      </c>
      <c r="I16" s="1">
        <f t="shared" ca="1" si="5"/>
        <v>0.21014807642917427</v>
      </c>
      <c r="J16" s="8">
        <f t="shared" ca="1" si="6"/>
        <v>0.60235564584561474</v>
      </c>
      <c r="K16" s="7">
        <f t="shared" si="7"/>
        <v>0.1</v>
      </c>
      <c r="L16" s="1">
        <f t="shared" ca="1" si="1"/>
        <v>0.52421568682436903</v>
      </c>
      <c r="M16" s="1">
        <f t="shared" ca="1" si="2"/>
        <v>0.60235564584561474</v>
      </c>
      <c r="N16" s="1">
        <f t="array" aca="1" ref="N16:P16" ca="1">MMULT(K16:M16,$N$9:$P$11)</f>
        <v>0.38778036330125121</v>
      </c>
      <c r="O16" s="1">
        <f ca="1"/>
        <v>0.68981174755985342</v>
      </c>
      <c r="P16" s="8">
        <f ca="1"/>
        <v>0.14635762078280473</v>
      </c>
      <c r="Q16" s="3">
        <f t="shared" si="8"/>
        <v>0.1</v>
      </c>
      <c r="R16" s="1">
        <f t="shared" ca="1" si="9"/>
        <v>0.31011807830638971</v>
      </c>
      <c r="S16" s="1">
        <f t="shared" ca="1" si="10"/>
        <v>0.39220756941644042</v>
      </c>
      <c r="T16" s="1">
        <f t="array" aca="1" ref="T16:V16" ca="1">MMULT(Q16:S16,$N$9:$P$11)</f>
        <v>0.28270632508666405</v>
      </c>
      <c r="U16" s="1">
        <f ca="1"/>
        <v>0.41340099332173835</v>
      </c>
      <c r="V16" s="8">
        <f ca="1"/>
        <v>9.5795367719913593E-2</v>
      </c>
      <c r="W16" s="7">
        <f t="shared" ca="1" si="11"/>
        <v>0.28270632508666405</v>
      </c>
      <c r="X16" s="1">
        <f t="shared" ca="1" si="11"/>
        <v>0.41340099332173835</v>
      </c>
      <c r="Y16" s="1"/>
      <c r="Z16" s="8"/>
    </row>
    <row r="17" spans="4:26" x14ac:dyDescent="0.15">
      <c r="D17" s="7">
        <f t="shared" si="12"/>
        <v>0.15000000000000002</v>
      </c>
      <c r="E17" s="1">
        <f t="shared" ca="1" si="3"/>
        <v>0.173741014916833</v>
      </c>
      <c r="F17" s="1">
        <f t="shared" ca="1" si="3"/>
        <v>0.1551096370325504</v>
      </c>
      <c r="G17" s="1">
        <f t="shared" ca="1" si="4"/>
        <v>0.3288506519493834</v>
      </c>
      <c r="H17" s="1">
        <f t="shared" ca="1" si="5"/>
        <v>0.46884332109529814</v>
      </c>
      <c r="I17" s="1">
        <f t="shared" ca="1" si="5"/>
        <v>0.2567897982779504</v>
      </c>
      <c r="J17" s="8">
        <f t="shared" ca="1" si="6"/>
        <v>0.72563311937324859</v>
      </c>
      <c r="K17" s="7">
        <f t="shared" si="7"/>
        <v>0.15000000000000002</v>
      </c>
      <c r="L17" s="1">
        <f t="shared" ca="1" si="1"/>
        <v>0.3288506519493834</v>
      </c>
      <c r="M17" s="1">
        <f t="shared" ca="1" si="2"/>
        <v>0.72563311937324859</v>
      </c>
      <c r="N17" s="1">
        <f t="array" aca="1" ref="N17:P17" ca="1">MMULT(K17:M17,$N$9:$P$11)</f>
        <v>0.49272037025429005</v>
      </c>
      <c r="O17" s="1">
        <f ca="1"/>
        <v>0.56150137624153029</v>
      </c>
      <c r="P17" s="8">
        <f ca="1"/>
        <v>0.31484760827141189</v>
      </c>
      <c r="Q17" s="3">
        <f t="shared" si="8"/>
        <v>0.15000000000000002</v>
      </c>
      <c r="R17" s="1">
        <f t="shared" ca="1" si="9"/>
        <v>0.173741014916833</v>
      </c>
      <c r="S17" s="1">
        <f t="shared" ca="1" si="10"/>
        <v>0.46884332109529814</v>
      </c>
      <c r="T17" s="1">
        <f t="array" aca="1" ref="T17:V17" ca="1">MMULT(Q17:S17,$N$9:$P$11)</f>
        <v>0.36432547111531488</v>
      </c>
      <c r="U17" s="1">
        <f ca="1"/>
        <v>0.31597924582886483</v>
      </c>
      <c r="V17" s="8">
        <f ca="1"/>
        <v>0.19981007807922424</v>
      </c>
      <c r="W17" s="7">
        <f t="shared" ca="1" si="11"/>
        <v>0.36432547111531488</v>
      </c>
      <c r="X17" s="1">
        <f t="shared" ca="1" si="11"/>
        <v>0.31597924582886483</v>
      </c>
      <c r="Y17" s="1"/>
      <c r="Z17" s="8"/>
    </row>
    <row r="18" spans="4:26" x14ac:dyDescent="0.15">
      <c r="D18" s="7">
        <f t="shared" si="12"/>
        <v>0.2</v>
      </c>
      <c r="E18" s="1">
        <f t="shared" ca="1" si="3"/>
        <v>2.0356970475730127E-2</v>
      </c>
      <c r="F18" s="1">
        <f t="shared" ca="1" si="3"/>
        <v>8.6375556598787401E-2</v>
      </c>
      <c r="G18" s="1">
        <f t="shared" ca="1" si="4"/>
        <v>0.10673252707451752</v>
      </c>
      <c r="H18" s="1">
        <f t="shared" ca="1" si="5"/>
        <v>0.49958542187803101</v>
      </c>
      <c r="I18" s="1">
        <f t="shared" ca="1" si="5"/>
        <v>0.2872964726937135</v>
      </c>
      <c r="J18" s="8">
        <f t="shared" ca="1" si="6"/>
        <v>0.78688189457174451</v>
      </c>
      <c r="K18" s="7">
        <f t="shared" si="7"/>
        <v>0.2</v>
      </c>
      <c r="L18" s="1">
        <f t="shared" ca="1" si="1"/>
        <v>0.10673252707451752</v>
      </c>
      <c r="M18" s="1">
        <f t="shared" ca="1" si="2"/>
        <v>0.78688189457174451</v>
      </c>
      <c r="N18" s="1">
        <f t="array" aca="1" ref="N18:P18" ca="1">MMULT(K18:M18,$N$9:$P$11)</f>
        <v>0.56664602804275999</v>
      </c>
      <c r="O18" s="1">
        <f ca="1"/>
        <v>0.38316293509522209</v>
      </c>
      <c r="P18" s="8">
        <f ca="1"/>
        <v>0.45019261701310587</v>
      </c>
      <c r="Q18" s="3">
        <f t="shared" si="8"/>
        <v>0.2</v>
      </c>
      <c r="R18" s="1">
        <f t="shared" ca="1" si="9"/>
        <v>2.0356970475730127E-2</v>
      </c>
      <c r="S18" s="1">
        <f t="shared" ca="1" si="10"/>
        <v>0.49958542187803101</v>
      </c>
      <c r="T18" s="1">
        <f t="array" aca="1" ref="T18:V18" ca="1">MMULT(Q18:S18,$N$9:$P$11)</f>
        <v>0.42299779169590324</v>
      </c>
      <c r="U18" s="1">
        <f ca="1"/>
        <v>0.18395648692944255</v>
      </c>
      <c r="V18" s="8">
        <f ca="1"/>
        <v>0.27790804079221437</v>
      </c>
      <c r="W18" s="7">
        <f t="shared" ca="1" si="11"/>
        <v>0.42299779169590324</v>
      </c>
      <c r="X18" s="1">
        <f t="shared" ca="1" si="11"/>
        <v>0.18395648692944255</v>
      </c>
      <c r="Y18" s="1"/>
      <c r="Z18" s="8"/>
    </row>
    <row r="19" spans="4:26" x14ac:dyDescent="0.15">
      <c r="D19" s="7">
        <f t="shared" si="12"/>
        <v>0.25</v>
      </c>
      <c r="E19" s="1">
        <f t="shared" ca="1" si="3"/>
        <v>-0.13501975608467576</v>
      </c>
      <c r="F19" s="1">
        <f t="shared" ca="1" si="3"/>
        <v>1.2214182285438076E-2</v>
      </c>
      <c r="G19" s="1">
        <f t="shared" ca="1" si="4"/>
        <v>-0.12280557379923768</v>
      </c>
      <c r="H19" s="1">
        <f t="shared" ca="1" si="5"/>
        <v>0.48142462075265186</v>
      </c>
      <c r="I19" s="1">
        <f t="shared" ca="1" si="5"/>
        <v>0.29975125312681861</v>
      </c>
      <c r="J19" s="8">
        <f t="shared" ca="1" si="6"/>
        <v>0.78117587387947052</v>
      </c>
      <c r="K19" s="7">
        <f t="shared" si="7"/>
        <v>0.25</v>
      </c>
      <c r="L19" s="1">
        <f t="shared" ca="1" si="1"/>
        <v>-0.12280557379923768</v>
      </c>
      <c r="M19" s="1">
        <f t="shared" ca="1" si="2"/>
        <v>0.78117587387947052</v>
      </c>
      <c r="N19" s="1">
        <f t="array" aca="1" ref="N19:P19" ca="1">MMULT(K19:M19,$N$9:$P$11)</f>
        <v>0.60709428788584485</v>
      </c>
      <c r="O19" s="1">
        <f ca="1"/>
        <v>0.16940632916510057</v>
      </c>
      <c r="P19" s="8">
        <f ca="1"/>
        <v>0.5390315168361669</v>
      </c>
      <c r="Q19" s="3">
        <f t="shared" si="8"/>
        <v>0.25</v>
      </c>
      <c r="R19" s="1">
        <f t="shared" ca="1" si="9"/>
        <v>-0.13501975608467576</v>
      </c>
      <c r="S19" s="1">
        <f t="shared" ca="1" si="10"/>
        <v>0.48142462075265186</v>
      </c>
      <c r="T19" s="1">
        <f t="array" aca="1" ref="T19:V19" ca="1">MMULT(Q19:S19,$N$9:$P$11)</f>
        <v>0.4572186613224356</v>
      </c>
      <c r="U19" s="1">
        <f ca="1"/>
        <v>2.9032437007435019E-2</v>
      </c>
      <c r="V19" s="8">
        <f ca="1"/>
        <v>0.32032516813377199</v>
      </c>
      <c r="W19" s="7">
        <f t="shared" ca="1" si="11"/>
        <v>0.4572186613224356</v>
      </c>
      <c r="X19" s="1">
        <f t="shared" ca="1" si="11"/>
        <v>2.9032437007435019E-2</v>
      </c>
      <c r="Y19" s="1"/>
      <c r="Z19" s="8"/>
    </row>
    <row r="20" spans="4:26" x14ac:dyDescent="0.15">
      <c r="D20" s="7">
        <f t="shared" si="12"/>
        <v>0.3</v>
      </c>
      <c r="E20" s="1">
        <f t="shared" ca="1" si="3"/>
        <v>-0.27717980818062765</v>
      </c>
      <c r="F20" s="1">
        <f t="shared" ca="1" si="3"/>
        <v>-6.271465402990567E-2</v>
      </c>
      <c r="G20" s="1">
        <f t="shared" ca="1" si="4"/>
        <v>-0.33989446221053332</v>
      </c>
      <c r="H20" s="1">
        <f t="shared" ca="1" si="5"/>
        <v>0.41613862346212283</v>
      </c>
      <c r="I20" s="1">
        <f t="shared" ca="1" si="5"/>
        <v>0.29337155992002573</v>
      </c>
      <c r="J20" s="8">
        <f t="shared" ca="1" si="6"/>
        <v>0.70951018338214855</v>
      </c>
      <c r="K20" s="7">
        <f t="shared" si="7"/>
        <v>0.3</v>
      </c>
      <c r="L20" s="1">
        <f t="shared" ca="1" si="1"/>
        <v>-0.33989446221053332</v>
      </c>
      <c r="M20" s="1">
        <f t="shared" ca="1" si="2"/>
        <v>0.70951018338214855</v>
      </c>
      <c r="N20" s="1">
        <f t="array" aca="1" ref="N20:P20" ca="1">MMULT(K20:M20,$N$9:$P$11)</f>
        <v>0.61456271282640584</v>
      </c>
      <c r="O20" s="1">
        <f ca="1"/>
        <v>-6.2130317353623621E-2</v>
      </c>
      <c r="P20" s="8">
        <f ca="1"/>
        <v>0.57217605807421235</v>
      </c>
      <c r="Q20" s="3">
        <f t="shared" si="8"/>
        <v>0.3</v>
      </c>
      <c r="R20" s="1">
        <f t="shared" ca="1" si="9"/>
        <v>-0.27717980818062765</v>
      </c>
      <c r="S20" s="1">
        <f t="shared" ca="1" si="10"/>
        <v>0.41613862346212283</v>
      </c>
      <c r="T20" s="1">
        <f t="array" aca="1" ref="T20:V20" ca="1">MMULT(Q20:S20,$N$9:$P$11)</f>
        <v>0.46787693286639298</v>
      </c>
      <c r="U20" s="1">
        <f ca="1"/>
        <v>-0.13485144559347864</v>
      </c>
      <c r="V20" s="8">
        <f ca="1"/>
        <v>0.32079006111924013</v>
      </c>
      <c r="W20" s="7">
        <f t="shared" ca="1" si="11"/>
        <v>0.46787693286639298</v>
      </c>
      <c r="X20" s="1">
        <f t="shared" ca="1" si="11"/>
        <v>-0.13485144559347864</v>
      </c>
      <c r="Y20" s="1"/>
      <c r="Z20" s="8"/>
    </row>
    <row r="21" spans="4:26" x14ac:dyDescent="0.15">
      <c r="D21" s="7">
        <f t="shared" si="12"/>
        <v>0.35</v>
      </c>
      <c r="E21" s="1">
        <f t="shared" ca="1" si="3"/>
        <v>-0.3922075694156455</v>
      </c>
      <c r="F21" s="1">
        <f t="shared" ca="1" si="3"/>
        <v>-0.13370289798409088</v>
      </c>
      <c r="G21" s="1">
        <f t="shared" ca="1" si="4"/>
        <v>-0.52591046739973635</v>
      </c>
      <c r="H21" s="1">
        <f t="shared" ca="1" si="5"/>
        <v>0.31011807830739507</v>
      </c>
      <c r="I21" s="1">
        <f t="shared" ca="1" si="5"/>
        <v>0.26855825265788386</v>
      </c>
      <c r="J21" s="8">
        <f t="shared" ca="1" si="6"/>
        <v>0.57867633096527893</v>
      </c>
      <c r="K21" s="7">
        <f t="shared" si="7"/>
        <v>0.35</v>
      </c>
      <c r="L21" s="1">
        <f t="shared" ca="1" si="1"/>
        <v>-0.52591046739973635</v>
      </c>
      <c r="M21" s="1">
        <f t="shared" ca="1" si="2"/>
        <v>0.57867633096527893</v>
      </c>
      <c r="N21" s="1">
        <f t="array" aca="1" ref="N21:P21" ca="1">MMULT(K21:M21,$N$9:$P$11)</f>
        <v>0.5924470568071929</v>
      </c>
      <c r="O21" s="1">
        <f ca="1"/>
        <v>-0.29237762329196804</v>
      </c>
      <c r="P21" s="8">
        <f ca="1"/>
        <v>0.54540803626155065</v>
      </c>
      <c r="Q21" s="3">
        <f t="shared" si="8"/>
        <v>0.35</v>
      </c>
      <c r="R21" s="1">
        <f t="shared" ca="1" si="9"/>
        <v>-0.3922075694156455</v>
      </c>
      <c r="S21" s="1">
        <f t="shared" ca="1" si="10"/>
        <v>0.31011807830739507</v>
      </c>
      <c r="T21" s="1">
        <f t="array" aca="1" ref="T21:V21" ca="1">MMULT(Q21:S21,$N$9:$P$11)</f>
        <v>0.45816793047825105</v>
      </c>
      <c r="U21" s="1">
        <f ca="1"/>
        <v>-0.29287665167698962</v>
      </c>
      <c r="V21" s="8">
        <f ca="1"/>
        <v>0.27713789777609232</v>
      </c>
      <c r="W21" s="7">
        <f t="shared" ca="1" si="11"/>
        <v>0.45816793047825105</v>
      </c>
      <c r="X21" s="1">
        <f t="shared" ca="1" si="11"/>
        <v>-0.29287665167698962</v>
      </c>
      <c r="Y21" s="1"/>
      <c r="Z21" s="8"/>
    </row>
    <row r="22" spans="4:26" x14ac:dyDescent="0.15">
      <c r="D22" s="7">
        <f t="shared" si="12"/>
        <v>0.39999999999999997</v>
      </c>
      <c r="E22" s="1">
        <f t="shared" ca="1" si="3"/>
        <v>-0.46884332109485277</v>
      </c>
      <c r="F22" s="1">
        <f t="shared" ca="1" si="3"/>
        <v>-0.19629009713286863</v>
      </c>
      <c r="G22" s="1">
        <f t="shared" ca="1" si="4"/>
        <v>-0.66513341822772143</v>
      </c>
      <c r="H22" s="1">
        <f t="shared" ca="1" si="5"/>
        <v>0.17374101491803481</v>
      </c>
      <c r="I22" s="1">
        <f t="shared" ca="1" si="5"/>
        <v>0.22687044269267204</v>
      </c>
      <c r="J22" s="8">
        <f t="shared" ca="1" si="6"/>
        <v>0.40061145761070682</v>
      </c>
      <c r="K22" s="7">
        <f t="shared" si="7"/>
        <v>0.39999999999999997</v>
      </c>
      <c r="L22" s="1">
        <f t="shared" ca="1" si="1"/>
        <v>-0.66513341822772143</v>
      </c>
      <c r="M22" s="1">
        <f t="shared" ca="1" si="2"/>
        <v>0.40061145761070682</v>
      </c>
      <c r="N22" s="1">
        <f t="array" aca="1" ref="N22:P22" ca="1">MMULT(K22:M22,$N$9:$P$11)</f>
        <v>0.54671589031912882</v>
      </c>
      <c r="O22" s="1">
        <f ca="1"/>
        <v>-0.50255258742219389</v>
      </c>
      <c r="P22" s="8">
        <f ca="1"/>
        <v>0.45982022156500313</v>
      </c>
      <c r="Q22" s="3">
        <f t="shared" si="8"/>
        <v>0.39999999999999997</v>
      </c>
      <c r="R22" s="1">
        <f t="shared" ca="1" si="9"/>
        <v>-0.46884332109485277</v>
      </c>
      <c r="S22" s="1">
        <f t="shared" ca="1" si="10"/>
        <v>0.17374101491803481</v>
      </c>
      <c r="T22" s="1">
        <f t="array" aca="1" ref="T22:V22" ca="1">MMULT(Q22:S22,$N$9:$P$11)</f>
        <v>0.43328066897279283</v>
      </c>
      <c r="U22" s="1">
        <f ca="1"/>
        <v>-0.43079816016365241</v>
      </c>
      <c r="V22" s="8">
        <f ca="1"/>
        <v>0.19152234097906479</v>
      </c>
      <c r="W22" s="7">
        <f t="shared" ca="1" si="11"/>
        <v>0.43328066897279283</v>
      </c>
      <c r="X22" s="1">
        <f t="shared" ca="1" si="11"/>
        <v>-0.43079816016365241</v>
      </c>
      <c r="Y22" s="1"/>
      <c r="Z22" s="8"/>
    </row>
    <row r="23" spans="4:26" x14ac:dyDescent="0.15">
      <c r="D23" s="7">
        <f t="shared" si="12"/>
        <v>0.44999999999999996</v>
      </c>
      <c r="E23" s="1">
        <f t="shared" ca="1" si="3"/>
        <v>-0.4995854218785713</v>
      </c>
      <c r="F23" s="1">
        <f t="shared" ca="1" si="3"/>
        <v>-0.24654366757400809</v>
      </c>
      <c r="G23" s="1">
        <f t="shared" ca="1" si="4"/>
        <v>-0.74612908945257939</v>
      </c>
      <c r="H23" s="1">
        <f t="shared" ca="1" si="5"/>
        <v>2.0356970462470887E-2</v>
      </c>
      <c r="I23" s="1">
        <f t="shared" ca="1" si="5"/>
        <v>0.17092752844160883</v>
      </c>
      <c r="J23" s="8">
        <f t="shared" ca="1" si="6"/>
        <v>0.19128449890407973</v>
      </c>
      <c r="K23" s="7">
        <f t="shared" si="7"/>
        <v>0.44999999999999996</v>
      </c>
      <c r="L23" s="1">
        <f t="shared" ca="1" si="1"/>
        <v>-0.74612908945257939</v>
      </c>
      <c r="M23" s="1">
        <f t="shared" ca="1" si="2"/>
        <v>0.19128449890407973</v>
      </c>
      <c r="N23" s="1">
        <f t="array" aca="1" ref="N23:P23" ca="1">MMULT(K23:M23,$N$9:$P$11)</f>
        <v>0.48535368115503724</v>
      </c>
      <c r="O23" s="1">
        <f ca="1"/>
        <v>-0.67583812826793077</v>
      </c>
      <c r="P23" s="8">
        <f ca="1"/>
        <v>0.32167220305285082</v>
      </c>
      <c r="Q23" s="3">
        <f t="shared" si="8"/>
        <v>0.44999999999999996</v>
      </c>
      <c r="R23" s="1">
        <f t="shared" ca="1" si="9"/>
        <v>-0.4995854218785713</v>
      </c>
      <c r="S23" s="1">
        <f t="shared" ca="1" si="10"/>
        <v>2.0356970462470887E-2</v>
      </c>
      <c r="T23" s="1">
        <f t="array" aca="1" ref="T23:V23" ca="1">MMULT(Q23:S23,$N$9:$P$11)</f>
        <v>0.39988991693423281</v>
      </c>
      <c r="U23" s="1">
        <f ca="1"/>
        <v>-0.53633883992491427</v>
      </c>
      <c r="V23" s="8">
        <f ca="1"/>
        <v>7.0204722934640126E-2</v>
      </c>
      <c r="W23" s="7">
        <f t="shared" ca="1" si="11"/>
        <v>0.39988991693423281</v>
      </c>
      <c r="X23" s="1">
        <f t="shared" ca="1" si="11"/>
        <v>-0.53633883992491427</v>
      </c>
      <c r="Y23" s="1"/>
      <c r="Z23" s="8"/>
    </row>
    <row r="24" spans="4:26" x14ac:dyDescent="0.15">
      <c r="D24" s="7">
        <f t="shared" si="12"/>
        <v>0.49999999999999994</v>
      </c>
      <c r="E24" s="1">
        <f t="shared" ca="1" si="3"/>
        <v>-0.48142462075299797</v>
      </c>
      <c r="F24" s="1">
        <f t="shared" ca="1" si="3"/>
        <v>-0.28130599265691164</v>
      </c>
      <c r="G24" s="1">
        <f t="shared" ca="1" si="4"/>
        <v>-0.76273061340990966</v>
      </c>
      <c r="H24" s="1">
        <f t="shared" ca="1" si="5"/>
        <v>-0.13501975608344172</v>
      </c>
      <c r="I24" s="1">
        <f t="shared" ca="1" si="5"/>
        <v>0.10424460895082088</v>
      </c>
      <c r="J24" s="8">
        <f t="shared" ca="1" si="6"/>
        <v>-3.0775147132620834E-2</v>
      </c>
      <c r="K24" s="7">
        <f t="shared" si="7"/>
        <v>0.49999999999999994</v>
      </c>
      <c r="L24" s="1">
        <f t="shared" ca="1" si="1"/>
        <v>-0.76273061340990966</v>
      </c>
      <c r="M24" s="1">
        <f t="shared" ca="1" si="2"/>
        <v>-3.0775147132620834E-2</v>
      </c>
      <c r="N24" s="1">
        <f t="array" aca="1" ref="N24:P24" ca="1">MMULT(K24:M24,$N$9:$P$11)</f>
        <v>0.41762512832590887</v>
      </c>
      <c r="O24" s="1">
        <f ca="1"/>
        <v>-0.7988701170680963</v>
      </c>
      <c r="P24" s="8">
        <f ca="1"/>
        <v>0.14177759540937954</v>
      </c>
      <c r="Q24" s="3">
        <f t="shared" si="8"/>
        <v>0.49999999999999994</v>
      </c>
      <c r="R24" s="1">
        <f t="shared" ca="1" si="9"/>
        <v>-0.48142462075299797</v>
      </c>
      <c r="S24" s="1">
        <f t="shared" ca="1" si="10"/>
        <v>-0.13501975608344172</v>
      </c>
      <c r="T24" s="1">
        <f t="array" aca="1" ref="T24:V24" ca="1">MMULT(Q24:S24,$N$9:$P$11)</f>
        <v>0.36550282385049848</v>
      </c>
      <c r="U24" s="1">
        <f ca="1"/>
        <v>-0.60039122096990483</v>
      </c>
      <c r="V24" s="8">
        <f ca="1"/>
        <v>-7.7058857632191974E-2</v>
      </c>
      <c r="W24" s="7">
        <f t="shared" ca="1" si="11"/>
        <v>0.36550282385049848</v>
      </c>
      <c r="X24" s="1">
        <f t="shared" ca="1" si="11"/>
        <v>-0.60039122096990483</v>
      </c>
      <c r="Y24" s="1"/>
      <c r="Z24" s="8"/>
    </row>
    <row r="25" spans="4:26" x14ac:dyDescent="0.15">
      <c r="D25" s="7">
        <f t="shared" si="12"/>
        <v>0.54999999999999993</v>
      </c>
      <c r="E25" s="1">
        <f t="shared" ca="1" si="3"/>
        <v>-0.41613862346283337</v>
      </c>
      <c r="F25" s="1">
        <f t="shared" ca="1" si="3"/>
        <v>-0.29839282764967862</v>
      </c>
      <c r="G25" s="1">
        <f t="shared" ca="1" si="4"/>
        <v>-0.71453145111251204</v>
      </c>
      <c r="H25" s="1">
        <f t="shared" ca="1" si="5"/>
        <v>-0.27717980817956095</v>
      </c>
      <c r="I25" s="1">
        <f t="shared" ca="1" si="5"/>
        <v>3.1011617294639512E-2</v>
      </c>
      <c r="J25" s="8">
        <f t="shared" ca="1" si="6"/>
        <v>-0.24616819088492142</v>
      </c>
      <c r="K25" s="7">
        <f t="shared" si="7"/>
        <v>0.54999999999999993</v>
      </c>
      <c r="L25" s="1">
        <f t="shared" ca="1" si="1"/>
        <v>-0.71453145111251204</v>
      </c>
      <c r="M25" s="1">
        <f t="shared" ca="1" si="2"/>
        <v>-0.24616819088492142</v>
      </c>
      <c r="N25" s="1">
        <f t="array" aca="1" ref="N25:P25" ca="1">MMULT(K25:M25,$N$9:$P$11)</f>
        <v>0.35322987663898053</v>
      </c>
      <c r="O25" s="1">
        <f ca="1"/>
        <v>-0.86289634192139353</v>
      </c>
      <c r="P25" s="8">
        <f ca="1"/>
        <v>-6.5517403648155698E-2</v>
      </c>
      <c r="Q25" s="3">
        <f t="shared" si="8"/>
        <v>0.54999999999999993</v>
      </c>
      <c r="R25" s="1">
        <f t="shared" ca="1" si="9"/>
        <v>-0.41613862346283337</v>
      </c>
      <c r="S25" s="1">
        <f t="shared" ca="1" si="10"/>
        <v>-0.27717980817956095</v>
      </c>
      <c r="T25" s="1">
        <f t="array" aca="1" ref="T25:V25" ca="1">MMULT(Q25:S25,$N$9:$P$11)</f>
        <v>0.33772406799166077</v>
      </c>
      <c r="U25" s="1">
        <f ca="1"/>
        <v>-0.61790899706449953</v>
      </c>
      <c r="V25" s="8">
        <f ca="1"/>
        <v>-0.23797253044397468</v>
      </c>
      <c r="W25" s="7">
        <f t="shared" ca="1" si="11"/>
        <v>0.33772406799166077</v>
      </c>
      <c r="X25" s="1">
        <f t="shared" ca="1" si="11"/>
        <v>-0.61790899706449953</v>
      </c>
      <c r="Y25" s="1"/>
      <c r="Z25" s="8"/>
    </row>
    <row r="26" spans="4:26" x14ac:dyDescent="0.15">
      <c r="D26" s="7">
        <f t="shared" si="12"/>
        <v>0.6</v>
      </c>
      <c r="E26" s="1">
        <f t="shared" ca="1" si="3"/>
        <v>-0.31011807830840044</v>
      </c>
      <c r="F26" s="1">
        <f t="shared" ca="1" si="3"/>
        <v>-0.2967305438687039</v>
      </c>
      <c r="G26" s="1">
        <f t="shared" ca="1" si="4"/>
        <v>-0.60684862217710434</v>
      </c>
      <c r="H26" s="1">
        <f t="shared" ca="1" si="5"/>
        <v>-0.39220756941485052</v>
      </c>
      <c r="I26" s="1">
        <f t="shared" ca="1" si="5"/>
        <v>-4.4169948328961893E-2</v>
      </c>
      <c r="J26" s="8">
        <f t="shared" ca="1" si="6"/>
        <v>-0.43637751774381239</v>
      </c>
      <c r="K26" s="7">
        <f t="shared" si="7"/>
        <v>0.6</v>
      </c>
      <c r="L26" s="1">
        <f t="shared" ca="1" si="1"/>
        <v>-0.60684862217710434</v>
      </c>
      <c r="M26" s="1">
        <f t="shared" ca="1" si="2"/>
        <v>-0.43637751774381239</v>
      </c>
      <c r="N26" s="1">
        <f t="array" aca="1" ref="N26:P26" ca="1">MMULT(K26:M26,$N$9:$P$11)</f>
        <v>0.30142648339875711</v>
      </c>
      <c r="O26" s="1">
        <f ca="1"/>
        <v>-0.86450333106022503</v>
      </c>
      <c r="P26" s="8">
        <f ca="1"/>
        <v>-0.28366644835463878</v>
      </c>
      <c r="Q26" s="3">
        <f t="shared" si="8"/>
        <v>0.6</v>
      </c>
      <c r="R26" s="1">
        <f t="shared" ca="1" si="9"/>
        <v>-0.31011807830840044</v>
      </c>
      <c r="S26" s="1">
        <f t="shared" ca="1" si="10"/>
        <v>-0.39220756941485052</v>
      </c>
      <c r="T26" s="1">
        <f t="array" aca="1" ref="T26:V26" ca="1">MMULT(Q26:S26,$N$9:$P$11)</f>
        <v>0.32351145756323801</v>
      </c>
      <c r="U26" s="1">
        <f ca="1"/>
        <v>-0.58840099332279117</v>
      </c>
      <c r="V26" s="8">
        <f ca="1"/>
        <v>-0.39890425904226934</v>
      </c>
      <c r="W26" s="7">
        <f t="shared" ca="1" si="11"/>
        <v>0.32351145756323801</v>
      </c>
      <c r="X26" s="1">
        <f t="shared" ca="1" si="11"/>
        <v>-0.58840099332279117</v>
      </c>
      <c r="Y26" s="1"/>
      <c r="Z26" s="8"/>
    </row>
    <row r="27" spans="4:26" x14ac:dyDescent="0.15">
      <c r="D27" s="7">
        <f t="shared" si="12"/>
        <v>0.65</v>
      </c>
      <c r="E27" s="1">
        <f t="shared" ca="1" si="3"/>
        <v>-0.1737410149192366</v>
      </c>
      <c r="F27" s="1">
        <f t="shared" ca="1" si="3"/>
        <v>-0.27642358871740086</v>
      </c>
      <c r="G27" s="1">
        <f t="shared" ca="1" si="4"/>
        <v>-0.45016460363663746</v>
      </c>
      <c r="H27" s="1">
        <f t="shared" ca="1" si="5"/>
        <v>-0.46884332109440741</v>
      </c>
      <c r="I27" s="1">
        <f t="shared" ca="1" si="5"/>
        <v>-0.1165761536532802</v>
      </c>
      <c r="J27" s="8">
        <f t="shared" ca="1" si="6"/>
        <v>-0.58541947474768763</v>
      </c>
      <c r="K27" s="7">
        <f t="shared" si="7"/>
        <v>0.65</v>
      </c>
      <c r="L27" s="1">
        <f t="shared" ca="1" si="1"/>
        <v>-0.45016460363663746</v>
      </c>
      <c r="M27" s="1">
        <f t="shared" ca="1" si="2"/>
        <v>-0.58541947474768763</v>
      </c>
      <c r="N27" s="1">
        <f t="array" aca="1" ref="N27:P27" ca="1">MMULT(K27:M27,$N$9:$P$11)</f>
        <v>0.27020677508604141</v>
      </c>
      <c r="O27" s="1">
        <f ca="1"/>
        <v>-0.80584805113470082</v>
      </c>
      <c r="P27" s="8">
        <f ca="1"/>
        <v>-0.4954405604723896</v>
      </c>
      <c r="Q27" s="3">
        <f t="shared" si="8"/>
        <v>0.65</v>
      </c>
      <c r="R27" s="1">
        <f t="shared" ca="1" si="9"/>
        <v>-0.1737410149192366</v>
      </c>
      <c r="S27" s="1">
        <f t="shared" ca="1" si="10"/>
        <v>-0.46884332109440741</v>
      </c>
      <c r="T27" s="1">
        <f t="array" aca="1" ref="T27:V27" ca="1">MMULT(Q27:S27,$N$9:$P$11)</f>
        <v>0.32849485191268146</v>
      </c>
      <c r="U27" s="1">
        <f ca="1"/>
        <v>-0.51597924583056076</v>
      </c>
      <c r="V27" s="8">
        <f ca="1"/>
        <v>-0.54622023959112986</v>
      </c>
      <c r="W27" s="7">
        <f t="shared" ca="1" si="11"/>
        <v>0.32849485191268146</v>
      </c>
      <c r="X27" s="1">
        <f t="shared" ca="1" si="11"/>
        <v>-0.51597924583056076</v>
      </c>
      <c r="Y27" s="1"/>
      <c r="Z27" s="8"/>
    </row>
    <row r="28" spans="4:26" x14ac:dyDescent="0.15">
      <c r="D28" s="7">
        <f t="shared" si="12"/>
        <v>0.70000000000000007</v>
      </c>
      <c r="E28" s="1">
        <f t="shared" ca="1" si="3"/>
        <v>-2.0356970463751498E-2</v>
      </c>
      <c r="F28" s="1">
        <f t="shared" ca="1" si="3"/>
        <v>-0.23874792287171381</v>
      </c>
      <c r="G28" s="1">
        <f t="shared" ca="1" si="4"/>
        <v>-0.25910489333546532</v>
      </c>
      <c r="H28" s="1">
        <f t="shared" ca="1" si="5"/>
        <v>-0.49958542187851912</v>
      </c>
      <c r="I28" s="1">
        <f t="shared" ca="1" si="5"/>
        <v>-0.18165745050628174</v>
      </c>
      <c r="J28" s="8">
        <f t="shared" ca="1" si="6"/>
        <v>-0.68124287238480086</v>
      </c>
      <c r="K28" s="7">
        <f t="shared" si="7"/>
        <v>0.70000000000000007</v>
      </c>
      <c r="L28" s="1">
        <f t="shared" ca="1" si="1"/>
        <v>-0.25910489333546532</v>
      </c>
      <c r="M28" s="1">
        <f t="shared" ca="1" si="2"/>
        <v>-0.68124287238480086</v>
      </c>
      <c r="N28" s="1">
        <f t="array" aca="1" ref="N28:P28" ca="1">MMULT(K28:M28,$N$9:$P$11)</f>
        <v>0.26559634645670682</v>
      </c>
      <c r="O28" s="1">
        <f ca="1"/>
        <v>-0.69437823668952925</v>
      </c>
      <c r="P28" s="8">
        <f ca="1"/>
        <v>-0.68448859894542169</v>
      </c>
      <c r="Q28" s="3">
        <f t="shared" si="8"/>
        <v>0.70000000000000007</v>
      </c>
      <c r="R28" s="1">
        <f t="shared" ca="1" si="9"/>
        <v>-2.0356970463751498E-2</v>
      </c>
      <c r="S28" s="1">
        <f t="shared" ca="1" si="10"/>
        <v>-0.49958542187851912</v>
      </c>
      <c r="T28" s="1">
        <f t="array" aca="1" ref="T28:V28" ca="1">MMULT(Q28:S28,$N$9:$P$11)</f>
        <v>0.35642507170984766</v>
      </c>
      <c r="U28" s="1">
        <f ca="1"/>
        <v>-0.4089564869192801</v>
      </c>
      <c r="V28" s="8">
        <f ca="1"/>
        <v>-0.66761947250156717</v>
      </c>
      <c r="W28" s="7">
        <f t="shared" ca="1" si="11"/>
        <v>0.35642507170984766</v>
      </c>
      <c r="X28" s="1">
        <f t="shared" ca="1" si="11"/>
        <v>-0.4089564869192801</v>
      </c>
      <c r="Y28" s="1"/>
      <c r="Z28" s="8"/>
    </row>
    <row r="29" spans="4:26" x14ac:dyDescent="0.15">
      <c r="D29" s="7">
        <f t="shared" si="12"/>
        <v>0.75000000000000011</v>
      </c>
      <c r="E29" s="1">
        <f t="shared" ca="1" si="3"/>
        <v>0.13501975608220765</v>
      </c>
      <c r="F29" s="1">
        <f t="shared" ca="1" si="3"/>
        <v>-0.18607084698504026</v>
      </c>
      <c r="G29" s="1">
        <f t="shared" ca="1" si="4"/>
        <v>-5.1051090902832608E-2</v>
      </c>
      <c r="H29" s="1">
        <f t="shared" ca="1" si="5"/>
        <v>-0.48142462075334408</v>
      </c>
      <c r="I29" s="1">
        <f t="shared" ca="1" si="5"/>
        <v>-0.23532454164891031</v>
      </c>
      <c r="J29" s="8">
        <f t="shared" ca="1" si="6"/>
        <v>-0.71674916240225439</v>
      </c>
      <c r="K29" s="7">
        <f t="shared" si="7"/>
        <v>0.75000000000000011</v>
      </c>
      <c r="L29" s="1">
        <f t="shared" ca="1" si="1"/>
        <v>-5.1051090902832608E-2</v>
      </c>
      <c r="M29" s="1">
        <f t="shared" ca="1" si="2"/>
        <v>-0.71674916240225439</v>
      </c>
      <c r="N29" s="1">
        <f t="array" aca="1" ref="N29:P29" ca="1">MMULT(K29:M29,$N$9:$P$11)</f>
        <v>0.29114447163720197</v>
      </c>
      <c r="O29" s="1">
        <f ca="1"/>
        <v>-0.54207303300354703</v>
      </c>
      <c r="P29" s="8">
        <f ca="1"/>
        <v>-0.83679585276943913</v>
      </c>
      <c r="Q29" s="3">
        <f t="shared" si="8"/>
        <v>0.75000000000000011</v>
      </c>
      <c r="R29" s="1">
        <f t="shared" ca="1" si="9"/>
        <v>0.13501975608220765</v>
      </c>
      <c r="S29" s="1">
        <f t="shared" ca="1" si="10"/>
        <v>-0.48142462075334408</v>
      </c>
      <c r="T29" s="1">
        <f t="array" aca="1" ref="T29:V29" ca="1">MMULT(Q29:S29,$N$9:$P$11)</f>
        <v>0.4088067424616571</v>
      </c>
      <c r="U29" s="1">
        <f ca="1"/>
        <v>-0.27903243700987224</v>
      </c>
      <c r="V29" s="8">
        <f ca="1"/>
        <v>-0.75333787002527641</v>
      </c>
      <c r="W29" s="7">
        <f t="shared" ca="1" si="11"/>
        <v>0.4088067424616571</v>
      </c>
      <c r="X29" s="1">
        <f t="shared" ca="1" si="11"/>
        <v>-0.27903243700987224</v>
      </c>
      <c r="Y29" s="1"/>
      <c r="Z29" s="8"/>
    </row>
    <row r="30" spans="4:26" x14ac:dyDescent="0.15">
      <c r="D30" s="7">
        <f t="shared" si="12"/>
        <v>0.80000000000000016</v>
      </c>
      <c r="E30" s="1">
        <f t="shared" ca="1" si="3"/>
        <v>0.27717980817849425</v>
      </c>
      <c r="F30" s="1">
        <f t="shared" ca="1" si="3"/>
        <v>-0.12170225545601826</v>
      </c>
      <c r="G30" s="1">
        <f t="shared" ca="1" si="4"/>
        <v>0.15547755272247599</v>
      </c>
      <c r="H30" s="1">
        <f t="shared" ca="1" si="5"/>
        <v>-0.41613862346354386</v>
      </c>
      <c r="I30" s="1">
        <f t="shared" ca="1" si="5"/>
        <v>-0.2742053263832015</v>
      </c>
      <c r="J30" s="8">
        <f t="shared" ca="1" si="6"/>
        <v>-0.69034394984674541</v>
      </c>
      <c r="K30" s="7">
        <f t="shared" si="7"/>
        <v>0.80000000000000016</v>
      </c>
      <c r="L30" s="1">
        <f t="shared" ca="1" si="1"/>
        <v>0.15547755272247599</v>
      </c>
      <c r="M30" s="1">
        <f t="shared" ca="1" si="2"/>
        <v>-0.69034394984674541</v>
      </c>
      <c r="N30" s="1">
        <f t="array" aca="1" ref="N30:P30" ca="1">MMULT(K30:M30,$N$9:$P$11)</f>
        <v>0.3476483481041785</v>
      </c>
      <c r="O30" s="1">
        <f ca="1"/>
        <v>-0.36428018858218736</v>
      </c>
      <c r="P30" s="8">
        <f ca="1"/>
        <v>-0.94190690026007262</v>
      </c>
      <c r="Q30" s="3">
        <f t="shared" si="8"/>
        <v>0.80000000000000016</v>
      </c>
      <c r="R30" s="1">
        <f t="shared" ca="1" si="9"/>
        <v>0.27717980817849425</v>
      </c>
      <c r="S30" s="1">
        <f t="shared" ca="1" si="10"/>
        <v>-0.41613862346354386</v>
      </c>
      <c r="T30" s="1">
        <f t="array" aca="1" ref="T30:V30" ca="1">MMULT(Q30:S30,$N$9:$P$11)</f>
        <v>0.48475101129577924</v>
      </c>
      <c r="U30" s="1">
        <f ca="1"/>
        <v>-0.14014855440898424</v>
      </c>
      <c r="V30" s="8">
        <f ca="1"/>
        <v>-0.79710403320068057</v>
      </c>
      <c r="W30" s="7">
        <f t="shared" ca="1" si="11"/>
        <v>0.48475101129577924</v>
      </c>
      <c r="X30" s="1">
        <f t="shared" ca="1" si="11"/>
        <v>-0.14014855440898424</v>
      </c>
      <c r="Y30" s="1"/>
      <c r="Z30" s="8"/>
    </row>
    <row r="31" spans="4:26" x14ac:dyDescent="0.15">
      <c r="D31" s="7">
        <f t="shared" si="12"/>
        <v>0.8500000000000002</v>
      </c>
      <c r="E31" s="1">
        <f t="shared" ca="1" si="3"/>
        <v>0.3922075694140556</v>
      </c>
      <c r="F31" s="1">
        <f t="shared" ca="1" si="3"/>
        <v>-4.9686663626921868E-2</v>
      </c>
      <c r="G31" s="1">
        <f t="shared" ca="1" si="4"/>
        <v>0.34252090578713373</v>
      </c>
      <c r="H31" s="1">
        <f t="shared" ca="1" si="5"/>
        <v>-0.3101180783094058</v>
      </c>
      <c r="I31" s="1">
        <f t="shared" ca="1" si="5"/>
        <v>-0.29585678200376803</v>
      </c>
      <c r="J31" s="8">
        <f t="shared" ca="1" si="6"/>
        <v>-0.60597486031317382</v>
      </c>
      <c r="K31" s="7">
        <f t="shared" si="7"/>
        <v>0.8500000000000002</v>
      </c>
      <c r="L31" s="1">
        <f t="shared" ca="1" si="1"/>
        <v>0.34252090578713373</v>
      </c>
      <c r="M31" s="1">
        <f t="shared" ca="1" si="2"/>
        <v>-0.60597486031317382</v>
      </c>
      <c r="N31" s="1">
        <f t="array" aca="1" ref="N31:P31" ca="1">MMULT(K31:M31,$N$9:$P$11)</f>
        <v>0.43313416306018621</v>
      </c>
      <c r="O31" s="1">
        <f ca="1"/>
        <v>-0.17826300580405338</v>
      </c>
      <c r="P31" s="8">
        <f ca="1"/>
        <v>-0.99380239473683374</v>
      </c>
      <c r="Q31" s="3">
        <f t="shared" si="8"/>
        <v>0.8500000000000002</v>
      </c>
      <c r="R31" s="1">
        <f t="shared" ca="1" si="9"/>
        <v>0.3922075694140556</v>
      </c>
      <c r="S31" s="1">
        <f t="shared" ca="1" si="10"/>
        <v>-0.3101180783094058</v>
      </c>
      <c r="T31" s="1">
        <f t="array" aca="1" ref="T31:V31" ca="1">MMULT(Q31:S31,$N$9:$P$11)</f>
        <v>0.58106255406207019</v>
      </c>
      <c r="U31" s="1">
        <f ca="1"/>
        <v>-7.1233483252578778E-3</v>
      </c>
      <c r="V31" s="8">
        <f ca="1"/>
        <v>-0.79675314004746867</v>
      </c>
      <c r="W31" s="7">
        <f t="shared" ca="1" si="11"/>
        <v>0.58106255406207019</v>
      </c>
      <c r="X31" s="1">
        <f t="shared" ca="1" si="11"/>
        <v>-7.1233483252578778E-3</v>
      </c>
      <c r="Y31" s="1"/>
      <c r="Z31" s="8"/>
    </row>
    <row r="32" spans="4:26" x14ac:dyDescent="0.15">
      <c r="D32" s="7">
        <f t="shared" si="12"/>
        <v>0.90000000000000024</v>
      </c>
      <c r="E32" s="1">
        <f t="shared" ca="1" si="3"/>
        <v>0.46884332109396204</v>
      </c>
      <c r="F32" s="1">
        <f t="shared" ca="1" si="3"/>
        <v>2.5450924012696514E-2</v>
      </c>
      <c r="G32" s="1">
        <f t="shared" ca="1" si="4"/>
        <v>0.49429424510665854</v>
      </c>
      <c r="H32" s="1">
        <f t="shared" ca="1" si="5"/>
        <v>-0.17374101492043842</v>
      </c>
      <c r="I32" s="1">
        <f t="shared" ca="1" si="5"/>
        <v>-0.29891846792545279</v>
      </c>
      <c r="J32" s="8">
        <f t="shared" ca="1" si="6"/>
        <v>-0.47265948284589121</v>
      </c>
      <c r="K32" s="7">
        <f t="shared" si="7"/>
        <v>0.90000000000000024</v>
      </c>
      <c r="L32" s="1">
        <f t="shared" ca="1" si="1"/>
        <v>0.49429424510665854</v>
      </c>
      <c r="M32" s="1">
        <f t="shared" ca="1" si="2"/>
        <v>-0.47265948284589121</v>
      </c>
      <c r="N32" s="1">
        <f t="array" aca="1" ref="N32:P32" ca="1">MMULT(K32:M32,$N$9:$P$11)</f>
        <v>0.54309312198304949</v>
      </c>
      <c r="O32" s="1">
        <f ca="1"/>
        <v>-1.596186535260169E-3</v>
      </c>
      <c r="P32" s="8">
        <f ca="1"/>
        <v>-0.99135316639074522</v>
      </c>
      <c r="Q32" s="3">
        <f t="shared" si="8"/>
        <v>0.90000000000000024</v>
      </c>
      <c r="R32" s="1">
        <f t="shared" ca="1" si="9"/>
        <v>0.46884332109396204</v>
      </c>
      <c r="S32" s="1">
        <f t="shared" ca="1" si="10"/>
        <v>-0.17374101492043842</v>
      </c>
      <c r="T32" s="1">
        <f t="array" aca="1" ref="T32:V32" ca="1">MMULT(Q32:S32,$N$9:$P$11)</f>
        <v>0.69255235594577591</v>
      </c>
      <c r="U32" s="1">
        <f ca="1"/>
        <v>0.10579816016184031</v>
      </c>
      <c r="V32" s="8">
        <f ca="1"/>
        <v>-0.75443885344030726</v>
      </c>
      <c r="W32" s="7">
        <f t="shared" ca="1" si="11"/>
        <v>0.69255235594577591</v>
      </c>
      <c r="X32" s="1">
        <f t="shared" ca="1" si="11"/>
        <v>0.10579816016184031</v>
      </c>
      <c r="Y32" s="1"/>
      <c r="Z32" s="8"/>
    </row>
    <row r="33" spans="4:26" x14ac:dyDescent="0.15">
      <c r="D33" s="7">
        <f t="shared" si="12"/>
        <v>0.95000000000000029</v>
      </c>
      <c r="E33" s="1">
        <f t="shared" ca="1" si="3"/>
        <v>0.49958542187846694</v>
      </c>
      <c r="F33" s="1">
        <f t="shared" ca="1" si="3"/>
        <v>9.8989336494607186E-2</v>
      </c>
      <c r="G33" s="1">
        <f t="shared" ca="1" si="4"/>
        <v>0.59857475837307417</v>
      </c>
      <c r="H33" s="1">
        <f t="shared" ca="1" si="5"/>
        <v>-2.0356970465032109E-2</v>
      </c>
      <c r="I33" s="1">
        <f t="shared" ca="1" si="5"/>
        <v>-0.28319800716169846</v>
      </c>
      <c r="J33" s="8">
        <f t="shared" ca="1" si="6"/>
        <v>-0.30355497762673056</v>
      </c>
      <c r="K33" s="7">
        <f t="shared" si="7"/>
        <v>0.95000000000000029</v>
      </c>
      <c r="L33" s="1">
        <f t="shared" ca="1" si="1"/>
        <v>0.59857475837307417</v>
      </c>
      <c r="M33" s="1">
        <f t="shared" ca="1" si="2"/>
        <v>-0.30355497762673056</v>
      </c>
      <c r="N33" s="1">
        <f t="array" aca="1" ref="N33:P33" ca="1">MMULT(K33:M33,$N$9:$P$11)</f>
        <v>0.67094664478185173</v>
      </c>
      <c r="O33" s="1">
        <f ca="1"/>
        <v>0.14943778578023159</v>
      </c>
      <c r="P33" s="8">
        <f ca="1"/>
        <v>-0.93831567920419345</v>
      </c>
      <c r="Q33" s="3">
        <f t="shared" si="8"/>
        <v>0.95000000000000029</v>
      </c>
      <c r="R33" s="1">
        <f t="shared" ca="1" si="9"/>
        <v>0.49958542187846694</v>
      </c>
      <c r="S33" s="1">
        <f t="shared" ca="1" si="10"/>
        <v>-2.0356970465032109E-2</v>
      </c>
      <c r="T33" s="1">
        <f t="array" aca="1" ref="T33:V33" ca="1">MMULT(Q33:S33,$N$9:$P$11)</f>
        <v>0.81254564836270093</v>
      </c>
      <c r="U33" s="1">
        <f ca="1"/>
        <v>0.18633883992371478</v>
      </c>
      <c r="V33" s="8">
        <f ca="1"/>
        <v>-0.6764225055856159</v>
      </c>
      <c r="W33" s="7">
        <f t="shared" ca="1" si="11"/>
        <v>0.81254564836270093</v>
      </c>
      <c r="X33" s="1">
        <f t="shared" ca="1" si="11"/>
        <v>0.18633883992371478</v>
      </c>
      <c r="Y33" s="1"/>
      <c r="Z33" s="8"/>
    </row>
    <row r="34" spans="4:26" x14ac:dyDescent="0.15">
      <c r="D34" s="7">
        <f t="shared" si="12"/>
        <v>1.0000000000000002</v>
      </c>
      <c r="E34" s="1">
        <f t="shared" ca="1" si="3"/>
        <v>0.48142462075369014</v>
      </c>
      <c r="F34" s="1">
        <f t="shared" ca="1" si="3"/>
        <v>0.16630788490709655</v>
      </c>
      <c r="G34" s="1">
        <f t="shared" ca="1" si="4"/>
        <v>0.64773250566078666</v>
      </c>
      <c r="H34" s="1">
        <f t="shared" ca="1" si="5"/>
        <v>0.13501975608097361</v>
      </c>
      <c r="I34" s="1">
        <f t="shared" ca="1" si="5"/>
        <v>-0.24968317407812629</v>
      </c>
      <c r="J34" s="8">
        <f t="shared" ca="1" si="6"/>
        <v>-0.11466341799715268</v>
      </c>
      <c r="K34" s="7">
        <f t="shared" si="7"/>
        <v>1.0000000000000002</v>
      </c>
      <c r="L34" s="1">
        <f t="shared" ca="1" si="1"/>
        <v>0.64773250566078666</v>
      </c>
      <c r="M34" s="1">
        <f t="shared" ca="1" si="2"/>
        <v>-0.11466341799715268</v>
      </c>
      <c r="N34" s="1">
        <f t="array" aca="1" ref="N34:P34" ca="1">MMULT(K34:M34,$N$9:$P$11)</f>
        <v>0.80869369478586262</v>
      </c>
      <c r="O34" s="1">
        <f ca="1"/>
        <v>0.26130208832404495</v>
      </c>
      <c r="P34" s="8">
        <f ca="1"/>
        <v>-0.84287651822047716</v>
      </c>
      <c r="Q34" s="3">
        <f t="shared" si="8"/>
        <v>1.0000000000000002</v>
      </c>
      <c r="R34" s="1">
        <f t="shared" ca="1" si="9"/>
        <v>0.48142462075369014</v>
      </c>
      <c r="S34" s="1">
        <f t="shared" ca="1" si="10"/>
        <v>0.13501975608097361</v>
      </c>
      <c r="T34" s="1">
        <f t="array" aca="1" ref="T34:V34" ca="1">MMULT(Q34:S34,$N$9:$P$11)</f>
        <v>0.93353528182492573</v>
      </c>
      <c r="U34" s="1">
        <f ca="1"/>
        <v>0.22539122096943554</v>
      </c>
      <c r="V34" s="8">
        <f ca="1"/>
        <v>-0.57246019520833424</v>
      </c>
      <c r="W34" s="7">
        <f t="shared" ca="1" si="11"/>
        <v>0.93353528182492573</v>
      </c>
      <c r="X34" s="1">
        <f t="shared" ca="1" si="11"/>
        <v>0.22539122096943554</v>
      </c>
      <c r="Y34" s="1"/>
      <c r="Z34" s="8"/>
    </row>
    <row r="35" spans="4:26" x14ac:dyDescent="0.15">
      <c r="D35" s="7">
        <f t="shared" si="12"/>
        <v>1.0500000000000003</v>
      </c>
      <c r="E35" s="1">
        <f t="shared" ca="1" si="3"/>
        <v>0.41613862346425434</v>
      </c>
      <c r="F35" s="1">
        <f t="shared" ca="1" si="3"/>
        <v>0.2231766972730021</v>
      </c>
      <c r="G35" s="1">
        <f t="shared" ca="1" si="4"/>
        <v>0.63931532073725639</v>
      </c>
      <c r="H35" s="1">
        <f t="shared" ca="1" si="5"/>
        <v>0.27717980817742754</v>
      </c>
      <c r="I35" s="1">
        <f t="shared" ca="1" si="5"/>
        <v>-0.20047982889636248</v>
      </c>
      <c r="J35" s="8">
        <f t="shared" ca="1" si="6"/>
        <v>7.6699979281065062E-2</v>
      </c>
      <c r="K35" s="7">
        <f t="shared" si="7"/>
        <v>1.0500000000000003</v>
      </c>
      <c r="L35" s="1">
        <f t="shared" ca="1" si="1"/>
        <v>0.63931532073725639</v>
      </c>
      <c r="M35" s="1">
        <f t="shared" ca="1" si="2"/>
        <v>7.6699979281065062E-2</v>
      </c>
      <c r="N35" s="1">
        <f t="array" aca="1" ref="N35:P35" ca="1">MMULT(K35:M35,$N$9:$P$11)</f>
        <v>0.94767666361419334</v>
      </c>
      <c r="O35" s="1">
        <f ca="1"/>
        <v>0.3243753740506316</v>
      </c>
      <c r="P35" s="8">
        <f ca="1"/>
        <v>-0.71679601289465977</v>
      </c>
      <c r="Q35" s="3">
        <f t="shared" si="8"/>
        <v>1.0500000000000003</v>
      </c>
      <c r="R35" s="1">
        <f t="shared" ca="1" si="9"/>
        <v>0.41613862346425434</v>
      </c>
      <c r="S35" s="1">
        <f t="shared" ca="1" si="10"/>
        <v>0.27717980817742754</v>
      </c>
      <c r="T35" s="1">
        <f t="array" aca="1" ref="T35:V35" ca="1">MMULT(Q35:S35,$N$9:$P$11)</f>
        <v>1.0479165780623747</v>
      </c>
      <c r="U35" s="1">
        <f ca="1"/>
        <v>0.21790899706480632</v>
      </c>
      <c r="V35" s="8">
        <f ca="1"/>
        <v>-0.45484779258588681</v>
      </c>
      <c r="W35" s="7">
        <f t="shared" ca="1" si="11"/>
        <v>1.0479165780623747</v>
      </c>
      <c r="X35" s="1">
        <f t="shared" ca="1" si="11"/>
        <v>0.21790899706480632</v>
      </c>
      <c r="Y35" s="1"/>
      <c r="Z35" s="8"/>
    </row>
    <row r="36" spans="4:26" x14ac:dyDescent="0.15">
      <c r="D36" s="7">
        <f t="shared" si="12"/>
        <v>1.1000000000000003</v>
      </c>
      <c r="E36" s="1">
        <f t="shared" ca="1" si="3"/>
        <v>0.31011807829899646</v>
      </c>
      <c r="F36" s="1">
        <f t="shared" ca="1" si="3"/>
        <v>0.26602249696242514</v>
      </c>
      <c r="G36" s="1">
        <f t="shared" ca="1" si="4"/>
        <v>0.57614057526142159</v>
      </c>
      <c r="H36" s="1">
        <f t="shared" ca="1" si="5"/>
        <v>0.3922075694222863</v>
      </c>
      <c r="I36" s="1">
        <f t="shared" ca="1" si="5"/>
        <v>-0.13867959875149802</v>
      </c>
      <c r="J36" s="8">
        <f t="shared" ca="1" si="6"/>
        <v>0.25352797067078825</v>
      </c>
      <c r="K36" s="7">
        <f t="shared" si="7"/>
        <v>1.1000000000000003</v>
      </c>
      <c r="L36" s="1">
        <f t="shared" ca="1" si="1"/>
        <v>0.57614057526142159</v>
      </c>
      <c r="M36" s="1">
        <f t="shared" ca="1" si="2"/>
        <v>0.25352797067078825</v>
      </c>
      <c r="N36" s="1">
        <f t="array" aca="1" ref="N36:P36" ca="1">MMULT(K36:M36,$N$9:$P$11)</f>
        <v>1.079391929498277</v>
      </c>
      <c r="O36" s="1">
        <f ca="1"/>
        <v>0.33373320591278077</v>
      </c>
      <c r="P36" s="8">
        <f ca="1"/>
        <v>-0.57423828170906099</v>
      </c>
      <c r="Q36" s="3">
        <f t="shared" si="8"/>
        <v>1.1000000000000003</v>
      </c>
      <c r="R36" s="1">
        <f t="shared" ca="1" si="9"/>
        <v>0.31011807829899646</v>
      </c>
      <c r="S36" s="1">
        <f t="shared" ca="1" si="10"/>
        <v>0.3922075694222863</v>
      </c>
      <c r="T36" s="1">
        <f t="array" aca="1" ref="T36:V36" ca="1">MMULT(Q36:S36,$N$9:$P$11)</f>
        <v>1.148731728874026</v>
      </c>
      <c r="U36" s="1">
        <f ca="1"/>
        <v>0.16340099331786695</v>
      </c>
      <c r="V36" s="8">
        <f ca="1"/>
        <v>-0.33721733416422484</v>
      </c>
      <c r="W36" s="7">
        <f t="shared" ca="1" si="11"/>
        <v>1.148731728874026</v>
      </c>
      <c r="X36" s="1">
        <f t="shared" ca="1" si="11"/>
        <v>0.16340099331786695</v>
      </c>
      <c r="Y36" s="1"/>
      <c r="Z36" s="8"/>
    </row>
    <row r="37" spans="4:26" x14ac:dyDescent="0.15">
      <c r="D37" s="7">
        <f t="shared" si="12"/>
        <v>1.1500000000000004</v>
      </c>
      <c r="E37" s="1">
        <f t="shared" ca="1" si="3"/>
        <v>0.17374101492164024</v>
      </c>
      <c r="F37" s="1">
        <f t="shared" ca="1" si="3"/>
        <v>0.2921531248049849</v>
      </c>
      <c r="G37" s="1">
        <f t="shared" ca="1" si="4"/>
        <v>0.46589413972662513</v>
      </c>
      <c r="H37" s="1">
        <f t="shared" ca="1" si="5"/>
        <v>0.46884332109351667</v>
      </c>
      <c r="I37" s="1">
        <f t="shared" ca="1" si="5"/>
        <v>-6.8165619388977181E-2</v>
      </c>
      <c r="J37" s="8">
        <f t="shared" ca="1" si="6"/>
        <v>0.40067770170453948</v>
      </c>
      <c r="K37" s="7">
        <f t="shared" si="7"/>
        <v>1.1500000000000004</v>
      </c>
      <c r="L37" s="1">
        <f t="shared" ca="1" si="1"/>
        <v>0.46589413972662513</v>
      </c>
      <c r="M37" s="1">
        <f t="shared" ca="1" si="2"/>
        <v>0.40067770170453948</v>
      </c>
      <c r="N37" s="1">
        <f t="array" aca="1" ref="N37:P37" ca="1">MMULT(K37:M37,$N$9:$P$11)</f>
        <v>1.1962680652043745</v>
      </c>
      <c r="O37" s="1">
        <f ca="1"/>
        <v>0.2894746946806015</v>
      </c>
      <c r="P37" s="8">
        <f ca="1"/>
        <v>-0.43040340076096023</v>
      </c>
      <c r="Q37" s="3">
        <f t="shared" si="8"/>
        <v>1.1500000000000004</v>
      </c>
      <c r="R37" s="1">
        <f t="shared" ca="1" si="9"/>
        <v>0.17374101492164024</v>
      </c>
      <c r="S37" s="1">
        <f t="shared" ca="1" si="10"/>
        <v>0.46884332109351667</v>
      </c>
      <c r="T37" s="1">
        <f t="array" aca="1" ref="T37:V37" ca="1">MMULT(Q37:S37,$N$9:$P$11)</f>
        <v>1.2303508748988632</v>
      </c>
      <c r="U37" s="1">
        <f ca="1"/>
        <v>6.5979245832256644E-2</v>
      </c>
      <c r="V37" s="8">
        <f ca="1"/>
        <v>-0.2332026238167349</v>
      </c>
      <c r="W37" s="7">
        <f t="shared" ca="1" si="11"/>
        <v>1.2303508748988632</v>
      </c>
      <c r="X37" s="1">
        <f t="shared" ca="1" si="11"/>
        <v>6.5979245832256644E-2</v>
      </c>
      <c r="Y37" s="1"/>
      <c r="Z37" s="8"/>
    </row>
    <row r="38" spans="4:26" x14ac:dyDescent="0.15">
      <c r="D38" s="7">
        <f t="shared" si="12"/>
        <v>1.2000000000000004</v>
      </c>
      <c r="E38" s="1">
        <f t="shared" ca="1" si="3"/>
        <v>2.0356970466312716E-2</v>
      </c>
      <c r="F38" s="1">
        <f t="shared" ca="1" si="3"/>
        <v>0.29992669735175953</v>
      </c>
      <c r="G38" s="1">
        <f t="shared" ca="1" si="4"/>
        <v>0.32028366781807227</v>
      </c>
      <c r="H38" s="1">
        <f t="shared" ca="1" si="5"/>
        <v>0.49958542187841476</v>
      </c>
      <c r="I38" s="1">
        <f t="shared" ca="1" si="5"/>
        <v>6.6314565267402746E-3</v>
      </c>
      <c r="J38" s="8">
        <f t="shared" ca="1" si="6"/>
        <v>0.50621687840515506</v>
      </c>
      <c r="K38" s="7">
        <f t="shared" si="7"/>
        <v>1.2000000000000004</v>
      </c>
      <c r="L38" s="1">
        <f t="shared" ca="1" si="1"/>
        <v>0.32028366781807227</v>
      </c>
      <c r="M38" s="1">
        <f t="shared" ca="1" si="2"/>
        <v>0.50621687840515506</v>
      </c>
      <c r="N38" s="1">
        <f t="array" aca="1" ref="N38:P38" ca="1">MMULT(K38:M38,$N$9:$P$11)</f>
        <v>1.2923389237439042</v>
      </c>
      <c r="O38" s="1">
        <f ca="1"/>
        <v>0.19657213100936827</v>
      </c>
      <c r="P38" s="8">
        <f ca="1"/>
        <v>-0.30009441737583314</v>
      </c>
      <c r="Q38" s="3">
        <f t="shared" si="8"/>
        <v>1.2000000000000004</v>
      </c>
      <c r="R38" s="1">
        <f t="shared" ca="1" si="9"/>
        <v>2.0356970466312716E-2</v>
      </c>
      <c r="S38" s="1">
        <f t="shared" ca="1" si="10"/>
        <v>0.49958542187841476</v>
      </c>
      <c r="T38" s="1">
        <f t="array" aca="1" ref="T38:V38" ca="1">MMULT(Q38:S38,$N$9:$P$11)</f>
        <v>1.289023195480534</v>
      </c>
      <c r="U38" s="1">
        <f ca="1"/>
        <v>-6.6043513078547084E-2</v>
      </c>
      <c r="V38" s="8">
        <f ca="1"/>
        <v>-0.15510466109500859</v>
      </c>
      <c r="W38" s="7">
        <f t="shared" ca="1" si="11"/>
        <v>1.289023195480534</v>
      </c>
      <c r="X38" s="1">
        <f t="shared" ca="1" si="11"/>
        <v>-6.6043513078547084E-2</v>
      </c>
      <c r="Y38" s="1"/>
      <c r="Z38" s="8"/>
    </row>
    <row r="39" spans="4:26" x14ac:dyDescent="0.15">
      <c r="D39" s="7">
        <f t="shared" si="12"/>
        <v>1.2500000000000004</v>
      </c>
      <c r="E39" s="1">
        <f t="shared" ca="1" si="3"/>
        <v>-0.13501975607973954</v>
      </c>
      <c r="F39" s="1">
        <f t="shared" ca="1" si="3"/>
        <v>0.28885477245221408</v>
      </c>
      <c r="G39" s="1">
        <f t="shared" ca="1" si="4"/>
        <v>0.15383501637247454</v>
      </c>
      <c r="H39" s="1">
        <f t="shared" ca="1" si="5"/>
        <v>0.48142462075403625</v>
      </c>
      <c r="I39" s="1">
        <f t="shared" ca="1" si="5"/>
        <v>8.1011853648584167E-2</v>
      </c>
      <c r="J39" s="8">
        <f t="shared" ca="1" si="6"/>
        <v>0.56243647440262046</v>
      </c>
      <c r="K39" s="7">
        <f t="shared" si="7"/>
        <v>1.2500000000000004</v>
      </c>
      <c r="L39" s="1">
        <f t="shared" ca="1" si="1"/>
        <v>0.15383501637247454</v>
      </c>
      <c r="M39" s="1">
        <f t="shared" ca="1" si="2"/>
        <v>0.56243647440262046</v>
      </c>
      <c r="N39" s="1">
        <f t="array" aca="1" ref="N39:P39" ca="1">MMULT(K39:M39,$N$9:$P$11)</f>
        <v>1.363749991931859</v>
      </c>
      <c r="O39" s="1">
        <f ca="1"/>
        <v>6.4267169593970663E-2</v>
      </c>
      <c r="P39" s="8">
        <f ca="1"/>
        <v>-0.19635602974954613</v>
      </c>
      <c r="Q39" s="3">
        <f t="shared" si="8"/>
        <v>1.2500000000000004</v>
      </c>
      <c r="R39" s="1">
        <f t="shared" ca="1" si="9"/>
        <v>-0.13501975607973954</v>
      </c>
      <c r="S39" s="1">
        <f t="shared" ca="1" si="10"/>
        <v>0.48142462075403625</v>
      </c>
      <c r="T39" s="1">
        <f t="array" aca="1" ref="T39:V39" ca="1">MMULT(Q39:S39,$N$9:$P$11)</f>
        <v>1.323244065107567</v>
      </c>
      <c r="U39" s="1">
        <f ca="1"/>
        <v>-0.22096756298769066</v>
      </c>
      <c r="V39" s="8">
        <f ca="1"/>
        <v>-0.11268753375987733</v>
      </c>
      <c r="W39" s="7">
        <f t="shared" ca="1" si="11"/>
        <v>1.323244065107567</v>
      </c>
      <c r="X39" s="1">
        <f t="shared" ca="1" si="11"/>
        <v>-0.22096756298769066</v>
      </c>
      <c r="Y39" s="1"/>
      <c r="Z39" s="8"/>
    </row>
    <row r="40" spans="4:26" x14ac:dyDescent="0.15">
      <c r="D40" s="7">
        <f>D39+$E$3</f>
        <v>1.3000000000000005</v>
      </c>
      <c r="E40" s="1">
        <f t="shared" ca="1" si="3"/>
        <v>-0.27717980817636084</v>
      </c>
      <c r="F40" s="1">
        <f t="shared" ca="1" si="3"/>
        <v>0.25963303986551156</v>
      </c>
      <c r="G40" s="1">
        <f t="shared" ca="1" si="4"/>
        <v>-1.7546768310849281E-2</v>
      </c>
      <c r="H40" s="1">
        <f t="shared" ca="1" si="5"/>
        <v>0.41613862346496489</v>
      </c>
      <c r="I40" s="1">
        <f t="shared" ca="1" si="5"/>
        <v>0.15030197806480688</v>
      </c>
      <c r="J40" s="8">
        <f t="shared" ca="1" si="6"/>
        <v>0.56644060152977183</v>
      </c>
      <c r="K40" s="7">
        <f t="shared" si="7"/>
        <v>1.3000000000000005</v>
      </c>
      <c r="L40" s="1">
        <f t="shared" ca="1" si="1"/>
        <v>-1.7546768310849281E-2</v>
      </c>
      <c r="M40" s="1">
        <f t="shared" ca="1" si="2"/>
        <v>0.56644060152977183</v>
      </c>
      <c r="N40" s="1">
        <f t="array" aca="1" ref="N40:P40" ca="1">MMULT(K40:M40,$N$9:$P$11)</f>
        <v>1.4090533256846567</v>
      </c>
      <c r="O40" s="1">
        <f ca="1"/>
        <v>-9.4919971781654816E-2</v>
      </c>
      <c r="P40" s="8">
        <f ca="1"/>
        <v>-0.12931267715713174</v>
      </c>
      <c r="Q40" s="3">
        <f t="shared" si="8"/>
        <v>1.3000000000000005</v>
      </c>
      <c r="R40" s="1">
        <f t="shared" ca="1" si="9"/>
        <v>-0.27717980817636084</v>
      </c>
      <c r="S40" s="1">
        <f t="shared" ca="1" si="10"/>
        <v>0.41613862346496489</v>
      </c>
      <c r="T40" s="1">
        <f t="array" aca="1" ref="T40:V40" ca="1">MMULT(Q40:S40,$N$9:$P$11)</f>
        <v>1.3339023366522531</v>
      </c>
      <c r="U40" s="1">
        <f ca="1"/>
        <v>-0.384851445588553</v>
      </c>
      <c r="V40" s="8">
        <f ca="1"/>
        <v>-0.11222264077298116</v>
      </c>
      <c r="W40" s="7">
        <f t="shared" ca="1" si="11"/>
        <v>1.3339023366522531</v>
      </c>
      <c r="X40" s="1">
        <f t="shared" ca="1" si="11"/>
        <v>-0.384851445588553</v>
      </c>
      <c r="Y40" s="1"/>
      <c r="Z40" s="8"/>
    </row>
    <row r="41" spans="4:26" x14ac:dyDescent="0.15">
      <c r="D41" s="7">
        <f t="shared" ref="D41:D60" si="13">D40+$E$3</f>
        <v>1.3500000000000005</v>
      </c>
      <c r="E41" s="1">
        <f t="shared" ca="1" si="3"/>
        <v>-0.39220756942149132</v>
      </c>
      <c r="F41" s="1">
        <f t="shared" ca="1" si="3"/>
        <v>0.21409760852013401</v>
      </c>
      <c r="G41" s="1">
        <f t="shared" ca="1" si="4"/>
        <v>-0.17810996090135731</v>
      </c>
      <c r="H41" s="1">
        <f t="shared" ca="1" si="5"/>
        <v>0.31011807830000182</v>
      </c>
      <c r="I41" s="1">
        <f t="shared" ca="1" si="5"/>
        <v>0.21014807642697902</v>
      </c>
      <c r="J41" s="8">
        <f t="shared" ca="1" si="6"/>
        <v>0.5202661547269809</v>
      </c>
      <c r="K41" s="7">
        <f t="shared" si="7"/>
        <v>1.3500000000000005</v>
      </c>
      <c r="L41" s="1">
        <f t="shared" ca="1" si="1"/>
        <v>-0.17810996090135731</v>
      </c>
      <c r="M41" s="1">
        <f t="shared" ca="1" si="2"/>
        <v>0.5202661547269809</v>
      </c>
      <c r="N41" s="1">
        <f t="array" aca="1" ref="N41:P41" ca="1">MMULT(K41:M41,$N$9:$P$11)</f>
        <v>1.4292673724724831</v>
      </c>
      <c r="O41" s="1">
        <f ca="1"/>
        <v>-0.26646589744622329</v>
      </c>
      <c r="P41" s="8">
        <f ca="1"/>
        <v>-0.10531255105858189</v>
      </c>
      <c r="Q41" s="3">
        <f t="shared" si="8"/>
        <v>1.3500000000000005</v>
      </c>
      <c r="R41" s="1">
        <f t="shared" ca="1" si="9"/>
        <v>-0.39220756942149132</v>
      </c>
      <c r="S41" s="1">
        <f t="shared" ca="1" si="10"/>
        <v>0.31011807830000182</v>
      </c>
      <c r="T41" s="1">
        <f t="array" aca="1" ref="T41:V41" ca="1">MMULT(Q41:S41,$N$9:$P$11)</f>
        <v>1.3241933342589935</v>
      </c>
      <c r="U41" s="1">
        <f ca="1"/>
        <v>-0.54287665168525367</v>
      </c>
      <c r="V41" s="8">
        <f ca="1"/>
        <v>-0.15587480411874921</v>
      </c>
      <c r="W41" s="7">
        <f t="shared" ca="1" si="11"/>
        <v>1.3241933342589935</v>
      </c>
      <c r="X41" s="1">
        <f t="shared" ca="1" si="11"/>
        <v>-0.54287665168525367</v>
      </c>
      <c r="Y41" s="1"/>
      <c r="Z41" s="8"/>
    </row>
    <row r="42" spans="4:26" x14ac:dyDescent="0.15">
      <c r="D42" s="7">
        <f t="shared" si="13"/>
        <v>1.4000000000000006</v>
      </c>
      <c r="E42" s="1">
        <f t="shared" ca="1" si="3"/>
        <v>-0.46884332109307131</v>
      </c>
      <c r="F42" s="1">
        <f t="shared" ca="1" si="3"/>
        <v>0.15510963703518335</v>
      </c>
      <c r="G42" s="1">
        <f t="shared" ca="1" si="4"/>
        <v>-0.31373368405788793</v>
      </c>
      <c r="H42" s="1">
        <f t="shared" ca="1" si="5"/>
        <v>0.17374101492284202</v>
      </c>
      <c r="I42" s="1">
        <f t="shared" ca="1" si="5"/>
        <v>0.25678979827636</v>
      </c>
      <c r="J42" s="8">
        <f t="shared" ca="1" si="6"/>
        <v>0.43053081319920206</v>
      </c>
      <c r="K42" s="7">
        <f t="shared" si="7"/>
        <v>1.4000000000000006</v>
      </c>
      <c r="L42" s="1">
        <f t="shared" ca="1" si="1"/>
        <v>-0.31373368405788793</v>
      </c>
      <c r="M42" s="1">
        <f t="shared" ca="1" si="2"/>
        <v>0.43053081319920206</v>
      </c>
      <c r="N42" s="1">
        <f t="array" aca="1" ref="N42:P42" ca="1">MMULT(K42:M42,$N$9:$P$11)</f>
        <v>1.4277009718978155</v>
      </c>
      <c r="O42" s="1">
        <f ca="1"/>
        <v>-0.43527602974577118</v>
      </c>
      <c r="P42" s="8">
        <f ca="1"/>
        <v>-0.12645283072076174</v>
      </c>
      <c r="Q42" s="3">
        <f t="shared" si="8"/>
        <v>1.4000000000000006</v>
      </c>
      <c r="R42" s="1">
        <f t="shared" ca="1" si="9"/>
        <v>-0.46884332109307131</v>
      </c>
      <c r="S42" s="1">
        <f t="shared" ca="1" si="10"/>
        <v>0.17374101492284202</v>
      </c>
      <c r="T42" s="1">
        <f t="array" aca="1" ref="T42:V42" ca="1">MMULT(Q42:S42,$N$9:$P$11)</f>
        <v>1.2993060727596357</v>
      </c>
      <c r="U42" s="1">
        <f ca="1"/>
        <v>-0.68079816016002814</v>
      </c>
      <c r="V42" s="8">
        <f ca="1"/>
        <v>-0.24149036091044015</v>
      </c>
      <c r="W42" s="7">
        <f t="shared" ca="1" si="11"/>
        <v>1.2993060727596357</v>
      </c>
      <c r="X42" s="1">
        <f t="shared" ca="1" si="11"/>
        <v>-0.68079816016002814</v>
      </c>
      <c r="Y42" s="1"/>
      <c r="Z42" s="8"/>
    </row>
    <row r="43" spans="4:26" x14ac:dyDescent="0.15">
      <c r="D43" s="7">
        <f t="shared" si="13"/>
        <v>1.4500000000000006</v>
      </c>
      <c r="E43" s="1">
        <f t="shared" ca="1" si="3"/>
        <v>-0.49958542187836258</v>
      </c>
      <c r="F43" s="1">
        <f t="shared" ca="1" si="3"/>
        <v>8.6375556601733169E-2</v>
      </c>
      <c r="G43" s="1">
        <f t="shared" ca="1" si="4"/>
        <v>-0.4132098652766294</v>
      </c>
      <c r="H43" s="1">
        <f t="shared" ca="1" si="5"/>
        <v>2.0356970467593327E-2</v>
      </c>
      <c r="I43" s="1">
        <f t="shared" ca="1" si="5"/>
        <v>0.28729647269282788</v>
      </c>
      <c r="J43" s="8">
        <f t="shared" ca="1" si="6"/>
        <v>0.3076534431604212</v>
      </c>
      <c r="K43" s="7">
        <f t="shared" si="7"/>
        <v>1.4500000000000006</v>
      </c>
      <c r="L43" s="1">
        <f t="shared" ca="1" si="1"/>
        <v>-0.4132098652766294</v>
      </c>
      <c r="M43" s="1">
        <f t="shared" ca="1" si="2"/>
        <v>0.3076534431604212</v>
      </c>
      <c r="N43" s="1">
        <f t="array" aca="1" ref="N43:P43" ca="1">MMULT(K43:M43,$N$9:$P$11)</f>
        <v>1.4095635570676472</v>
      </c>
      <c r="O43" s="1">
        <f ca="1"/>
        <v>-0.58713239175456833</v>
      </c>
      <c r="P43" s="8">
        <f ca="1"/>
        <v>-0.19052340273508764</v>
      </c>
      <c r="Q43" s="3">
        <f t="shared" si="8"/>
        <v>1.4500000000000006</v>
      </c>
      <c r="R43" s="1">
        <f t="shared" ca="1" si="9"/>
        <v>-0.49958542187836258</v>
      </c>
      <c r="S43" s="1">
        <f t="shared" ca="1" si="10"/>
        <v>2.0356970467593327E-2</v>
      </c>
      <c r="T43" s="1">
        <f t="array" aca="1" ref="T43:V43" ca="1">MMULT(Q43:S43,$N$9:$P$11)</f>
        <v>1.2659153207212335</v>
      </c>
      <c r="U43" s="1">
        <f ca="1"/>
        <v>-0.78633883992251552</v>
      </c>
      <c r="V43" s="8">
        <f ca="1"/>
        <v>-0.36280797895384198</v>
      </c>
      <c r="W43" s="7">
        <f t="shared" ca="1" si="11"/>
        <v>1.2659153207212335</v>
      </c>
      <c r="X43" s="1">
        <f t="shared" ca="1" si="11"/>
        <v>-0.78633883992251552</v>
      </c>
      <c r="Y43" s="1"/>
      <c r="Z43" s="8"/>
    </row>
    <row r="44" spans="4:26" x14ac:dyDescent="0.15">
      <c r="D44" s="7">
        <f t="shared" si="13"/>
        <v>1.5000000000000007</v>
      </c>
      <c r="E44" s="1">
        <f t="shared" ca="1" si="3"/>
        <v>-0.48142462075045278</v>
      </c>
      <c r="F44" s="1">
        <f t="shared" ca="1" si="3"/>
        <v>1.2214182279787629E-2</v>
      </c>
      <c r="G44" s="1">
        <f t="shared" ca="1" si="4"/>
        <v>-0.46921043847066513</v>
      </c>
      <c r="H44" s="1">
        <f t="shared" ca="1" si="5"/>
        <v>-0.13501975609251679</v>
      </c>
      <c r="I44" s="1">
        <f t="shared" ca="1" si="5"/>
        <v>0.29975125312704887</v>
      </c>
      <c r="J44" s="8">
        <f t="shared" ca="1" si="6"/>
        <v>0.16473149703453208</v>
      </c>
      <c r="K44" s="7">
        <f t="shared" si="7"/>
        <v>1.5000000000000007</v>
      </c>
      <c r="L44" s="1">
        <f t="shared" ca="1" si="1"/>
        <v>-0.46921043847066513</v>
      </c>
      <c r="M44" s="1">
        <f t="shared" ca="1" si="2"/>
        <v>0.16473149703453208</v>
      </c>
      <c r="N44" s="1">
        <f t="array" aca="1" ref="N44:P44" ca="1">MMULT(K44:M44,$N$9:$P$11)</f>
        <v>1.3814038541939246</v>
      </c>
      <c r="O44" s="1">
        <f ca="1"/>
        <v>-0.71001732881875856</v>
      </c>
      <c r="P44" s="8">
        <f ca="1"/>
        <v>-0.29136521082709765</v>
      </c>
      <c r="Q44" s="3">
        <f t="shared" si="8"/>
        <v>1.5000000000000007</v>
      </c>
      <c r="R44" s="1">
        <f t="shared" ca="1" si="9"/>
        <v>-0.48142462075045278</v>
      </c>
      <c r="S44" s="1">
        <f t="shared" ca="1" si="10"/>
        <v>-0.13501975609251679</v>
      </c>
      <c r="T44" s="1">
        <f t="array" aca="1" ref="T44:V44" ca="1">MMULT(Q44:S44,$N$9:$P$11)</f>
        <v>1.2315282276304003</v>
      </c>
      <c r="U44" s="1">
        <f ca="1"/>
        <v>-0.85039122097163045</v>
      </c>
      <c r="V44" s="8">
        <f ca="1"/>
        <v>-0.5100715595324905</v>
      </c>
      <c r="W44" s="7">
        <f t="shared" ca="1" si="11"/>
        <v>1.2315282276304003</v>
      </c>
      <c r="X44" s="1">
        <f t="shared" ca="1" si="11"/>
        <v>-0.85039122097163045</v>
      </c>
      <c r="Y44" s="1"/>
      <c r="Z44" s="8"/>
    </row>
    <row r="45" spans="4:26" x14ac:dyDescent="0.15">
      <c r="D45" s="7">
        <f t="shared" si="13"/>
        <v>1.5500000000000007</v>
      </c>
      <c r="E45" s="1">
        <f t="shared" ca="1" si="3"/>
        <v>-0.41613862346567537</v>
      </c>
      <c r="F45" s="1">
        <f t="shared" ca="1" si="3"/>
        <v>-6.2714654035435857E-2</v>
      </c>
      <c r="G45" s="1">
        <f t="shared" ca="1" si="4"/>
        <v>-0.47885327750111123</v>
      </c>
      <c r="H45" s="1">
        <f t="shared" ca="1" si="5"/>
        <v>-0.27717980817529414</v>
      </c>
      <c r="I45" s="1">
        <f t="shared" ca="1" si="5"/>
        <v>0.29337155991884351</v>
      </c>
      <c r="J45" s="8">
        <f t="shared" ca="1" si="6"/>
        <v>1.6191751743549365E-2</v>
      </c>
      <c r="K45" s="7">
        <f t="shared" si="7"/>
        <v>1.5500000000000007</v>
      </c>
      <c r="L45" s="1">
        <f t="shared" ca="1" si="1"/>
        <v>-0.47885327750111123</v>
      </c>
      <c r="M45" s="1">
        <f t="shared" ca="1" si="2"/>
        <v>1.6191751743549365E-2</v>
      </c>
      <c r="N45" s="1">
        <f t="array" aca="1" ref="N45:P45" ca="1">MMULT(K45:M45,$N$9:$P$11)</f>
        <v>1.3504352517376552</v>
      </c>
      <c r="O45" s="1">
        <f ca="1"/>
        <v>-0.79518786883055936</v>
      </c>
      <c r="P45" s="8">
        <f ca="1"/>
        <v>-0.41959923537472255</v>
      </c>
      <c r="Q45" s="3">
        <f t="shared" si="8"/>
        <v>1.5500000000000007</v>
      </c>
      <c r="R45" s="1">
        <f t="shared" ca="1" si="9"/>
        <v>-0.41613862346567537</v>
      </c>
      <c r="S45" s="1">
        <f t="shared" ca="1" si="10"/>
        <v>-0.27717980817529414</v>
      </c>
      <c r="T45" s="1">
        <f t="array" aca="1" ref="T45:V45" ca="1">MMULT(Q45:S45,$N$9:$P$11)</f>
        <v>1.2037494717782335</v>
      </c>
      <c r="U45" s="1">
        <f ca="1"/>
        <v>-0.86790899706511326</v>
      </c>
      <c r="V45" s="8">
        <f ca="1"/>
        <v>-0.67098523233157314</v>
      </c>
      <c r="W45" s="7">
        <f t="shared" ca="1" si="11"/>
        <v>1.2037494717782335</v>
      </c>
      <c r="X45" s="1">
        <f t="shared" ca="1" si="11"/>
        <v>-0.86790899706511326</v>
      </c>
      <c r="Y45" s="1"/>
      <c r="Z45" s="8"/>
    </row>
    <row r="46" spans="4:26" x14ac:dyDescent="0.15">
      <c r="D46" s="7">
        <f t="shared" si="13"/>
        <v>1.6000000000000008</v>
      </c>
      <c r="E46" s="1">
        <f t="shared" ca="1" si="3"/>
        <v>-0.31011807830100718</v>
      </c>
      <c r="F46" s="1">
        <f t="shared" ca="1" si="3"/>
        <v>-0.13370289798915333</v>
      </c>
      <c r="G46" s="1">
        <f t="shared" ca="1" si="4"/>
        <v>-0.44382097629016048</v>
      </c>
      <c r="H46" s="1">
        <f t="shared" ca="1" si="5"/>
        <v>-0.3922075694206964</v>
      </c>
      <c r="I46" s="1">
        <f t="shared" ca="1" si="5"/>
        <v>0.26855825265536348</v>
      </c>
      <c r="J46" s="8">
        <f t="shared" ca="1" si="6"/>
        <v>-0.12364931676533292</v>
      </c>
      <c r="K46" s="7">
        <f t="shared" si="7"/>
        <v>1.6000000000000008</v>
      </c>
      <c r="L46" s="1">
        <f t="shared" ca="1" si="1"/>
        <v>-0.44382097629016048</v>
      </c>
      <c r="M46" s="1">
        <f t="shared" ca="1" si="2"/>
        <v>-0.12364931676533292</v>
      </c>
      <c r="N46" s="1">
        <f t="array" aca="1" ref="N46:P46" ca="1">MMULT(K46:M46,$N$9:$P$11)</f>
        <v>1.323815987672436</v>
      </c>
      <c r="O46" s="1">
        <f ca="1"/>
        <v>-0.83790196493937374</v>
      </c>
      <c r="P46" s="8">
        <f ca="1"/>
        <v>-0.5636468224564708</v>
      </c>
      <c r="Q46" s="3">
        <f t="shared" si="8"/>
        <v>1.6000000000000008</v>
      </c>
      <c r="R46" s="1">
        <f t="shared" ca="1" si="9"/>
        <v>-0.31011807830100718</v>
      </c>
      <c r="S46" s="1">
        <f t="shared" ca="1" si="10"/>
        <v>-0.3922075694206964</v>
      </c>
      <c r="T46" s="1">
        <f t="array" aca="1" ref="T46:V46" ca="1">MMULT(Q46:S46,$N$9:$P$11)</f>
        <v>1.1895368613447543</v>
      </c>
      <c r="U46" s="1">
        <f ca="1"/>
        <v>-0.83840099331891993</v>
      </c>
      <c r="V46" s="8">
        <f ca="1"/>
        <v>-0.83191696094257006</v>
      </c>
      <c r="W46" s="7">
        <f t="shared" ca="1" si="11"/>
        <v>1.1895368613447543</v>
      </c>
      <c r="X46" s="1">
        <f t="shared" ca="1" si="11"/>
        <v>-0.83840099331891993</v>
      </c>
      <c r="Y46" s="1"/>
      <c r="Z46" s="8"/>
    </row>
    <row r="47" spans="4:26" x14ac:dyDescent="0.15">
      <c r="D47" s="7">
        <f t="shared" si="13"/>
        <v>1.6500000000000008</v>
      </c>
      <c r="E47" s="1">
        <f t="shared" ref="E47:F78" ca="1" si="14">E$8*COS(E$9*$D47-E$10*$H$4)</f>
        <v>-0.17374101492404384</v>
      </c>
      <c r="F47" s="1">
        <f t="shared" ca="1" si="14"/>
        <v>-0.19629009713714521</v>
      </c>
      <c r="G47" s="1">
        <f t="shared" ca="1" si="4"/>
        <v>-0.37003111206118905</v>
      </c>
      <c r="H47" s="1">
        <f t="shared" ref="H47:I78" ca="1" si="15">H$8*SIN(H$9*$D47-H$10*$H$4)</f>
        <v>-0.46884332109262594</v>
      </c>
      <c r="I47" s="1">
        <f t="shared" ca="1" si="15"/>
        <v>0.22687044268897189</v>
      </c>
      <c r="J47" s="8">
        <f t="shared" ca="1" si="6"/>
        <v>-0.24197287840365406</v>
      </c>
      <c r="K47" s="7">
        <f t="shared" si="7"/>
        <v>1.6500000000000008</v>
      </c>
      <c r="L47" s="1">
        <f t="shared" ca="1" si="1"/>
        <v>-0.37003111206118905</v>
      </c>
      <c r="M47" s="1">
        <f t="shared" ca="1" si="2"/>
        <v>-0.24197287840365406</v>
      </c>
      <c r="N47" s="1">
        <f t="array" aca="1" ref="N47:P47" ca="1">MMULT(K47:M47,$N$9:$P$11)</f>
        <v>1.3079554770424977</v>
      </c>
      <c r="O47" s="1">
        <f ca="1"/>
        <v>-0.83773367309779989</v>
      </c>
      <c r="P47" s="8">
        <f ca="1"/>
        <v>-0.71093506089430825</v>
      </c>
      <c r="Q47" s="3">
        <f t="shared" si="8"/>
        <v>1.6500000000000008</v>
      </c>
      <c r="R47" s="1">
        <f t="shared" ca="1" si="9"/>
        <v>-0.17374101492404384</v>
      </c>
      <c r="S47" s="1">
        <f t="shared" ca="1" si="10"/>
        <v>-0.46884332109262594</v>
      </c>
      <c r="T47" s="1">
        <f t="array" aca="1" ref="T47:V47" ca="1">MMULT(Q47:S47,$N$9:$P$11)</f>
        <v>1.1945202556980117</v>
      </c>
      <c r="U47" s="1">
        <f ca="1"/>
        <v>-0.7659792458339526</v>
      </c>
      <c r="V47" s="8">
        <f ca="1"/>
        <v>-0.97923294147960971</v>
      </c>
      <c r="W47" s="7">
        <f t="shared" ca="1" si="11"/>
        <v>1.1945202556980117</v>
      </c>
      <c r="X47" s="1">
        <f t="shared" ca="1" si="11"/>
        <v>-0.7659792458339526</v>
      </c>
      <c r="Y47" s="1"/>
      <c r="Z47" s="8"/>
    </row>
    <row r="48" spans="4:26" x14ac:dyDescent="0.15">
      <c r="D48" s="7">
        <f t="shared" si="13"/>
        <v>1.7000000000000008</v>
      </c>
      <c r="E48" s="1">
        <f t="shared" ca="1" si="14"/>
        <v>-2.0356970468873935E-2</v>
      </c>
      <c r="F48" s="1">
        <f t="shared" ca="1" si="14"/>
        <v>-0.24654366757225549</v>
      </c>
      <c r="G48" s="1">
        <f t="shared" ca="1" si="4"/>
        <v>-0.2669006380411294</v>
      </c>
      <c r="H48" s="1">
        <f t="shared" ca="1" si="15"/>
        <v>-0.4995854218783104</v>
      </c>
      <c r="I48" s="1">
        <f t="shared" ca="1" si="15"/>
        <v>0.17092752844413675</v>
      </c>
      <c r="J48" s="8">
        <f t="shared" ca="1" si="6"/>
        <v>-0.32865789343417362</v>
      </c>
      <c r="K48" s="7">
        <f t="shared" si="7"/>
        <v>1.7000000000000008</v>
      </c>
      <c r="L48" s="1">
        <f t="shared" ca="1" si="1"/>
        <v>-0.2669006380411294</v>
      </c>
      <c r="M48" s="1">
        <f t="shared" ca="1" si="2"/>
        <v>-0.32865789343417362</v>
      </c>
      <c r="N48" s="1">
        <f t="array" aca="1" ref="N48:P48" ca="1">MMULT(K48:M48,$N$9:$P$11)</f>
        <v>1.3079142397164598</v>
      </c>
      <c r="O48" s="1">
        <f ca="1"/>
        <v>-0.79845577526403011</v>
      </c>
      <c r="P48" s="8">
        <f ca="1"/>
        <v>-0.84916469427183872</v>
      </c>
      <c r="Q48" s="3">
        <f t="shared" si="8"/>
        <v>1.7000000000000008</v>
      </c>
      <c r="R48" s="1">
        <f t="shared" ca="1" si="9"/>
        <v>-2.0356970468873935E-2</v>
      </c>
      <c r="S48" s="1">
        <f t="shared" ca="1" si="10"/>
        <v>-0.4995854218783104</v>
      </c>
      <c r="T48" s="1">
        <f t="array" aca="1" ref="T48:V48" ca="1">MMULT(Q48:S48,$N$9:$P$11)</f>
        <v>1.2224504754943915</v>
      </c>
      <c r="U48" s="1">
        <f ca="1"/>
        <v>-0.65895648692362596</v>
      </c>
      <c r="V48" s="8">
        <f ca="1"/>
        <v>-1.100632174391069</v>
      </c>
      <c r="W48" s="7">
        <f t="shared" ca="1" si="11"/>
        <v>1.2224504754943915</v>
      </c>
      <c r="X48" s="1">
        <f t="shared" ca="1" si="11"/>
        <v>-0.65895648692362596</v>
      </c>
      <c r="Y48" s="1"/>
      <c r="Z48" s="8"/>
    </row>
    <row r="49" spans="4:26" x14ac:dyDescent="0.15">
      <c r="D49" s="7">
        <f t="shared" si="13"/>
        <v>1.7500000000000009</v>
      </c>
      <c r="E49" s="1">
        <f t="shared" ca="1" si="14"/>
        <v>0.13501975609128272</v>
      </c>
      <c r="F49" s="1">
        <f t="shared" ca="1" si="14"/>
        <v>-0.28130599265584277</v>
      </c>
      <c r="G49" s="1">
        <f t="shared" ca="1" si="4"/>
        <v>-0.14628623656456005</v>
      </c>
      <c r="H49" s="1">
        <f t="shared" ca="1" si="15"/>
        <v>-0.48142462075079889</v>
      </c>
      <c r="I49" s="1">
        <f t="shared" ca="1" si="15"/>
        <v>0.10424460895370521</v>
      </c>
      <c r="J49" s="8">
        <f t="shared" ca="1" si="6"/>
        <v>-0.37718001179709371</v>
      </c>
      <c r="K49" s="7">
        <f t="shared" si="7"/>
        <v>1.7500000000000009</v>
      </c>
      <c r="L49" s="1">
        <f t="shared" ca="1" si="1"/>
        <v>-0.14628623656456005</v>
      </c>
      <c r="M49" s="1">
        <f t="shared" ca="1" si="2"/>
        <v>-0.37718001179709371</v>
      </c>
      <c r="N49" s="1">
        <f t="array" aca="1" ref="N49:P49" ca="1">MMULT(K49:M49,$N$9:$P$11)</f>
        <v>1.3269544507242217</v>
      </c>
      <c r="O49" s="1">
        <f ca="1"/>
        <v>-0.72751133309692784</v>
      </c>
      <c r="P49" s="8">
        <f ca="1"/>
        <v>-0.9675141188769244</v>
      </c>
      <c r="Q49" s="3">
        <f t="shared" si="8"/>
        <v>1.7500000000000009</v>
      </c>
      <c r="R49" s="1">
        <f t="shared" ca="1" si="9"/>
        <v>0.13501975609128272</v>
      </c>
      <c r="S49" s="1">
        <f t="shared" ca="1" si="10"/>
        <v>-0.48142462075079889</v>
      </c>
      <c r="T49" s="1">
        <f t="array" aca="1" ref="T49:V49" ca="1">MMULT(Q49:S49,$N$9:$P$11)</f>
        <v>1.2748321462473691</v>
      </c>
      <c r="U49" s="1">
        <f ca="1"/>
        <v>-0.52903243700091096</v>
      </c>
      <c r="V49" s="8">
        <f ca="1"/>
        <v>-1.1863505719201246</v>
      </c>
      <c r="W49" s="7">
        <f t="shared" ca="1" si="11"/>
        <v>1.2748321462473691</v>
      </c>
      <c r="X49" s="1">
        <f t="shared" ca="1" si="11"/>
        <v>-0.52903243700091096</v>
      </c>
      <c r="Y49" s="1"/>
      <c r="Z49" s="8"/>
    </row>
    <row r="50" spans="4:26" x14ac:dyDescent="0.15">
      <c r="D50" s="7">
        <f t="shared" si="13"/>
        <v>1.8000000000000009</v>
      </c>
      <c r="E50" s="1">
        <f t="shared" ca="1" si="14"/>
        <v>0.27717980817422744</v>
      </c>
      <c r="F50" s="1">
        <f t="shared" ca="1" si="14"/>
        <v>-0.29839282764936065</v>
      </c>
      <c r="G50" s="1">
        <f t="shared" ca="1" si="4"/>
        <v>-2.121301947513321E-2</v>
      </c>
      <c r="H50" s="1">
        <f t="shared" ca="1" si="15"/>
        <v>-0.41613862346638586</v>
      </c>
      <c r="I50" s="1">
        <f t="shared" ca="1" si="15"/>
        <v>3.1011617297699044E-2</v>
      </c>
      <c r="J50" s="8">
        <f t="shared" ca="1" si="6"/>
        <v>-0.38512700616868684</v>
      </c>
      <c r="K50" s="7">
        <f t="shared" si="7"/>
        <v>1.8000000000000009</v>
      </c>
      <c r="L50" s="1">
        <f t="shared" ca="1" si="1"/>
        <v>-2.121301947513321E-2</v>
      </c>
      <c r="M50" s="1">
        <f t="shared" ca="1" si="2"/>
        <v>-0.38512700616868684</v>
      </c>
      <c r="N50" s="1">
        <f t="array" aca="1" ref="N50:P50" ca="1">MMULT(K50:M50,$N$9:$P$11)</f>
        <v>1.3662822237276471</v>
      </c>
      <c r="O50" s="1">
        <f ca="1"/>
        <v>-0.635135899269204</v>
      </c>
      <c r="P50" s="8">
        <f ca="1"/>
        <v>-1.0576616082949437</v>
      </c>
      <c r="Q50" s="3">
        <f t="shared" si="8"/>
        <v>1.8000000000000009</v>
      </c>
      <c r="R50" s="1">
        <f t="shared" ca="1" si="9"/>
        <v>0.27717980817422744</v>
      </c>
      <c r="S50" s="1">
        <f t="shared" ca="1" si="10"/>
        <v>-0.41613862346638586</v>
      </c>
      <c r="T50" s="1">
        <f t="array" aca="1" ref="T50:V50" ca="1">MMULT(Q50:S50,$N$9:$P$11)</f>
        <v>1.3507764150787975</v>
      </c>
      <c r="U50" s="1">
        <f ca="1"/>
        <v>-0.39014855441391016</v>
      </c>
      <c r="V50" s="8">
        <f ca="1"/>
        <v>-1.2301167350928983</v>
      </c>
      <c r="W50" s="7">
        <f t="shared" ca="1" si="11"/>
        <v>1.3507764150787975</v>
      </c>
      <c r="X50" s="1">
        <f t="shared" ca="1" si="11"/>
        <v>-0.39014855441391016</v>
      </c>
      <c r="Y50" s="1"/>
      <c r="Z50" s="8"/>
    </row>
    <row r="51" spans="4:26" x14ac:dyDescent="0.15">
      <c r="D51" s="7">
        <f t="shared" si="13"/>
        <v>1.850000000000001</v>
      </c>
      <c r="E51" s="1">
        <f t="shared" ca="1" si="14"/>
        <v>0.39220756941990148</v>
      </c>
      <c r="F51" s="1">
        <f t="shared" ca="1" si="14"/>
        <v>-0.29673054386915682</v>
      </c>
      <c r="G51" s="1">
        <f t="shared" ca="1" si="4"/>
        <v>9.5477025550744665E-2</v>
      </c>
      <c r="H51" s="1">
        <f t="shared" ca="1" si="15"/>
        <v>-0.31011807830201255</v>
      </c>
      <c r="I51" s="1">
        <f t="shared" ca="1" si="15"/>
        <v>-4.4169948325919396E-2</v>
      </c>
      <c r="J51" s="8">
        <f t="shared" ca="1" si="6"/>
        <v>-0.35428802662793196</v>
      </c>
      <c r="K51" s="7">
        <f t="shared" si="7"/>
        <v>1.850000000000001</v>
      </c>
      <c r="L51" s="1">
        <f t="shared" ca="1" si="1"/>
        <v>9.5477025550744665E-2</v>
      </c>
      <c r="M51" s="1">
        <f t="shared" ca="1" si="2"/>
        <v>-0.35428802662793196</v>
      </c>
      <c r="N51" s="1">
        <f t="array" aca="1" ref="N51:P51" ca="1">MMULT(K51:M51,$N$9:$P$11)</f>
        <v>1.4250029836872466</v>
      </c>
      <c r="O51" s="1">
        <f ca="1"/>
        <v>-0.53322568605350273</v>
      </c>
      <c r="P51" s="8">
        <f ca="1"/>
        <v>-1.1145280312469275</v>
      </c>
      <c r="Q51" s="3">
        <f t="shared" si="8"/>
        <v>1.850000000000001</v>
      </c>
      <c r="R51" s="1">
        <f t="shared" ca="1" si="9"/>
        <v>0.39220756941990148</v>
      </c>
      <c r="S51" s="1">
        <f t="shared" ca="1" si="10"/>
        <v>-0.31011807830201255</v>
      </c>
      <c r="T51" s="1">
        <f t="array" aca="1" ref="T51:V51" ca="1">MMULT(Q51:S51,$N$9:$P$11)</f>
        <v>1.4470879578502063</v>
      </c>
      <c r="U51" s="1">
        <f ca="1"/>
        <v>-0.25712334831699402</v>
      </c>
      <c r="V51" s="8">
        <f ca="1"/>
        <v>-1.2297658419370663</v>
      </c>
      <c r="W51" s="7">
        <f t="shared" ca="1" si="11"/>
        <v>1.4470879578502063</v>
      </c>
      <c r="X51" s="1">
        <f t="shared" ca="1" si="11"/>
        <v>-0.25712334831699402</v>
      </c>
      <c r="Y51" s="1"/>
      <c r="Z51" s="8"/>
    </row>
    <row r="52" spans="4:26" x14ac:dyDescent="0.15">
      <c r="D52" s="7">
        <f t="shared" si="13"/>
        <v>1.900000000000001</v>
      </c>
      <c r="E52" s="1">
        <f t="shared" ca="1" si="14"/>
        <v>0.46884332109218063</v>
      </c>
      <c r="F52" s="1">
        <f t="shared" ca="1" si="14"/>
        <v>-0.27642358871859618</v>
      </c>
      <c r="G52" s="1">
        <f t="shared" ca="1" si="4"/>
        <v>0.19241973237358445</v>
      </c>
      <c r="H52" s="1">
        <f t="shared" ca="1" si="15"/>
        <v>-0.17374101492524566</v>
      </c>
      <c r="I52" s="1">
        <f t="shared" ca="1" si="15"/>
        <v>-0.11657615365044594</v>
      </c>
      <c r="J52" s="8">
        <f t="shared" ca="1" si="6"/>
        <v>-0.29031716857569156</v>
      </c>
      <c r="K52" s="7">
        <f t="shared" si="7"/>
        <v>1.900000000000001</v>
      </c>
      <c r="L52" s="1">
        <f t="shared" ca="1" si="1"/>
        <v>0.19241973237358445</v>
      </c>
      <c r="M52" s="1">
        <f t="shared" ca="1" si="2"/>
        <v>-0.29031716857569156</v>
      </c>
      <c r="N52" s="1">
        <f t="array" aca="1" ref="N52:P52" ca="1">MMULT(K52:M52,$N$9:$P$11)</f>
        <v>1.5002896829025887</v>
      </c>
      <c r="O52" s="1">
        <f ca="1"/>
        <v>-0.43407064514573218</v>
      </c>
      <c r="P52" s="8">
        <f ca="1"/>
        <v>-1.136671876213778</v>
      </c>
      <c r="Q52" s="3">
        <f t="shared" si="8"/>
        <v>1.900000000000001</v>
      </c>
      <c r="R52" s="1">
        <f t="shared" ca="1" si="9"/>
        <v>0.46884332109218063</v>
      </c>
      <c r="S52" s="1">
        <f t="shared" ca="1" si="10"/>
        <v>-0.17374101492524566</v>
      </c>
      <c r="T52" s="1">
        <f t="array" aca="1" ref="T52:V52" ca="1">MMULT(Q52:S52,$N$9:$P$11)</f>
        <v>1.5585777597278117</v>
      </c>
      <c r="U52" s="1">
        <f ca="1"/>
        <v>-0.1442018398417842</v>
      </c>
      <c r="V52" s="8">
        <f ca="1"/>
        <v>-1.1874515553352416</v>
      </c>
      <c r="W52" s="7">
        <f t="shared" ca="1" si="11"/>
        <v>1.5585777597278117</v>
      </c>
      <c r="X52" s="1">
        <f t="shared" ca="1" si="11"/>
        <v>-0.1442018398417842</v>
      </c>
      <c r="Y52" s="1"/>
      <c r="Z52" s="8"/>
    </row>
    <row r="53" spans="4:26" x14ac:dyDescent="0.15">
      <c r="D53" s="7">
        <f t="shared" si="13"/>
        <v>1.9500000000000011</v>
      </c>
      <c r="E53" s="1">
        <f t="shared" ca="1" si="14"/>
        <v>0.49958542187825822</v>
      </c>
      <c r="F53" s="1">
        <f t="shared" ca="1" si="14"/>
        <v>-0.23874792287357641</v>
      </c>
      <c r="G53" s="1">
        <f t="shared" ca="1" si="4"/>
        <v>0.26083749900468178</v>
      </c>
      <c r="H53" s="1">
        <f t="shared" ca="1" si="15"/>
        <v>-2.0356970470154546E-2</v>
      </c>
      <c r="I53" s="1">
        <f t="shared" ca="1" si="15"/>
        <v>-0.18165745050383375</v>
      </c>
      <c r="J53" s="8">
        <f t="shared" ca="1" si="6"/>
        <v>-0.20201442097398831</v>
      </c>
      <c r="K53" s="7">
        <f t="shared" si="7"/>
        <v>1.9500000000000011</v>
      </c>
      <c r="L53" s="1">
        <f t="shared" ca="1" si="1"/>
        <v>0.26083749900468178</v>
      </c>
      <c r="M53" s="1">
        <f t="shared" ca="1" si="2"/>
        <v>-0.20201442097398831</v>
      </c>
      <c r="N53" s="1">
        <f t="array" aca="1" ref="N53:P53" ca="1">MMULT(K53:M53,$N$9:$P$11)</f>
        <v>1.5877423268926623</v>
      </c>
      <c r="O53" s="1">
        <f ca="1"/>
        <v>-0.34908290984948637</v>
      </c>
      <c r="P53" s="8">
        <f ca="1"/>
        <v>-1.1263043339226602</v>
      </c>
      <c r="Q53" s="3">
        <f t="shared" si="8"/>
        <v>1.9500000000000011</v>
      </c>
      <c r="R53" s="1">
        <f t="shared" ca="1" si="9"/>
        <v>0.49958542187825822</v>
      </c>
      <c r="S53" s="1">
        <f t="shared" ca="1" si="10"/>
        <v>-2.0356970470154546E-2</v>
      </c>
      <c r="T53" s="1">
        <f t="array" aca="1" ref="T53:V53" ca="1">MMULT(Q53:S53,$N$9:$P$11)</f>
        <v>1.6785710521445791</v>
      </c>
      <c r="U53" s="1">
        <f ca="1"/>
        <v>-6.3661160078684179E-2</v>
      </c>
      <c r="V53" s="8">
        <f ca="1"/>
        <v>-1.109435207481573</v>
      </c>
      <c r="W53" s="7">
        <f t="shared" ca="1" si="11"/>
        <v>1.6785710521445791</v>
      </c>
      <c r="X53" s="1">
        <f t="shared" ca="1" si="11"/>
        <v>-6.3661160078684179E-2</v>
      </c>
      <c r="Y53" s="1"/>
      <c r="Z53" s="8"/>
    </row>
    <row r="54" spans="4:26" x14ac:dyDescent="0.15">
      <c r="D54" s="7">
        <f t="shared" si="13"/>
        <v>2.0000000000000009</v>
      </c>
      <c r="E54" s="1">
        <f t="shared" ca="1" si="14"/>
        <v>0.48142462075114495</v>
      </c>
      <c r="F54" s="1">
        <f t="shared" ca="1" si="14"/>
        <v>-0.1860708469806043</v>
      </c>
      <c r="G54" s="1">
        <f t="shared" ca="1" si="4"/>
        <v>0.29535377377054062</v>
      </c>
      <c r="H54" s="1">
        <f t="shared" ca="1" si="15"/>
        <v>0.13501975609004868</v>
      </c>
      <c r="I54" s="1">
        <f t="shared" ca="1" si="15"/>
        <v>-0.23532454165241784</v>
      </c>
      <c r="J54" s="8">
        <f t="shared" ca="1" si="6"/>
        <v>-0.10030478556236916</v>
      </c>
      <c r="K54" s="7">
        <f t="shared" si="7"/>
        <v>2.0000000000000009</v>
      </c>
      <c r="L54" s="1">
        <f t="shared" ca="1" si="1"/>
        <v>0.29535377377054062</v>
      </c>
      <c r="M54" s="1">
        <f t="shared" ca="1" si="2"/>
        <v>-0.10030478556236916</v>
      </c>
      <c r="N54" s="1">
        <f t="array" aca="1" ref="N54:P54" ca="1">MMULT(K54:M54,$N$9:$P$11)</f>
        <v>1.6818984147876934</v>
      </c>
      <c r="O54" s="1">
        <f ca="1"/>
        <v>-0.28764937502019106</v>
      </c>
      <c r="P54" s="8">
        <f ca="1"/>
        <v>-1.0889308798414863</v>
      </c>
      <c r="Q54" s="3">
        <f t="shared" si="8"/>
        <v>2.0000000000000009</v>
      </c>
      <c r="R54" s="1">
        <f t="shared" ca="1" si="9"/>
        <v>0.48142462075114495</v>
      </c>
      <c r="S54" s="1">
        <f t="shared" ca="1" si="10"/>
        <v>0.13501975609004868</v>
      </c>
      <c r="T54" s="1">
        <f t="array" aca="1" ref="T54:V54" ca="1">MMULT(Q54:S54,$N$9:$P$11)</f>
        <v>1.7995606856139024</v>
      </c>
      <c r="U54" s="1">
        <f ca="1"/>
        <v>-2.4608779028839137E-2</v>
      </c>
      <c r="V54" s="8">
        <f ca="1"/>
        <v>-1.0054728970924749</v>
      </c>
      <c r="W54" s="7">
        <f t="shared" ca="1" si="11"/>
        <v>1.7995606856139024</v>
      </c>
      <c r="X54" s="1">
        <f t="shared" ca="1" si="11"/>
        <v>-2.4608779028839137E-2</v>
      </c>
      <c r="Y54" s="1"/>
      <c r="Z54" s="8"/>
    </row>
    <row r="55" spans="4:26" x14ac:dyDescent="0.15">
      <c r="D55" s="7">
        <f t="shared" si="13"/>
        <v>2.0500000000000007</v>
      </c>
      <c r="E55" s="1">
        <f t="shared" ca="1" si="14"/>
        <v>0.4161386234670964</v>
      </c>
      <c r="F55" s="1">
        <f t="shared" ca="1" si="14"/>
        <v>-0.12170225545084937</v>
      </c>
      <c r="G55" s="1">
        <f t="shared" ca="1" si="4"/>
        <v>0.29443636801624706</v>
      </c>
      <c r="H55" s="1">
        <f t="shared" ca="1" si="15"/>
        <v>0.27717980817316074</v>
      </c>
      <c r="I55" s="1">
        <f t="shared" ca="1" si="15"/>
        <v>-0.27420532638549566</v>
      </c>
      <c r="J55" s="8">
        <f t="shared" ca="1" si="6"/>
        <v>2.9744817876650731E-3</v>
      </c>
      <c r="K55" s="7">
        <f t="shared" si="7"/>
        <v>2.0500000000000007</v>
      </c>
      <c r="L55" s="1">
        <f t="shared" ca="1" si="1"/>
        <v>0.29443636801624706</v>
      </c>
      <c r="M55" s="1">
        <f t="shared" ca="1" si="2"/>
        <v>2.9744817876650731E-3</v>
      </c>
      <c r="N55" s="1">
        <f t="array" aca="1" ref="N55:P55" ca="1">MMULT(K55:M55,$N$9:$P$11)</f>
        <v>1.7768393186519325</v>
      </c>
      <c r="O55" s="1">
        <f ca="1"/>
        <v>-0.25622263710430004</v>
      </c>
      <c r="P55" s="8">
        <f ca="1"/>
        <v>-1.0326633615464245</v>
      </c>
      <c r="Q55" s="3">
        <f t="shared" si="8"/>
        <v>2.0500000000000007</v>
      </c>
      <c r="R55" s="1">
        <f t="shared" ca="1" si="9"/>
        <v>0.4161386234670964</v>
      </c>
      <c r="S55" s="1">
        <f t="shared" ca="1" si="10"/>
        <v>0.27717980817316074</v>
      </c>
      <c r="T55" s="1">
        <f t="array" aca="1" ref="T55:V55" ca="1">MMULT(Q55:S55,$N$9:$P$11)</f>
        <v>1.9139419818446803</v>
      </c>
      <c r="U55" s="1">
        <f ca="1"/>
        <v>-3.2091002934580018E-2</v>
      </c>
      <c r="V55" s="8">
        <f ca="1"/>
        <v>-0.88786049448272741</v>
      </c>
      <c r="W55" s="7">
        <f t="shared" ca="1" si="11"/>
        <v>1.9139419818446803</v>
      </c>
      <c r="X55" s="1">
        <f t="shared" ca="1" si="11"/>
        <v>-3.2091002934580018E-2</v>
      </c>
      <c r="Y55" s="1"/>
      <c r="Z55" s="8"/>
    </row>
    <row r="56" spans="4:26" x14ac:dyDescent="0.15">
      <c r="D56" s="7">
        <f t="shared" si="13"/>
        <v>2.1000000000000005</v>
      </c>
      <c r="E56" s="1">
        <f t="shared" ca="1" si="14"/>
        <v>0.31011807830301791</v>
      </c>
      <c r="F56" s="1">
        <f t="shared" ca="1" si="14"/>
        <v>-4.9686663621344836E-2</v>
      </c>
      <c r="G56" s="1">
        <f t="shared" ca="1" si="4"/>
        <v>0.26043141468167308</v>
      </c>
      <c r="H56" s="1">
        <f t="shared" ca="1" si="15"/>
        <v>0.39220756941910651</v>
      </c>
      <c r="I56" s="1">
        <f t="shared" ca="1" si="15"/>
        <v>-0.29585678200470467</v>
      </c>
      <c r="J56" s="8">
        <f t="shared" ca="1" si="6"/>
        <v>9.6350787414401839E-2</v>
      </c>
      <c r="K56" s="7">
        <f t="shared" si="7"/>
        <v>2.1000000000000005</v>
      </c>
      <c r="L56" s="1">
        <f t="shared" ca="1" si="1"/>
        <v>0.26043141468167308</v>
      </c>
      <c r="M56" s="1">
        <f t="shared" ca="1" si="2"/>
        <v>9.6350787414401839E-2</v>
      </c>
      <c r="N56" s="1">
        <f t="array" aca="1" ref="N56:P56" ca="1">MMULT(K56:M56,$N$9:$P$11)</f>
        <v>1.8668287416545226</v>
      </c>
      <c r="O56" s="1">
        <f ca="1"/>
        <v>-0.2577386641543985</v>
      </c>
      <c r="P56" s="8">
        <f ca="1"/>
        <v>-0.9672792907536959</v>
      </c>
      <c r="Q56" s="3">
        <f t="shared" si="8"/>
        <v>2.1000000000000005</v>
      </c>
      <c r="R56" s="1">
        <f t="shared" ca="1" si="9"/>
        <v>0.31011807830301791</v>
      </c>
      <c r="S56" s="1">
        <f t="shared" ca="1" si="10"/>
        <v>0.39220756941910651</v>
      </c>
      <c r="T56" s="1">
        <f t="array" aca="1" ref="T56:V56" ca="1">MMULT(Q56:S56,$N$9:$P$11)</f>
        <v>2.0147571326568747</v>
      </c>
      <c r="U56" s="1">
        <f ca="1"/>
        <v>-8.6599006680027291E-2</v>
      </c>
      <c r="V56" s="8">
        <f ca="1"/>
        <v>-0.77023003606083984</v>
      </c>
      <c r="W56" s="7">
        <f t="shared" ca="1" si="11"/>
        <v>2.0147571326568747</v>
      </c>
      <c r="X56" s="1">
        <f t="shared" ca="1" si="11"/>
        <v>-8.6599006680027291E-2</v>
      </c>
      <c r="Y56" s="1"/>
      <c r="Z56" s="8"/>
    </row>
    <row r="57" spans="4:26" x14ac:dyDescent="0.15">
      <c r="D57" s="7">
        <f t="shared" si="13"/>
        <v>2.1500000000000004</v>
      </c>
      <c r="E57" s="1">
        <f t="shared" ca="1" si="14"/>
        <v>0.17374101491280231</v>
      </c>
      <c r="F57" s="1">
        <f t="shared" ca="1" si="14"/>
        <v>2.545092400963159E-2</v>
      </c>
      <c r="G57" s="1">
        <f t="shared" ca="1" si="4"/>
        <v>0.19919193892243389</v>
      </c>
      <c r="H57" s="1">
        <f t="shared" ca="1" si="15"/>
        <v>0.46884332109679178</v>
      </c>
      <c r="I57" s="1">
        <f t="shared" ca="1" si="15"/>
        <v>-0.29891846792571375</v>
      </c>
      <c r="J57" s="8">
        <f t="shared" ca="1" si="6"/>
        <v>0.16992485317107803</v>
      </c>
      <c r="K57" s="7">
        <f t="shared" si="7"/>
        <v>2.1500000000000004</v>
      </c>
      <c r="L57" s="1">
        <f t="shared" ca="1" si="1"/>
        <v>0.19919193892243389</v>
      </c>
      <c r="M57" s="1">
        <f t="shared" ca="1" si="2"/>
        <v>0.16992485317107803</v>
      </c>
      <c r="N57" s="1">
        <f t="array" aca="1" ref="N57:P57" ca="1">MMULT(K57:M57,$N$9:$P$11)</f>
        <v>1.9469170447220827</v>
      </c>
      <c r="O57" s="1">
        <f ca="1"/>
        <v>-0.29141510087384676</v>
      </c>
      <c r="P57" s="8">
        <f ca="1"/>
        <v>-0.90312963865118001</v>
      </c>
      <c r="Q57" s="3">
        <f t="shared" si="8"/>
        <v>2.1500000000000004</v>
      </c>
      <c r="R57" s="1">
        <f t="shared" ca="1" si="9"/>
        <v>0.17374101491280231</v>
      </c>
      <c r="S57" s="1">
        <f t="shared" ca="1" si="10"/>
        <v>0.46884332109679178</v>
      </c>
      <c r="T57" s="1">
        <f t="array" aca="1" ref="T57:V57" ca="1">MMULT(Q57:S57,$N$9:$P$11)</f>
        <v>2.0963762786849394</v>
      </c>
      <c r="U57" s="1">
        <f ca="1"/>
        <v>-0.18402075417397906</v>
      </c>
      <c r="V57" s="8">
        <f ca="1"/>
        <v>-0.66621532570207909</v>
      </c>
      <c r="W57" s="7">
        <f t="shared" ca="1" si="11"/>
        <v>2.0963762786849394</v>
      </c>
      <c r="X57" s="1">
        <f t="shared" ca="1" si="11"/>
        <v>-0.18402075417397906</v>
      </c>
      <c r="Y57" s="1"/>
      <c r="Z57" s="8"/>
    </row>
    <row r="58" spans="4:26" x14ac:dyDescent="0.15">
      <c r="D58" s="7">
        <f t="shared" si="13"/>
        <v>2.2000000000000002</v>
      </c>
      <c r="E58" s="1">
        <f t="shared" ca="1" si="14"/>
        <v>2.0356970471435153E-2</v>
      </c>
      <c r="F58" s="1">
        <f t="shared" ca="1" si="14"/>
        <v>9.8989336491703467E-2</v>
      </c>
      <c r="G58" s="1">
        <f t="shared" ca="1" si="4"/>
        <v>0.11934630696313862</v>
      </c>
      <c r="H58" s="1">
        <f t="shared" ca="1" si="15"/>
        <v>0.49958542187820604</v>
      </c>
      <c r="I58" s="1">
        <f t="shared" ca="1" si="15"/>
        <v>-0.28319800716271343</v>
      </c>
      <c r="J58" s="8">
        <f t="shared" ca="1" si="6"/>
        <v>0.21638741471549261</v>
      </c>
      <c r="K58" s="7">
        <f t="shared" si="7"/>
        <v>2.2000000000000002</v>
      </c>
      <c r="L58" s="1">
        <f t="shared" ca="1" si="1"/>
        <v>0.11934630696313862</v>
      </c>
      <c r="M58" s="1">
        <f t="shared" ca="1" si="2"/>
        <v>0.21638741471549261</v>
      </c>
      <c r="N58" s="1">
        <f t="array" aca="1" ref="N58:P58" ca="1">MMULT(K58:M58,$N$9:$P$11)</f>
        <v>2.0134495956835115</v>
      </c>
      <c r="O58" s="1">
        <f ca="1"/>
        <v>-0.35294456722063861</v>
      </c>
      <c r="P58" s="8">
        <f ca="1"/>
        <v>-0.85001053660783232</v>
      </c>
      <c r="Q58" s="3">
        <f t="shared" si="8"/>
        <v>2.2000000000000002</v>
      </c>
      <c r="R58" s="1">
        <f t="shared" ca="1" si="9"/>
        <v>2.0356970471435153E-2</v>
      </c>
      <c r="S58" s="1">
        <f t="shared" ca="1" si="10"/>
        <v>0.49958542187820604</v>
      </c>
      <c r="T58" s="1">
        <f t="array" aca="1" ref="T58:V58" ca="1">MMULT(Q58:S58,$N$9:$P$11)</f>
        <v>2.1550485992648682</v>
      </c>
      <c r="U58" s="1">
        <f ca="1"/>
        <v>-0.31604351307420109</v>
      </c>
      <c r="V58" s="8">
        <f ca="1"/>
        <v>-0.58811736298994566</v>
      </c>
      <c r="W58" s="7">
        <f t="shared" ca="1" si="11"/>
        <v>2.1550485992648682</v>
      </c>
      <c r="X58" s="1">
        <f t="shared" ca="1" si="11"/>
        <v>-0.31604351307420109</v>
      </c>
      <c r="Y58" s="1"/>
      <c r="Z58" s="8"/>
    </row>
    <row r="59" spans="4:26" x14ac:dyDescent="0.15">
      <c r="D59" s="7">
        <f t="shared" si="13"/>
        <v>2.25</v>
      </c>
      <c r="E59" s="1">
        <f t="shared" ca="1" si="14"/>
        <v>-0.13501975608881461</v>
      </c>
      <c r="F59" s="1">
        <f t="shared" ca="1" si="14"/>
        <v>0.16630788490453646</v>
      </c>
      <c r="G59" s="1">
        <f t="shared" ca="1" si="4"/>
        <v>3.128812881572185E-2</v>
      </c>
      <c r="H59" s="1">
        <f t="shared" ca="1" si="15"/>
        <v>0.48142462075149106</v>
      </c>
      <c r="I59" s="1">
        <f t="shared" ca="1" si="15"/>
        <v>-0.24968317407983151</v>
      </c>
      <c r="J59" s="8">
        <f t="shared" ca="1" si="6"/>
        <v>0.23174144667165955</v>
      </c>
      <c r="K59" s="7">
        <f t="shared" si="7"/>
        <v>2.25</v>
      </c>
      <c r="L59" s="1">
        <f t="shared" ca="1" si="1"/>
        <v>3.128812881572185E-2</v>
      </c>
      <c r="M59" s="1">
        <f t="shared" ca="1" si="2"/>
        <v>0.23174144667165955</v>
      </c>
      <c r="N59" s="1">
        <f t="array" aca="1" ref="N59:P59" ca="1">MMULT(K59:M59,$N$9:$P$11)</f>
        <v>2.0644278818508166</v>
      </c>
      <c r="O59" s="1">
        <f ca="1"/>
        <v>-0.43505669564499794</v>
      </c>
      <c r="P59" s="8">
        <f ca="1"/>
        <v>-0.81611655866160959</v>
      </c>
      <c r="Q59" s="3">
        <f t="shared" si="8"/>
        <v>2.25</v>
      </c>
      <c r="R59" s="1">
        <f t="shared" ca="1" si="9"/>
        <v>-0.13501975608881461</v>
      </c>
      <c r="S59" s="1">
        <f t="shared" ca="1" si="10"/>
        <v>0.48142462075149106</v>
      </c>
      <c r="T59" s="1">
        <f t="array" aca="1" ref="T59:V59" ca="1">MMULT(Q59:S59,$N$9:$P$11)</f>
        <v>2.1892694688907324</v>
      </c>
      <c r="U59" s="1">
        <f ca="1"/>
        <v>-0.47096756299665188</v>
      </c>
      <c r="V59" s="8">
        <f ca="1"/>
        <v>-0.54570023564946779</v>
      </c>
      <c r="W59" s="7">
        <f t="shared" ca="1" si="11"/>
        <v>2.1892694688907324</v>
      </c>
      <c r="X59" s="1">
        <f t="shared" ca="1" si="11"/>
        <v>-0.47096756299665188</v>
      </c>
      <c r="Y59" s="1"/>
      <c r="Z59" s="8"/>
    </row>
    <row r="60" spans="4:26" x14ac:dyDescent="0.15">
      <c r="D60" s="7">
        <f t="shared" si="13"/>
        <v>2.2999999999999998</v>
      </c>
      <c r="E60" s="1">
        <f t="shared" ca="1" si="14"/>
        <v>-0.27717980817209403</v>
      </c>
      <c r="F60" s="1">
        <f t="shared" ca="1" si="14"/>
        <v>0.22317669727094652</v>
      </c>
      <c r="G60" s="1">
        <f t="shared" ca="1" si="4"/>
        <v>-5.4003110901147511E-2</v>
      </c>
      <c r="H60" s="1">
        <f t="shared" ca="1" si="15"/>
        <v>0.41613862346780689</v>
      </c>
      <c r="I60" s="1">
        <f t="shared" ca="1" si="15"/>
        <v>-0.20047982889865076</v>
      </c>
      <c r="J60" s="8">
        <f t="shared" ca="1" si="6"/>
        <v>0.21565879456915613</v>
      </c>
      <c r="K60" s="7">
        <f t="shared" si="7"/>
        <v>2.2999999999999998</v>
      </c>
      <c r="L60" s="1">
        <f t="shared" ca="1" si="1"/>
        <v>-5.4003110901147511E-2</v>
      </c>
      <c r="M60" s="1">
        <f t="shared" ca="1" si="2"/>
        <v>0.21565879456915613</v>
      </c>
      <c r="N60" s="1">
        <f t="array" aca="1" ref="N60:P60" ca="1">MMULT(K60:M60,$N$9:$P$11)</f>
        <v>2.099687825988787</v>
      </c>
      <c r="O60" s="1">
        <f ca="1"/>
        <v>-0.52838506860057266</v>
      </c>
      <c r="P60" s="8">
        <f ca="1"/>
        <v>-0.80718356297466354</v>
      </c>
      <c r="Q60" s="3">
        <f t="shared" si="8"/>
        <v>2.2999999999999998</v>
      </c>
      <c r="R60" s="1">
        <f t="shared" ca="1" si="9"/>
        <v>-0.27717980817209403</v>
      </c>
      <c r="S60" s="1">
        <f t="shared" ca="1" si="10"/>
        <v>0.41613862346780689</v>
      </c>
      <c r="T60" s="1">
        <f t="array" aca="1" ref="T60:V60" ca="1">MMULT(Q60:S60,$N$9:$P$11)</f>
        <v>2.1999277404381123</v>
      </c>
      <c r="U60" s="1">
        <f ca="1"/>
        <v>-0.63485144558362683</v>
      </c>
      <c r="V60" s="8">
        <f ca="1"/>
        <v>-0.54523534266520213</v>
      </c>
      <c r="W60" s="7">
        <f t="shared" ca="1" si="11"/>
        <v>2.1999277404381123</v>
      </c>
      <c r="X60" s="1">
        <f t="shared" ca="1" si="11"/>
        <v>-0.63485144558362683</v>
      </c>
      <c r="Y60" s="1"/>
      <c r="Z60" s="8"/>
    </row>
    <row r="61" spans="4:26" x14ac:dyDescent="0.15">
      <c r="D61" s="7">
        <f>D60+$E$3</f>
        <v>2.3499999999999996</v>
      </c>
      <c r="E61" s="1">
        <f t="shared" ca="1" si="14"/>
        <v>-0.39220756941831159</v>
      </c>
      <c r="F61" s="1">
        <f t="shared" ca="1" si="14"/>
        <v>0.26602249696100322</v>
      </c>
      <c r="G61" s="1">
        <f t="shared" ca="1" si="4"/>
        <v>-0.12618507245730837</v>
      </c>
      <c r="H61" s="1">
        <f t="shared" ca="1" si="15"/>
        <v>0.31011807830402327</v>
      </c>
      <c r="I61" s="1">
        <f t="shared" ca="1" si="15"/>
        <v>-0.13867959875422564</v>
      </c>
      <c r="J61" s="8">
        <f t="shared" ca="1" si="6"/>
        <v>0.17143847954979763</v>
      </c>
      <c r="K61" s="7">
        <f t="shared" si="7"/>
        <v>2.3499999999999996</v>
      </c>
      <c r="L61" s="1">
        <f t="shared" ca="1" si="1"/>
        <v>-0.12618507245730837</v>
      </c>
      <c r="M61" s="1">
        <f t="shared" ca="1" si="2"/>
        <v>0.17143847954979763</v>
      </c>
      <c r="N61" s="1">
        <f t="array" aca="1" ref="N61:P61" ca="1">MMULT(K61:M61,$N$9:$P$11)</f>
        <v>2.1208789386683295</v>
      </c>
      <c r="O61" s="1">
        <f ca="1"/>
        <v>-0.62254443908825707</v>
      </c>
      <c r="P61" s="8">
        <f ca="1"/>
        <v>-0.82590845355571274</v>
      </c>
      <c r="Q61" s="3">
        <f t="shared" si="8"/>
        <v>2.3499999999999996</v>
      </c>
      <c r="R61" s="1">
        <f t="shared" ca="1" si="9"/>
        <v>-0.39220756941831159</v>
      </c>
      <c r="S61" s="1">
        <f t="shared" ca="1" si="10"/>
        <v>0.31011807830402327</v>
      </c>
      <c r="T61" s="1">
        <f t="array" aca="1" ref="T61:V61" ca="1">MMULT(Q61:S61,$N$9:$P$11)</f>
        <v>2.1902187380454423</v>
      </c>
      <c r="U61" s="1">
        <f ca="1"/>
        <v>-0.79287665168075838</v>
      </c>
      <c r="V61" s="8">
        <f ca="1"/>
        <v>-0.58888750600954198</v>
      </c>
      <c r="W61" s="7">
        <f t="shared" ca="1" si="11"/>
        <v>2.1902187380454423</v>
      </c>
      <c r="X61" s="1">
        <f t="shared" ca="1" si="11"/>
        <v>-0.79287665168075838</v>
      </c>
      <c r="Y61" s="1"/>
      <c r="Z61" s="8"/>
    </row>
    <row r="62" spans="4:26" x14ac:dyDescent="0.15">
      <c r="D62" s="7">
        <f t="shared" ref="D62:D78" si="16">D61+$E$3</f>
        <v>2.3999999999999995</v>
      </c>
      <c r="E62" s="1">
        <f t="shared" ca="1" si="14"/>
        <v>-0.46884332109634641</v>
      </c>
      <c r="F62" s="1">
        <f t="shared" ca="1" si="14"/>
        <v>0.29215312480428596</v>
      </c>
      <c r="G62" s="1">
        <f t="shared" ca="1" si="4"/>
        <v>-0.17669019629206045</v>
      </c>
      <c r="H62" s="1">
        <f t="shared" ca="1" si="15"/>
        <v>0.17374101491400412</v>
      </c>
      <c r="I62" s="1">
        <f t="shared" ca="1" si="15"/>
        <v>-6.8165619391972729E-2</v>
      </c>
      <c r="J62" s="8">
        <f t="shared" ca="1" si="6"/>
        <v>0.10557539552203139</v>
      </c>
      <c r="K62" s="7">
        <f t="shared" si="7"/>
        <v>2.3999999999999995</v>
      </c>
      <c r="L62" s="1">
        <f t="shared" ca="1" si="1"/>
        <v>-0.17669019629206045</v>
      </c>
      <c r="M62" s="1">
        <f t="shared" ca="1" si="2"/>
        <v>0.10557539552203139</v>
      </c>
      <c r="N62" s="1">
        <f t="array" aca="1" ref="N62:P62" ca="1">MMULT(K62:M62,$N$9:$P$11)</f>
        <v>2.1312486668436681</v>
      </c>
      <c r="O62" s="1">
        <f ca="1"/>
        <v>-0.70730271132024858</v>
      </c>
      <c r="P62" s="8">
        <f ca="1"/>
        <v>-0.8717038397537723</v>
      </c>
      <c r="Q62" s="3">
        <f t="shared" si="8"/>
        <v>2.3999999999999995</v>
      </c>
      <c r="R62" s="1">
        <f t="shared" ca="1" si="9"/>
        <v>-0.46884332109634641</v>
      </c>
      <c r="S62" s="1">
        <f t="shared" ca="1" si="10"/>
        <v>0.17374101491400412</v>
      </c>
      <c r="T62" s="1">
        <f t="array" aca="1" ref="T62:V62" ca="1">MMULT(Q62:S62,$N$9:$P$11)</f>
        <v>2.1653314765396545</v>
      </c>
      <c r="U62" s="1">
        <f ca="1"/>
        <v>-0.93079816016669104</v>
      </c>
      <c r="V62" s="8">
        <f ca="1"/>
        <v>-0.67450306280764982</v>
      </c>
      <c r="W62" s="7">
        <f t="shared" ca="1" si="11"/>
        <v>2.1653314765396545</v>
      </c>
      <c r="X62" s="1">
        <f t="shared" ca="1" si="11"/>
        <v>-0.93079816016669104</v>
      </c>
      <c r="Y62" s="1"/>
      <c r="Z62" s="8"/>
    </row>
    <row r="63" spans="4:26" x14ac:dyDescent="0.15">
      <c r="D63" s="7">
        <f t="shared" si="16"/>
        <v>2.4499999999999993</v>
      </c>
      <c r="E63" s="1">
        <f t="shared" ca="1" si="14"/>
        <v>-0.49958542187815386</v>
      </c>
      <c r="F63" s="1">
        <f t="shared" ca="1" si="14"/>
        <v>0.29992669735163452</v>
      </c>
      <c r="G63" s="1">
        <f t="shared" ca="1" si="4"/>
        <v>-0.19965872452651934</v>
      </c>
      <c r="H63" s="1">
        <f t="shared" ca="1" si="15"/>
        <v>2.0356970472715764E-2</v>
      </c>
      <c r="I63" s="1">
        <f t="shared" ca="1" si="15"/>
        <v>6.631456532394029E-3</v>
      </c>
      <c r="J63" s="8">
        <f t="shared" ca="1" si="6"/>
        <v>2.6988427005109793E-2</v>
      </c>
      <c r="K63" s="7">
        <f t="shared" si="7"/>
        <v>2.4499999999999993</v>
      </c>
      <c r="L63" s="1">
        <f t="shared" ca="1" si="1"/>
        <v>-0.19965872452651934</v>
      </c>
      <c r="M63" s="1">
        <f t="shared" ca="1" si="2"/>
        <v>2.6988427005109793E-2</v>
      </c>
      <c r="N63" s="1">
        <f t="array" aca="1" ref="N63:P63" ca="1">MMULT(K63:M63,$N$9:$P$11)</f>
        <v>2.1352564527744291</v>
      </c>
      <c r="O63" s="1">
        <f ca="1"/>
        <v>-0.77372319582986115</v>
      </c>
      <c r="P63" s="8">
        <f ca="1"/>
        <v>-0.94081043711884493</v>
      </c>
      <c r="Q63" s="3">
        <f t="shared" si="8"/>
        <v>2.4499999999999993</v>
      </c>
      <c r="R63" s="1">
        <f t="shared" ca="1" si="9"/>
        <v>-0.49958542187815386</v>
      </c>
      <c r="S63" s="1">
        <f t="shared" ca="1" si="10"/>
        <v>2.0356970472715764E-2</v>
      </c>
      <c r="T63" s="1">
        <f t="array" aca="1" ref="T63:V63" ca="1">MMULT(Q63:S63,$N$9:$P$11)</f>
        <v>2.1319407245082322</v>
      </c>
      <c r="U63" s="1">
        <f ca="1"/>
        <v>-1.0363388399201163</v>
      </c>
      <c r="V63" s="8">
        <f ca="1"/>
        <v>-0.79582068084232316</v>
      </c>
      <c r="W63" s="7">
        <f t="shared" ca="1" si="11"/>
        <v>2.1319407245082322</v>
      </c>
      <c r="X63" s="1">
        <f t="shared" ca="1" si="11"/>
        <v>-1.0363388399201163</v>
      </c>
      <c r="Y63" s="1"/>
      <c r="Z63" s="8"/>
    </row>
    <row r="64" spans="4:26" x14ac:dyDescent="0.15">
      <c r="D64" s="7">
        <f t="shared" si="16"/>
        <v>2.4999999999999991</v>
      </c>
      <c r="E64" s="1">
        <f t="shared" ca="1" si="14"/>
        <v>-0.48142462075183717</v>
      </c>
      <c r="F64" s="1">
        <f t="shared" ca="1" si="14"/>
        <v>0.28885477245068697</v>
      </c>
      <c r="G64" s="1">
        <f t="shared" ca="1" si="4"/>
        <v>-0.1925698483011502</v>
      </c>
      <c r="H64" s="1">
        <f t="shared" ca="1" si="15"/>
        <v>-0.13501975608758054</v>
      </c>
      <c r="I64" s="1">
        <f t="shared" ca="1" si="15"/>
        <v>8.1011853654029201E-2</v>
      </c>
      <c r="J64" s="8">
        <f t="shared" ca="1" si="6"/>
        <v>-5.4007902433551344E-2</v>
      </c>
      <c r="K64" s="7">
        <f t="shared" si="7"/>
        <v>2.4999999999999991</v>
      </c>
      <c r="L64" s="1">
        <f t="shared" ca="1" si="1"/>
        <v>-0.1925698483011502</v>
      </c>
      <c r="M64" s="1">
        <f t="shared" ca="1" si="2"/>
        <v>-5.4007902433551344E-2</v>
      </c>
      <c r="N64" s="1">
        <f t="array" aca="1" ref="N64:P64" ca="1">MMULT(K64:M64,$N$9:$P$11)</f>
        <v>2.1380595582443203</v>
      </c>
      <c r="O64" s="1">
        <f ca="1"/>
        <v>-0.81515648838799482</v>
      </c>
      <c r="P64" s="8">
        <f ca="1"/>
        <v>-1.0267527574051363</v>
      </c>
      <c r="Q64" s="3">
        <f t="shared" si="8"/>
        <v>2.4999999999999991</v>
      </c>
      <c r="R64" s="1">
        <f t="shared" ca="1" si="9"/>
        <v>-0.48142462075183717</v>
      </c>
      <c r="S64" s="1">
        <f t="shared" ca="1" si="10"/>
        <v>-0.13501975608758054</v>
      </c>
      <c r="T64" s="1">
        <f t="array" aca="1" ref="T64:V64" ca="1">MMULT(Q64:S64,$N$9:$P$11)</f>
        <v>2.0975536314173056</v>
      </c>
      <c r="U64" s="1">
        <f ca="1"/>
        <v>-1.1003912209706914</v>
      </c>
      <c r="V64" s="8">
        <f ca="1"/>
        <v>-0.94308426142031487</v>
      </c>
      <c r="W64" s="7">
        <f t="shared" ca="1" si="11"/>
        <v>2.0975536314173056</v>
      </c>
      <c r="X64" s="1">
        <f t="shared" ca="1" si="11"/>
        <v>-1.1003912209706914</v>
      </c>
      <c r="Y64" s="1"/>
      <c r="Z64" s="8"/>
    </row>
    <row r="65" spans="4:26" x14ac:dyDescent="0.15">
      <c r="D65" s="7">
        <f t="shared" si="16"/>
        <v>2.5499999999999989</v>
      </c>
      <c r="E65" s="1">
        <f t="shared" ca="1" si="14"/>
        <v>-0.41613862346851738</v>
      </c>
      <c r="F65" s="1">
        <f t="shared" ca="1" si="14"/>
        <v>0.25963303986267827</v>
      </c>
      <c r="G65" s="1">
        <f t="shared" ca="1" si="4"/>
        <v>-0.1565055836058391</v>
      </c>
      <c r="H65" s="1">
        <f t="shared" ca="1" si="15"/>
        <v>-0.27717980817102733</v>
      </c>
      <c r="I65" s="1">
        <f t="shared" ca="1" si="15"/>
        <v>0.15030197806970105</v>
      </c>
      <c r="J65" s="8">
        <f t="shared" ca="1" si="6"/>
        <v>-0.12687783010132628</v>
      </c>
      <c r="K65" s="7">
        <f t="shared" si="7"/>
        <v>2.5499999999999989</v>
      </c>
      <c r="L65" s="1">
        <f t="shared" ca="1" si="1"/>
        <v>-0.1565055836058391</v>
      </c>
      <c r="M65" s="1">
        <f t="shared" ca="1" si="2"/>
        <v>-0.12687783010132628</v>
      </c>
      <c r="N65" s="1">
        <f t="array" aca="1" ref="N65:P65" ca="1">MMULT(K65:M65,$N$9:$P$11)</f>
        <v>2.1449258645996547</v>
      </c>
      <c r="O65" s="1">
        <f ca="1"/>
        <v>-0.82797752325916285</v>
      </c>
      <c r="P65" s="8">
        <f ca="1"/>
        <v>-1.1210879705982342</v>
      </c>
      <c r="Q65" s="3">
        <f t="shared" si="8"/>
        <v>2.5499999999999989</v>
      </c>
      <c r="R65" s="1">
        <f t="shared" ca="1" si="9"/>
        <v>-0.41613862346851738</v>
      </c>
      <c r="S65" s="1">
        <f t="shared" ca="1" si="10"/>
        <v>-0.27717980817102733</v>
      </c>
      <c r="T65" s="1">
        <f t="array" aca="1" ref="T65:V65" ca="1">MMULT(Q65:S65,$N$9:$P$11)</f>
        <v>2.069774875564804</v>
      </c>
      <c r="U65" s="1">
        <f ca="1"/>
        <v>-1.1179089970657266</v>
      </c>
      <c r="V65" s="8">
        <f ca="1"/>
        <v>-1.1039979342191706</v>
      </c>
      <c r="W65" s="7">
        <f t="shared" ca="1" si="11"/>
        <v>2.069774875564804</v>
      </c>
      <c r="X65" s="1">
        <f t="shared" ca="1" si="11"/>
        <v>-1.1179089970657266</v>
      </c>
      <c r="Y65" s="1"/>
      <c r="Z65" s="8"/>
    </row>
    <row r="66" spans="4:26" x14ac:dyDescent="0.15">
      <c r="D66" s="7">
        <f t="shared" si="16"/>
        <v>2.5999999999999988</v>
      </c>
      <c r="E66" s="1">
        <f t="shared" ca="1" si="14"/>
        <v>-0.31011807830502863</v>
      </c>
      <c r="F66" s="1">
        <f t="shared" ca="1" si="14"/>
        <v>0.21409760852228876</v>
      </c>
      <c r="G66" s="1">
        <f t="shared" ca="1" si="4"/>
        <v>-9.602046978273987E-2</v>
      </c>
      <c r="H66" s="1">
        <f t="shared" ca="1" si="15"/>
        <v>-0.39220756941751667</v>
      </c>
      <c r="I66" s="1">
        <f t="shared" ca="1" si="15"/>
        <v>0.21014807642478381</v>
      </c>
      <c r="J66" s="8">
        <f t="shared" ca="1" si="6"/>
        <v>-0.18205949299273286</v>
      </c>
      <c r="K66" s="7">
        <f t="shared" si="7"/>
        <v>2.5999999999999988</v>
      </c>
      <c r="L66" s="1">
        <f t="shared" ca="1" si="1"/>
        <v>-9.602046978273987E-2</v>
      </c>
      <c r="M66" s="1">
        <f t="shared" ca="1" si="2"/>
        <v>-0.18205949299273286</v>
      </c>
      <c r="N66" s="1">
        <f t="array" aca="1" ref="N66:P66" ca="1">MMULT(K66:M66,$N$9:$P$11)</f>
        <v>2.1606363033431735</v>
      </c>
      <c r="O66" s="1">
        <f ca="1"/>
        <v>-0.81199023908107926</v>
      </c>
      <c r="P66" s="8">
        <f ca="1"/>
        <v>-1.2143674097729493</v>
      </c>
      <c r="Q66" s="3">
        <f t="shared" si="8"/>
        <v>2.5999999999999988</v>
      </c>
      <c r="R66" s="1">
        <f t="shared" ca="1" si="9"/>
        <v>-0.31011807830502863</v>
      </c>
      <c r="S66" s="1">
        <f t="shared" ca="1" si="10"/>
        <v>-0.39220756941751667</v>
      </c>
      <c r="T66" s="1">
        <f t="array" aca="1" ref="T66:V66" ca="1">MMULT(Q66:S66,$N$9:$P$11)</f>
        <v>2.0555622651307814</v>
      </c>
      <c r="U66" s="1">
        <f ca="1"/>
        <v>-1.0884009933210252</v>
      </c>
      <c r="V66" s="8">
        <f ca="1"/>
        <v>-1.264929662830393</v>
      </c>
      <c r="W66" s="7">
        <f t="shared" ca="1" si="11"/>
        <v>2.0555622651307814</v>
      </c>
      <c r="X66" s="1">
        <f t="shared" ca="1" si="11"/>
        <v>-1.0884009933210252</v>
      </c>
      <c r="Y66" s="1"/>
      <c r="Z66" s="8"/>
    </row>
    <row r="67" spans="4:26" x14ac:dyDescent="0.15">
      <c r="D67" s="7">
        <f t="shared" si="16"/>
        <v>2.6499999999999986</v>
      </c>
      <c r="E67" s="1">
        <f t="shared" ca="1" si="14"/>
        <v>-0.17374101491520594</v>
      </c>
      <c r="F67" s="1">
        <f t="shared" ca="1" si="14"/>
        <v>0.15510963703781633</v>
      </c>
      <c r="G67" s="1">
        <f t="shared" ca="1" si="4"/>
        <v>-1.863137787738961E-2</v>
      </c>
      <c r="H67" s="1">
        <f t="shared" ca="1" si="15"/>
        <v>-0.46884332109590104</v>
      </c>
      <c r="I67" s="1">
        <f t="shared" ca="1" si="15"/>
        <v>0.25678979827476961</v>
      </c>
      <c r="J67" s="8">
        <f t="shared" ca="1" si="6"/>
        <v>-0.21205352282113143</v>
      </c>
      <c r="K67" s="7">
        <f t="shared" si="7"/>
        <v>2.6499999999999986</v>
      </c>
      <c r="L67" s="1">
        <f t="shared" ca="1" si="1"/>
        <v>-1.863137787738961E-2</v>
      </c>
      <c r="M67" s="1">
        <f t="shared" ca="1" si="2"/>
        <v>-0.21205352282113143</v>
      </c>
      <c r="N67" s="1">
        <f t="array" aca="1" ref="N67:P67" ca="1">MMULT(K67:M67,$N$9:$P$11)</f>
        <v>2.1889405586181958</v>
      </c>
      <c r="O67" s="1">
        <f ca="1"/>
        <v>-0.77045711541186779</v>
      </c>
      <c r="P67" s="8">
        <f ca="1"/>
        <v>-1.2972081131915343</v>
      </c>
      <c r="Q67" s="3">
        <f t="shared" si="8"/>
        <v>2.6499999999999986</v>
      </c>
      <c r="R67" s="1">
        <f t="shared" ca="1" si="9"/>
        <v>-0.17374101491520594</v>
      </c>
      <c r="S67" s="1">
        <f t="shared" ca="1" si="10"/>
        <v>-0.46884332109590104</v>
      </c>
      <c r="T67" s="1">
        <f t="array" aca="1" ref="T67:V67" ca="1">MMULT(Q67:S67,$N$9:$P$11)</f>
        <v>2.0605456594808111</v>
      </c>
      <c r="U67" s="1">
        <f ca="1"/>
        <v>-1.0159792458277164</v>
      </c>
      <c r="V67" s="8">
        <f ca="1"/>
        <v>-1.4122456433787032</v>
      </c>
      <c r="W67" s="7">
        <f t="shared" ca="1" si="11"/>
        <v>2.0605456594808111</v>
      </c>
      <c r="X67" s="1">
        <f t="shared" ca="1" si="11"/>
        <v>-1.0159792458277164</v>
      </c>
      <c r="Y67" s="1"/>
      <c r="Z67" s="8"/>
    </row>
    <row r="68" spans="4:26" x14ac:dyDescent="0.15">
      <c r="D68" s="7">
        <f t="shared" si="16"/>
        <v>2.6999999999999984</v>
      </c>
      <c r="E68" s="1">
        <f t="shared" ca="1" si="14"/>
        <v>-2.0356970473996372E-2</v>
      </c>
      <c r="F68" s="1">
        <f t="shared" ca="1" si="14"/>
        <v>8.6375556604678924E-2</v>
      </c>
      <c r="G68" s="1">
        <f t="shared" ca="1" si="4"/>
        <v>6.6018586130682552E-2</v>
      </c>
      <c r="H68" s="1">
        <f t="shared" ca="1" si="15"/>
        <v>-0.49958542187810168</v>
      </c>
      <c r="I68" s="1">
        <f t="shared" ca="1" si="15"/>
        <v>0.2872964726919422</v>
      </c>
      <c r="J68" s="8">
        <f t="shared" ca="1" si="6"/>
        <v>-0.21228894918615948</v>
      </c>
      <c r="K68" s="7">
        <f t="shared" si="7"/>
        <v>2.6999999999999984</v>
      </c>
      <c r="L68" s="1">
        <f t="shared" ca="1" si="1"/>
        <v>6.6018586130682552E-2</v>
      </c>
      <c r="M68" s="1">
        <f t="shared" ca="1" si="2"/>
        <v>-0.21228894918615948</v>
      </c>
      <c r="N68" s="1">
        <f t="array" aca="1" ref="N68:P68" ca="1">MMULT(K68:M68,$N$9:$P$11)</f>
        <v>2.2321241156249036</v>
      </c>
      <c r="O68" s="1">
        <f ca="1"/>
        <v>-0.70975003875785636</v>
      </c>
      <c r="P68" s="8">
        <f ca="1"/>
        <v>-1.3613603000639523</v>
      </c>
      <c r="Q68" s="3">
        <f t="shared" si="8"/>
        <v>2.6999999999999984</v>
      </c>
      <c r="R68" s="1">
        <f t="shared" ca="1" si="9"/>
        <v>-2.0356970473996372E-2</v>
      </c>
      <c r="S68" s="1">
        <f t="shared" ca="1" si="10"/>
        <v>-0.49958542187810168</v>
      </c>
      <c r="T68" s="1">
        <f t="array" aca="1" ref="T68:V68" ca="1">MMULT(Q68:S68,$N$9:$P$11)</f>
        <v>2.0884758792789322</v>
      </c>
      <c r="U68" s="1">
        <f ca="1"/>
        <v>-0.90895648692797115</v>
      </c>
      <c r="V68" s="8">
        <f ca="1"/>
        <v>-1.5336448762805694</v>
      </c>
      <c r="W68" s="7">
        <f t="shared" ca="1" si="11"/>
        <v>2.0884758792789322</v>
      </c>
      <c r="X68" s="1">
        <f t="shared" ca="1" si="11"/>
        <v>-0.90895648692797115</v>
      </c>
      <c r="Y68" s="1"/>
      <c r="Z68" s="8"/>
    </row>
    <row r="69" spans="4:26" x14ac:dyDescent="0.15">
      <c r="D69" s="7">
        <f t="shared" si="16"/>
        <v>2.7499999999999982</v>
      </c>
      <c r="E69" s="1">
        <f t="shared" ca="1" si="14"/>
        <v>0.1350197560863465</v>
      </c>
      <c r="F69" s="1">
        <f t="shared" ca="1" si="14"/>
        <v>1.2214182282861091E-2</v>
      </c>
      <c r="G69" s="1">
        <f t="shared" ca="1" si="4"/>
        <v>0.14723393836920759</v>
      </c>
      <c r="H69" s="1">
        <f t="shared" ca="1" si="15"/>
        <v>-0.48142462075218329</v>
      </c>
      <c r="I69" s="1">
        <f t="shared" ca="1" si="15"/>
        <v>0.29975125312692363</v>
      </c>
      <c r="J69" s="8">
        <f t="shared" ca="1" si="6"/>
        <v>-0.18167336762525965</v>
      </c>
      <c r="K69" s="7">
        <f t="shared" si="7"/>
        <v>2.7499999999999982</v>
      </c>
      <c r="L69" s="1">
        <f t="shared" ca="1" si="1"/>
        <v>0.14723393836920759</v>
      </c>
      <c r="M69" s="1">
        <f t="shared" ca="1" si="2"/>
        <v>-0.18167336762525965</v>
      </c>
      <c r="N69" s="1">
        <f t="array" aca="1" ref="N69:P69" ca="1">MMULT(K69:M69,$N$9:$P$11)</f>
        <v>2.2907331765945749</v>
      </c>
      <c r="O69" s="1">
        <f ca="1"/>
        <v>-0.63865854485030549</v>
      </c>
      <c r="P69" s="8">
        <f ca="1"/>
        <v>-1.4006569251071508</v>
      </c>
      <c r="Q69" s="3">
        <f t="shared" si="8"/>
        <v>2.7499999999999982</v>
      </c>
      <c r="R69" s="1">
        <f t="shared" ca="1" si="9"/>
        <v>0.1350197560863465</v>
      </c>
      <c r="S69" s="1">
        <f t="shared" ca="1" si="10"/>
        <v>-0.48142462075218329</v>
      </c>
      <c r="T69" s="1">
        <f t="array" aca="1" ref="T69:V69" ca="1">MMULT(Q69:S69,$N$9:$P$11)</f>
        <v>2.1408575500311131</v>
      </c>
      <c r="U69" s="1">
        <f ca="1"/>
        <v>-0.77903243700578462</v>
      </c>
      <c r="V69" s="8">
        <f ca="1"/>
        <v>-1.6193632738109129</v>
      </c>
      <c r="W69" s="7">
        <f t="shared" ca="1" si="11"/>
        <v>2.1408575500311131</v>
      </c>
      <c r="X69" s="1">
        <f t="shared" ca="1" si="11"/>
        <v>-0.77903243700578462</v>
      </c>
      <c r="Y69" s="1"/>
      <c r="Z69" s="8"/>
    </row>
    <row r="70" spans="4:26" x14ac:dyDescent="0.15">
      <c r="D70" s="7">
        <f t="shared" si="16"/>
        <v>2.799999999999998</v>
      </c>
      <c r="E70" s="1">
        <f t="shared" ca="1" si="14"/>
        <v>0.27717980818207183</v>
      </c>
      <c r="F70" s="1">
        <f t="shared" ca="1" si="14"/>
        <v>-6.2714654032427805E-2</v>
      </c>
      <c r="G70" s="1">
        <f t="shared" ca="1" si="4"/>
        <v>0.21446515414964401</v>
      </c>
      <c r="H70" s="1">
        <f t="shared" ca="1" si="15"/>
        <v>-0.41613862346116093</v>
      </c>
      <c r="I70" s="1">
        <f t="shared" ca="1" si="15"/>
        <v>0.29337155991948655</v>
      </c>
      <c r="J70" s="8">
        <f t="shared" ca="1" si="6"/>
        <v>-0.12276706354167438</v>
      </c>
      <c r="K70" s="7">
        <f t="shared" si="7"/>
        <v>2.799999999999998</v>
      </c>
      <c r="L70" s="1">
        <f t="shared" ca="1" si="1"/>
        <v>0.21446515414964401</v>
      </c>
      <c r="M70" s="1">
        <f t="shared" ca="1" si="2"/>
        <v>-0.12276706354167438</v>
      </c>
      <c r="N70" s="1">
        <f t="array" aca="1" ref="N70:P70" ca="1">MMULT(K70:M70,$N$9:$P$11)</f>
        <v>2.3634875988255892</v>
      </c>
      <c r="O70" s="1">
        <f ca="1"/>
        <v>-0.56742742616741615</v>
      </c>
      <c r="P70" s="8">
        <f ca="1"/>
        <v>-1.411743440029291</v>
      </c>
      <c r="Q70" s="3">
        <f t="shared" si="8"/>
        <v>2.799999999999998</v>
      </c>
      <c r="R70" s="1">
        <f t="shared" ca="1" si="9"/>
        <v>0.27717980818207183</v>
      </c>
      <c r="S70" s="1">
        <f t="shared" ca="1" si="10"/>
        <v>-0.41613862346116093</v>
      </c>
      <c r="T70" s="1">
        <f t="array" aca="1" ref="T70:V70" ca="1">MMULT(Q70:S70,$N$9:$P$11)</f>
        <v>2.216801818865846</v>
      </c>
      <c r="U70" s="1">
        <f ca="1"/>
        <v>-0.64014855440485352</v>
      </c>
      <c r="V70" s="8">
        <f ca="1"/>
        <v>-1.6631294369851199</v>
      </c>
      <c r="W70" s="7">
        <f t="shared" ca="1" si="11"/>
        <v>2.216801818865846</v>
      </c>
      <c r="X70" s="1">
        <f t="shared" ca="1" si="11"/>
        <v>-0.64014855440485352</v>
      </c>
      <c r="Y70" s="1"/>
      <c r="Z70" s="8"/>
    </row>
    <row r="71" spans="4:26" x14ac:dyDescent="0.15">
      <c r="D71" s="7">
        <f t="shared" si="16"/>
        <v>2.8499999999999979</v>
      </c>
      <c r="E71" s="1">
        <f t="shared" ca="1" si="14"/>
        <v>0.39220756941672169</v>
      </c>
      <c r="F71" s="1">
        <f t="shared" ca="1" si="14"/>
        <v>-0.1337028979863997</v>
      </c>
      <c r="G71" s="1">
        <f t="shared" ca="1" si="4"/>
        <v>0.25850467143032196</v>
      </c>
      <c r="H71" s="1">
        <f t="shared" ca="1" si="15"/>
        <v>-0.310118078306034</v>
      </c>
      <c r="I71" s="1">
        <f t="shared" ca="1" si="15"/>
        <v>0.26855825265673439</v>
      </c>
      <c r="J71" s="8">
        <f t="shared" ca="1" si="6"/>
        <v>-4.1559825649299609E-2</v>
      </c>
      <c r="K71" s="7">
        <f t="shared" si="7"/>
        <v>2.8499999999999979</v>
      </c>
      <c r="L71" s="1">
        <f t="shared" ca="1" si="1"/>
        <v>0.25850467143032196</v>
      </c>
      <c r="M71" s="1">
        <f t="shared" ca="1" si="2"/>
        <v>-4.1559825649299609E-2</v>
      </c>
      <c r="N71" s="1">
        <f t="array" aca="1" ref="N71:P71" ca="1">MMULT(K71:M71,$N$9:$P$11)</f>
        <v>2.4473924879609985</v>
      </c>
      <c r="O71" s="1">
        <f ca="1"/>
        <v>-0.50662431993896384</v>
      </c>
      <c r="P71" s="8">
        <f ca="1"/>
        <v>-1.3945084053449597</v>
      </c>
      <c r="Q71" s="3">
        <f t="shared" si="8"/>
        <v>2.8499999999999979</v>
      </c>
      <c r="R71" s="1">
        <f t="shared" ca="1" si="9"/>
        <v>0.39220756941672169</v>
      </c>
      <c r="S71" s="1">
        <f t="shared" ca="1" si="10"/>
        <v>-0.310118078306034</v>
      </c>
      <c r="T71" s="1">
        <f t="array" aca="1" ref="T71:V71" ca="1">MMULT(Q71:S71,$N$9:$P$11)</f>
        <v>2.3131133616326314</v>
      </c>
      <c r="U71" s="1">
        <f ca="1"/>
        <v>-0.50712334832148831</v>
      </c>
      <c r="V71" s="8">
        <f ca="1"/>
        <v>-1.6627785438307106</v>
      </c>
      <c r="W71" s="7">
        <f t="shared" ca="1" si="11"/>
        <v>2.3131133616326314</v>
      </c>
      <c r="X71" s="1">
        <f t="shared" ca="1" si="11"/>
        <v>-0.50712334832148831</v>
      </c>
      <c r="Y71" s="1"/>
      <c r="Z71" s="8"/>
    </row>
    <row r="72" spans="4:26" x14ac:dyDescent="0.15">
      <c r="D72" s="7">
        <f t="shared" si="16"/>
        <v>2.8999999999999977</v>
      </c>
      <c r="E72" s="1">
        <f t="shared" ca="1" si="14"/>
        <v>0.46884332109545573</v>
      </c>
      <c r="F72" s="1">
        <f t="shared" ca="1" si="14"/>
        <v>-0.19629009713481904</v>
      </c>
      <c r="G72" s="1">
        <f t="shared" ca="1" si="4"/>
        <v>0.27255322396063669</v>
      </c>
      <c r="H72" s="1">
        <f t="shared" ca="1" si="15"/>
        <v>-0.17374101491640773</v>
      </c>
      <c r="I72" s="1">
        <f t="shared" ca="1" si="15"/>
        <v>0.22687044269098453</v>
      </c>
      <c r="J72" s="8">
        <f t="shared" ca="1" si="6"/>
        <v>5.3129427774576798E-2</v>
      </c>
      <c r="K72" s="7">
        <f t="shared" si="7"/>
        <v>2.8999999999999977</v>
      </c>
      <c r="L72" s="1">
        <f t="shared" ca="1" si="1"/>
        <v>0.27255322396063669</v>
      </c>
      <c r="M72" s="1">
        <f t="shared" ca="1" si="2"/>
        <v>5.3129427774576798E-2</v>
      </c>
      <c r="N72" s="1">
        <f t="array" aca="1" ref="N72:P72" ca="1">MMULT(K72:M72,$N$9:$P$11)</f>
        <v>2.5380383848621588</v>
      </c>
      <c r="O72" s="1">
        <f ca="1"/>
        <v>-0.46595626709608134</v>
      </c>
      <c r="P72" s="8">
        <f ca="1"/>
        <v>-1.3521663766368206</v>
      </c>
      <c r="Q72" s="3">
        <f t="shared" si="8"/>
        <v>2.8999999999999977</v>
      </c>
      <c r="R72" s="1">
        <f t="shared" ca="1" si="9"/>
        <v>0.46884332109545573</v>
      </c>
      <c r="S72" s="1">
        <f t="shared" ca="1" si="10"/>
        <v>-0.17374101491640773</v>
      </c>
      <c r="T72" s="1">
        <f t="array" aca="1" ref="T72:V72" ca="1">MMULT(Q72:S72,$N$9:$P$11)</f>
        <v>2.4246031635166667</v>
      </c>
      <c r="U72" s="1">
        <f ca="1"/>
        <v>-0.39420183983512008</v>
      </c>
      <c r="V72" s="8">
        <f ca="1"/>
        <v>-1.6204642572224686</v>
      </c>
      <c r="W72" s="7">
        <f t="shared" ca="1" si="11"/>
        <v>2.4246031635166667</v>
      </c>
      <c r="X72" s="1">
        <f t="shared" ca="1" si="11"/>
        <v>-0.39420183983512008</v>
      </c>
      <c r="Y72" s="1"/>
      <c r="Z72" s="8"/>
    </row>
    <row r="73" spans="4:26" x14ac:dyDescent="0.15">
      <c r="D73" s="7">
        <f t="shared" si="16"/>
        <v>2.9499999999999975</v>
      </c>
      <c r="E73" s="1">
        <f t="shared" ca="1" si="14"/>
        <v>0.4995854218780495</v>
      </c>
      <c r="F73" s="1">
        <f t="shared" ca="1" si="14"/>
        <v>-0.24654366757547752</v>
      </c>
      <c r="G73" s="1">
        <f t="shared" ca="1" si="4"/>
        <v>0.25304175430257198</v>
      </c>
      <c r="H73" s="1">
        <f t="shared" ca="1" si="15"/>
        <v>-2.0356970475276983E-2</v>
      </c>
      <c r="I73" s="1">
        <f t="shared" ca="1" si="15"/>
        <v>0.17092752843948927</v>
      </c>
      <c r="J73" s="8">
        <f t="shared" ca="1" si="6"/>
        <v>0.15057055796421229</v>
      </c>
      <c r="K73" s="7">
        <f t="shared" si="7"/>
        <v>2.9499999999999975</v>
      </c>
      <c r="L73" s="1">
        <f t="shared" ca="1" si="1"/>
        <v>0.25304175430257198</v>
      </c>
      <c r="M73" s="1">
        <f t="shared" ca="1" si="2"/>
        <v>0.15057055796421229</v>
      </c>
      <c r="N73" s="1">
        <f t="array" aca="1" ref="N73:P73" ca="1">MMULT(K73:M73,$N$9:$P$11)</f>
        <v>2.6300602201461984</v>
      </c>
      <c r="O73" s="1">
        <f ca="1"/>
        <v>-0.45316044842628905</v>
      </c>
      <c r="P73" s="8">
        <f ca="1"/>
        <v>-1.2909804292601725</v>
      </c>
      <c r="Q73" s="3">
        <f t="shared" si="8"/>
        <v>2.9499999999999975</v>
      </c>
      <c r="R73" s="1">
        <f t="shared" ca="1" si="9"/>
        <v>0.4995854218780495</v>
      </c>
      <c r="S73" s="1">
        <f t="shared" ca="1" si="10"/>
        <v>-2.0356970475276983E-2</v>
      </c>
      <c r="T73" s="1">
        <f t="array" aca="1" ref="T73:V73" ca="1">MMULT(Q73:S73,$N$9:$P$11)</f>
        <v>2.5445964559264538</v>
      </c>
      <c r="U73" s="1">
        <f ca="1"/>
        <v>-0.31366116008108214</v>
      </c>
      <c r="V73" s="8">
        <f ca="1"/>
        <v>-1.5424479093775283</v>
      </c>
      <c r="W73" s="7">
        <f t="shared" ca="1" si="11"/>
        <v>2.5445964559264538</v>
      </c>
      <c r="X73" s="1">
        <f t="shared" ca="1" si="11"/>
        <v>-0.31366116008108214</v>
      </c>
      <c r="Y73" s="1"/>
      <c r="Z73" s="8"/>
    </row>
    <row r="74" spans="4:26" x14ac:dyDescent="0.15">
      <c r="D74" s="7">
        <f t="shared" si="16"/>
        <v>2.9999999999999973</v>
      </c>
      <c r="E74" s="1">
        <f t="shared" ca="1" si="14"/>
        <v>0.4814246207525294</v>
      </c>
      <c r="F74" s="1">
        <f t="shared" ca="1" si="14"/>
        <v>-0.28130599265780781</v>
      </c>
      <c r="G74" s="1">
        <f t="shared" ca="1" si="4"/>
        <v>0.20011862809472158</v>
      </c>
      <c r="H74" s="1">
        <f t="shared" ca="1" si="15"/>
        <v>0.13501975608511244</v>
      </c>
      <c r="I74" s="1">
        <f t="shared" ca="1" si="15"/>
        <v>0.10424460894840247</v>
      </c>
      <c r="J74" s="8">
        <f t="shared" ca="1" si="6"/>
        <v>0.23926436503351489</v>
      </c>
      <c r="K74" s="7">
        <f t="shared" si="7"/>
        <v>2.9999999999999973</v>
      </c>
      <c r="L74" s="1">
        <f t="shared" ca="1" si="1"/>
        <v>0.20011862809472158</v>
      </c>
      <c r="M74" s="1">
        <f t="shared" ca="1" si="2"/>
        <v>0.23926436503351489</v>
      </c>
      <c r="N74" s="1">
        <f t="array" aca="1" ref="N74:P74" ca="1">MMULT(K74:M74,$N$9:$P$11)</f>
        <v>2.7177083938700712</v>
      </c>
      <c r="O74" s="1">
        <f ca="1"/>
        <v>-0.47308767512979133</v>
      </c>
      <c r="P74" s="8">
        <f ca="1"/>
        <v>-1.2196491459488812</v>
      </c>
      <c r="Q74" s="3">
        <f t="shared" si="8"/>
        <v>2.9999999999999973</v>
      </c>
      <c r="R74" s="1">
        <f t="shared" ca="1" si="9"/>
        <v>0.4814246207525294</v>
      </c>
      <c r="S74" s="1">
        <f t="shared" ca="1" si="10"/>
        <v>0.13501975608511244</v>
      </c>
      <c r="T74" s="1">
        <f t="array" aca="1" ref="T74:V74" ca="1">MMULT(Q74:S74,$N$9:$P$11)</f>
        <v>2.6655860893958701</v>
      </c>
      <c r="U74" s="1">
        <f ca="1"/>
        <v>-0.2746087790297766</v>
      </c>
      <c r="V74" s="8">
        <f ca="1"/>
        <v>-1.438485598989087</v>
      </c>
      <c r="W74" s="7">
        <f t="shared" ca="1" si="11"/>
        <v>2.6655860893958701</v>
      </c>
      <c r="X74" s="1">
        <f t="shared" ca="1" si="11"/>
        <v>-0.2746087790297766</v>
      </c>
      <c r="Y74" s="1"/>
      <c r="Z74" s="8"/>
    </row>
    <row r="75" spans="4:26" x14ac:dyDescent="0.15">
      <c r="D75" s="7">
        <f t="shared" si="16"/>
        <v>3.0499999999999972</v>
      </c>
      <c r="E75" s="1">
        <f t="shared" ca="1" si="14"/>
        <v>0.41613862346187142</v>
      </c>
      <c r="F75" s="1">
        <f t="shared" ca="1" si="14"/>
        <v>-0.29839282764994524</v>
      </c>
      <c r="G75" s="1">
        <f t="shared" ca="1" si="4"/>
        <v>0.11774579581192618</v>
      </c>
      <c r="H75" s="1">
        <f t="shared" ca="1" si="15"/>
        <v>0.27717980818100513</v>
      </c>
      <c r="I75" s="1">
        <f t="shared" ca="1" si="15"/>
        <v>3.1011617292074207E-2</v>
      </c>
      <c r="J75" s="8">
        <f t="shared" ca="1" si="6"/>
        <v>0.30819142547307932</v>
      </c>
      <c r="K75" s="7">
        <f t="shared" si="7"/>
        <v>3.0499999999999972</v>
      </c>
      <c r="L75" s="1">
        <f t="shared" ca="1" si="1"/>
        <v>0.11774579581192618</v>
      </c>
      <c r="M75" s="1">
        <f t="shared" ca="1" si="2"/>
        <v>0.30819142547307932</v>
      </c>
      <c r="N75" s="1">
        <f t="array" aca="1" ref="N75:P75" ca="1">MMULT(K75:M75,$N$9:$P$11)</f>
        <v>2.7954731942790749</v>
      </c>
      <c r="O75" s="1">
        <f ca="1"/>
        <v>-0.52707834779394303</v>
      </c>
      <c r="P75" s="8">
        <f ca="1"/>
        <v>-1.1484180695724211</v>
      </c>
      <c r="Q75" s="3">
        <f t="shared" si="8"/>
        <v>3.0499999999999972</v>
      </c>
      <c r="R75" s="1">
        <f t="shared" ca="1" si="9"/>
        <v>0.41613862346187142</v>
      </c>
      <c r="S75" s="1">
        <f t="shared" ca="1" si="10"/>
        <v>0.27717980818100513</v>
      </c>
      <c r="T75" s="1">
        <f t="array" aca="1" ref="T75:V75" ca="1">MMULT(Q75:S75,$N$9:$P$11)</f>
        <v>2.779967385633038</v>
      </c>
      <c r="U75" s="1">
        <f ca="1"/>
        <v>-0.28209100293570727</v>
      </c>
      <c r="V75" s="8">
        <f ca="1"/>
        <v>-1.3208731963664495</v>
      </c>
      <c r="W75" s="7">
        <f t="shared" ca="1" si="11"/>
        <v>2.779967385633038</v>
      </c>
      <c r="X75" s="1">
        <f t="shared" ca="1" si="11"/>
        <v>-0.28209100293570727</v>
      </c>
      <c r="Y75" s="1"/>
      <c r="Z75" s="8"/>
    </row>
    <row r="76" spans="4:26" x14ac:dyDescent="0.15">
      <c r="D76" s="7">
        <f t="shared" si="16"/>
        <v>3.099999999999997</v>
      </c>
      <c r="E76" s="1">
        <f t="shared" ca="1" si="14"/>
        <v>0.31011807830703936</v>
      </c>
      <c r="F76" s="1">
        <f t="shared" ca="1" si="14"/>
        <v>-0.29673054386960973</v>
      </c>
      <c r="G76" s="1">
        <f t="shared" ca="1" si="4"/>
        <v>1.3387534437429627E-2</v>
      </c>
      <c r="H76" s="1">
        <f t="shared" ca="1" si="15"/>
        <v>0.39220756941592677</v>
      </c>
      <c r="I76" s="1">
        <f t="shared" ca="1" si="15"/>
        <v>-4.4169948322876906E-2</v>
      </c>
      <c r="J76" s="8">
        <f t="shared" ca="1" si="6"/>
        <v>0.34803762109304986</v>
      </c>
      <c r="K76" s="7">
        <f t="shared" si="7"/>
        <v>3.099999999999997</v>
      </c>
      <c r="L76" s="1">
        <f t="shared" ca="1" si="1"/>
        <v>1.3387534437429627E-2</v>
      </c>
      <c r="M76" s="1">
        <f t="shared" ca="1" si="2"/>
        <v>0.34803762109304986</v>
      </c>
      <c r="N76" s="1">
        <f t="array" aca="1" ref="N76:P76" ca="1">MMULT(K76:M76,$N$9:$P$11)</f>
        <v>2.858697562278282</v>
      </c>
      <c r="O76" s="1">
        <f ca="1"/>
        <v>-0.61270134441350399</v>
      </c>
      <c r="P76" s="8">
        <f ca="1"/>
        <v>-1.088004927264806</v>
      </c>
      <c r="Q76" s="3">
        <f t="shared" si="8"/>
        <v>3.099999999999997</v>
      </c>
      <c r="R76" s="1">
        <f t="shared" ca="1" si="9"/>
        <v>0.31011807830703936</v>
      </c>
      <c r="S76" s="1">
        <f t="shared" ca="1" si="10"/>
        <v>0.39220756941592677</v>
      </c>
      <c r="T76" s="1">
        <f t="array" aca="1" ref="T76:V76" ca="1">MMULT(Q76:S76,$N$9:$P$11)</f>
        <v>2.8807825364397206</v>
      </c>
      <c r="U76" s="1">
        <f ca="1"/>
        <v>-0.33659900667792053</v>
      </c>
      <c r="V76" s="8">
        <f ca="1"/>
        <v>-1.2032427379574531</v>
      </c>
      <c r="W76" s="7">
        <f t="shared" ca="1" si="11"/>
        <v>2.8807825364397206</v>
      </c>
      <c r="X76" s="1">
        <f t="shared" ca="1" si="11"/>
        <v>-0.33659900667792053</v>
      </c>
      <c r="Y76" s="1"/>
      <c r="Z76" s="8"/>
    </row>
    <row r="77" spans="4:26" x14ac:dyDescent="0.15">
      <c r="D77" s="7">
        <f t="shared" si="16"/>
        <v>3.1499999999999968</v>
      </c>
      <c r="E77" s="1">
        <f t="shared" ca="1" si="14"/>
        <v>0.17374101491760954</v>
      </c>
      <c r="F77" s="1">
        <f t="shared" ca="1" si="14"/>
        <v>-0.2764235887197915</v>
      </c>
      <c r="G77" s="1">
        <f t="shared" ca="1" si="4"/>
        <v>-0.10268257380218196</v>
      </c>
      <c r="H77" s="1">
        <f t="shared" ca="1" si="15"/>
        <v>0.46884332109501037</v>
      </c>
      <c r="I77" s="1">
        <f t="shared" ca="1" si="15"/>
        <v>-0.11657615364761165</v>
      </c>
      <c r="J77" s="8">
        <f t="shared" ca="1" si="6"/>
        <v>0.35226716744739872</v>
      </c>
      <c r="K77" s="7">
        <f t="shared" si="7"/>
        <v>3.1499999999999968</v>
      </c>
      <c r="L77" s="1">
        <f t="shared" ca="1" si="1"/>
        <v>-0.10268257380218196</v>
      </c>
      <c r="M77" s="1">
        <f t="shared" ca="1" si="2"/>
        <v>0.35226716744739872</v>
      </c>
      <c r="N77" s="1">
        <f t="array" aca="1" ref="N77:P77" ca="1">MMULT(K77:M77,$N$9:$P$11)</f>
        <v>2.9041136056446786</v>
      </c>
      <c r="O77" s="1">
        <f ca="1"/>
        <v>-0.72388955947434208</v>
      </c>
      <c r="P77" s="8">
        <f ca="1"/>
        <v>-1.0484483484738494</v>
      </c>
      <c r="Q77" s="3">
        <f t="shared" si="8"/>
        <v>3.1499999999999968</v>
      </c>
      <c r="R77" s="1">
        <f t="shared" ca="1" si="9"/>
        <v>0.17374101491760954</v>
      </c>
      <c r="S77" s="1">
        <f t="shared" ca="1" si="10"/>
        <v>0.46884332109501037</v>
      </c>
      <c r="T77" s="1">
        <f t="array" aca="1" ref="T77:V77" ca="1">MMULT(Q77:S77,$N$9:$P$11)</f>
        <v>2.9624016824684847</v>
      </c>
      <c r="U77" s="1">
        <f ca="1"/>
        <v>-0.43402075417058616</v>
      </c>
      <c r="V77" s="8">
        <f ca="1"/>
        <v>-1.0992280275980364</v>
      </c>
      <c r="W77" s="7">
        <f t="shared" ca="1" si="11"/>
        <v>2.9624016824684847</v>
      </c>
      <c r="X77" s="1">
        <f t="shared" ca="1" si="11"/>
        <v>-0.43402075417058616</v>
      </c>
      <c r="Y77" s="1"/>
      <c r="Z77" s="8"/>
    </row>
    <row r="78" spans="4:26" x14ac:dyDescent="0.15">
      <c r="D78" s="7">
        <f t="shared" si="16"/>
        <v>3.1999999999999966</v>
      </c>
      <c r="E78" s="1">
        <f t="shared" ca="1" si="14"/>
        <v>2.0356970462017742E-2</v>
      </c>
      <c r="F78" s="1">
        <f t="shared" ca="1" si="14"/>
        <v>-0.238747922875439</v>
      </c>
      <c r="G78" s="1">
        <f t="shared" ca="1" si="4"/>
        <v>-0.21839095241342127</v>
      </c>
      <c r="H78" s="1">
        <f t="shared" ca="1" si="15"/>
        <v>0.49958542187858979</v>
      </c>
      <c r="I78" s="1">
        <f t="shared" ca="1" si="15"/>
        <v>-0.18165745050138579</v>
      </c>
      <c r="J78" s="8">
        <f t="shared" ca="1" si="6"/>
        <v>0.31792797137720397</v>
      </c>
      <c r="K78" s="7">
        <f t="shared" si="7"/>
        <v>3.1999999999999966</v>
      </c>
      <c r="L78" s="1">
        <f t="shared" ref="L78:L114" ca="1" si="17">G78</f>
        <v>-0.21839095241342127</v>
      </c>
      <c r="M78" s="1">
        <f t="shared" ref="M78:M114" ca="1" si="18">J78</f>
        <v>0.31792797137720397</v>
      </c>
      <c r="N78" s="1">
        <f t="array" aca="1" ref="N78:P78" ca="1">MMULT(K78:M78,$N$9:$P$11)</f>
        <v>2.9302452777988028</v>
      </c>
      <c r="O78" s="1">
        <f ca="1"/>
        <v>-0.85146526285354496</v>
      </c>
      <c r="P78" s="8">
        <f ca="1"/>
        <v>-1.0379991913154867</v>
      </c>
      <c r="Q78" s="3">
        <f t="shared" si="8"/>
        <v>3.1999999999999966</v>
      </c>
      <c r="R78" s="1">
        <f t="shared" ca="1" si="9"/>
        <v>2.0356970462017742E-2</v>
      </c>
      <c r="S78" s="1">
        <f t="shared" ca="1" si="10"/>
        <v>0.49958542187858979</v>
      </c>
      <c r="T78" s="1">
        <f t="array" aca="1" ref="T78:V78" ca="1">MMULT(Q78:S78,$N$9:$P$11)</f>
        <v>3.0210740030494958</v>
      </c>
      <c r="U78" s="1">
        <f ca="1"/>
        <v>-0.5660435130821897</v>
      </c>
      <c r="V78" s="8">
        <f ca="1"/>
        <v>-1.0211300648771668</v>
      </c>
      <c r="W78" s="7">
        <f t="shared" ca="1" si="11"/>
        <v>3.0210740030494958</v>
      </c>
      <c r="X78" s="1">
        <f t="shared" ca="1" si="11"/>
        <v>-0.5660435130821897</v>
      </c>
      <c r="Y78" s="1"/>
      <c r="Z78" s="8"/>
    </row>
    <row r="79" spans="4:26" x14ac:dyDescent="0.15">
      <c r="D79" s="7">
        <f>D78+$E$3</f>
        <v>3.2499999999999964</v>
      </c>
      <c r="E79" s="1">
        <f t="shared" ref="E79:F114" ca="1" si="19">E$8*COS(E$9*$D79-E$10*$H$4)</f>
        <v>-0.1350197560838784</v>
      </c>
      <c r="F79" s="1">
        <f t="shared" ca="1" si="19"/>
        <v>-0.18607084698301718</v>
      </c>
      <c r="G79" s="1">
        <f t="shared" ref="G79:G114" ca="1" si="20">SUM(E79:F79)</f>
        <v>-0.32109060306689557</v>
      </c>
      <c r="H79" s="1">
        <f t="shared" ref="H79:I114" ca="1" si="21">H$8*SIN(H$9*$D79-H$10*$H$4)</f>
        <v>0.48142462075287545</v>
      </c>
      <c r="I79" s="1">
        <f t="shared" ca="1" si="21"/>
        <v>-0.23532454165050998</v>
      </c>
      <c r="J79" s="8">
        <f t="shared" ref="J79:J114" ca="1" si="22">SUM(H79:I79)</f>
        <v>0.24610007910236548</v>
      </c>
      <c r="K79" s="7">
        <f t="shared" ref="K79:K114" si="23">D79</f>
        <v>3.2499999999999964</v>
      </c>
      <c r="L79" s="1">
        <f t="shared" ca="1" si="17"/>
        <v>-0.32109060306689557</v>
      </c>
      <c r="M79" s="1">
        <f t="shared" ca="1" si="18"/>
        <v>0.24610007910236548</v>
      </c>
      <c r="N79" s="1">
        <f t="array" aca="1" ref="N79:P79" ca="1">MMULT(K79:M79,$N$9:$P$11)</f>
        <v>2.9376326018506056</v>
      </c>
      <c r="O79" s="1">
        <f ca="1"/>
        <v>-0.98400815898439198</v>
      </c>
      <c r="P79" s="8">
        <f ca="1"/>
        <v>-1.0621709202894893</v>
      </c>
      <c r="Q79" s="3">
        <f t="shared" ref="Q79:Q114" si="24">K79</f>
        <v>3.2499999999999964</v>
      </c>
      <c r="R79" s="1">
        <f t="shared" ref="R79:R114" ca="1" si="25">E79</f>
        <v>-0.1350197560838784</v>
      </c>
      <c r="S79" s="1">
        <f t="shared" ref="S79:S114" ca="1" si="26">H79</f>
        <v>0.48142462075287545</v>
      </c>
      <c r="T79" s="1">
        <f t="array" aca="1" ref="T79:V79" ca="1">MMULT(Q79:S79,$N$9:$P$11)</f>
        <v>3.0552948726758604</v>
      </c>
      <c r="U79" s="1">
        <f ca="1"/>
        <v>-0.72096756299177656</v>
      </c>
      <c r="V79" s="8">
        <f ca="1"/>
        <v>-0.97871293754311528</v>
      </c>
      <c r="W79" s="7">
        <f t="shared" ref="W79:X114" ca="1" si="27">T79</f>
        <v>3.0552948726758604</v>
      </c>
      <c r="X79" s="1">
        <f t="shared" ca="1" si="27"/>
        <v>-0.72096756299177656</v>
      </c>
      <c r="Y79" s="1"/>
      <c r="Z79" s="8"/>
    </row>
    <row r="80" spans="4:26" x14ac:dyDescent="0.15">
      <c r="D80" s="7">
        <f t="shared" ref="D80:D103" si="28">D79+$E$3</f>
        <v>3.2999999999999963</v>
      </c>
      <c r="E80" s="1">
        <f t="shared" ca="1" si="19"/>
        <v>-0.27717980817993843</v>
      </c>
      <c r="F80" s="1">
        <f t="shared" ca="1" si="19"/>
        <v>-0.1217022554536609</v>
      </c>
      <c r="G80" s="1">
        <f t="shared" ca="1" si="20"/>
        <v>-0.39888206363359935</v>
      </c>
      <c r="H80" s="1">
        <f t="shared" ca="1" si="21"/>
        <v>0.41613862346258196</v>
      </c>
      <c r="I80" s="1">
        <f t="shared" ca="1" si="21"/>
        <v>-0.27420532638424777</v>
      </c>
      <c r="J80" s="8">
        <f t="shared" ca="1" si="22"/>
        <v>0.14193329707833419</v>
      </c>
      <c r="K80" s="7">
        <f t="shared" si="23"/>
        <v>3.2999999999999963</v>
      </c>
      <c r="L80" s="1">
        <f t="shared" ca="1" si="17"/>
        <v>-0.39888206363359935</v>
      </c>
      <c r="M80" s="1">
        <f t="shared" ca="1" si="18"/>
        <v>0.14193329707833419</v>
      </c>
      <c r="N80" s="1">
        <f t="array" aca="1" ref="N80:P80" ca="1">MMULT(K80:M80,$N$9:$P$11)</f>
        <v>2.9288504810278115</v>
      </c>
      <c r="O80" s="1">
        <f ca="1"/>
        <v>-1.1089830797642963</v>
      </c>
      <c r="P80" s="8">
        <f ca="1"/>
        <v>-1.1230509116187717</v>
      </c>
      <c r="Q80" s="3">
        <f t="shared" si="24"/>
        <v>3.2999999999999963</v>
      </c>
      <c r="R80" s="1">
        <f t="shared" ca="1" si="25"/>
        <v>-0.27717980817993843</v>
      </c>
      <c r="S80" s="1">
        <f t="shared" ca="1" si="26"/>
        <v>0.41613862346258196</v>
      </c>
      <c r="T80" s="1">
        <f t="array" aca="1" ref="T80:V80" ca="1">MMULT(Q80:S80,$N$9:$P$11)</f>
        <v>3.0659531442199355</v>
      </c>
      <c r="U80" s="1">
        <f ca="1"/>
        <v>-0.88485144559268192</v>
      </c>
      <c r="V80" s="8">
        <f ca="1"/>
        <v>-0.97824804455741621</v>
      </c>
      <c r="W80" s="7">
        <f t="shared" ca="1" si="27"/>
        <v>3.0659531442199355</v>
      </c>
      <c r="X80" s="1">
        <f t="shared" ca="1" si="27"/>
        <v>-0.88485144559268192</v>
      </c>
      <c r="Y80" s="1"/>
      <c r="Z80" s="8"/>
    </row>
    <row r="81" spans="4:26" x14ac:dyDescent="0.15">
      <c r="D81" s="7">
        <f t="shared" si="28"/>
        <v>3.3499999999999961</v>
      </c>
      <c r="E81" s="1">
        <f t="shared" ca="1" si="19"/>
        <v>-0.3922075694151318</v>
      </c>
      <c r="F81" s="1">
        <f t="shared" ca="1" si="19"/>
        <v>-4.9686663624378367E-2</v>
      </c>
      <c r="G81" s="1">
        <f t="shared" ca="1" si="20"/>
        <v>-0.44189423303951014</v>
      </c>
      <c r="H81" s="1">
        <f t="shared" ca="1" si="21"/>
        <v>0.31011807830804472</v>
      </c>
      <c r="I81" s="1">
        <f t="shared" ca="1" si="21"/>
        <v>-0.29585678200419518</v>
      </c>
      <c r="J81" s="8">
        <f t="shared" ca="1" si="22"/>
        <v>1.4261296303849536E-2</v>
      </c>
      <c r="K81" s="7">
        <f t="shared" si="23"/>
        <v>3.3499999999999961</v>
      </c>
      <c r="L81" s="1">
        <f t="shared" ca="1" si="17"/>
        <v>-0.44189423303951014</v>
      </c>
      <c r="M81" s="1">
        <f t="shared" ca="1" si="18"/>
        <v>1.4261296303849536E-2</v>
      </c>
      <c r="N81" s="1">
        <f t="array" aca="1" ref="N81:P81" ca="1">MMULT(K81:M81,$N$9:$P$11)</f>
        <v>2.9083157508297908</v>
      </c>
      <c r="O81" s="1">
        <f ca="1"/>
        <v>-1.21401630915304</v>
      </c>
      <c r="P81" s="8">
        <f ca="1"/>
        <v>-1.2189494625912909</v>
      </c>
      <c r="Q81" s="3">
        <f t="shared" si="24"/>
        <v>3.3499999999999961</v>
      </c>
      <c r="R81" s="1">
        <f t="shared" ca="1" si="25"/>
        <v>-0.3922075694151318</v>
      </c>
      <c r="S81" s="1">
        <f t="shared" ca="1" si="26"/>
        <v>0.31011807830804472</v>
      </c>
      <c r="T81" s="1">
        <f t="array" aca="1" ref="T81:V81" ca="1">MMULT(Q81:S81,$N$9:$P$11)</f>
        <v>3.0562441418318884</v>
      </c>
      <c r="U81" s="1">
        <f ca="1"/>
        <v>-1.0428766516762624</v>
      </c>
      <c r="V81" s="8">
        <f ca="1"/>
        <v>-1.0219002079003334</v>
      </c>
      <c r="W81" s="7">
        <f t="shared" ca="1" si="27"/>
        <v>3.0562441418318884</v>
      </c>
      <c r="X81" s="1">
        <f t="shared" ca="1" si="27"/>
        <v>-1.0428766516762624</v>
      </c>
      <c r="Y81" s="1"/>
      <c r="Z81" s="8"/>
    </row>
    <row r="82" spans="4:26" x14ac:dyDescent="0.15">
      <c r="D82" s="7">
        <f t="shared" si="28"/>
        <v>3.3999999999999959</v>
      </c>
      <c r="E82" s="1">
        <f t="shared" ca="1" si="19"/>
        <v>-0.468843321094565</v>
      </c>
      <c r="F82" s="1">
        <f t="shared" ca="1" si="19"/>
        <v>2.5450924015266337E-2</v>
      </c>
      <c r="G82" s="1">
        <f t="shared" ca="1" si="20"/>
        <v>-0.44339239707929867</v>
      </c>
      <c r="H82" s="1">
        <f t="shared" ca="1" si="21"/>
        <v>0.17374101491881136</v>
      </c>
      <c r="I82" s="1">
        <f t="shared" ca="1" si="21"/>
        <v>-0.29891846792523397</v>
      </c>
      <c r="J82" s="8">
        <f t="shared" ca="1" si="22"/>
        <v>-0.12517745300642261</v>
      </c>
      <c r="K82" s="7">
        <f t="shared" si="23"/>
        <v>3.3999999999999959</v>
      </c>
      <c r="L82" s="1">
        <f t="shared" ca="1" si="17"/>
        <v>-0.44339239707929867</v>
      </c>
      <c r="M82" s="1">
        <f t="shared" ca="1" si="18"/>
        <v>-0.12517745300642261</v>
      </c>
      <c r="N82" s="1">
        <f t="array" aca="1" ref="N82:P82" ca="1">MMULT(K82:M82,$N$9:$P$11)</f>
        <v>2.881897646363877</v>
      </c>
      <c r="O82" s="1">
        <f ca="1"/>
        <v>-1.2881925068578459</v>
      </c>
      <c r="P82" s="8">
        <f ca="1"/>
        <v>-1.3444300776487117</v>
      </c>
      <c r="Q82" s="3">
        <f t="shared" si="24"/>
        <v>3.3999999999999959</v>
      </c>
      <c r="R82" s="1">
        <f t="shared" ca="1" si="25"/>
        <v>-0.468843321094565</v>
      </c>
      <c r="S82" s="1">
        <f t="shared" ca="1" si="26"/>
        <v>0.17374101491881136</v>
      </c>
      <c r="T82" s="1">
        <f t="array" aca="1" ref="T82:V82" ca="1">MMULT(Q82:S82,$N$9:$P$11)</f>
        <v>3.0313568803264941</v>
      </c>
      <c r="U82" s="1">
        <f ca="1"/>
        <v>-1.1807981601630657</v>
      </c>
      <c r="V82" s="8">
        <f ca="1"/>
        <v>-1.107515764697153</v>
      </c>
      <c r="W82" s="7">
        <f t="shared" ca="1" si="27"/>
        <v>3.0313568803264941</v>
      </c>
      <c r="X82" s="1">
        <f t="shared" ca="1" si="27"/>
        <v>-1.1807981601630657</v>
      </c>
      <c r="Y82" s="1"/>
      <c r="Z82" s="8"/>
    </row>
    <row r="83" spans="4:26" x14ac:dyDescent="0.15">
      <c r="D83" s="7">
        <f t="shared" si="28"/>
        <v>3.4499999999999957</v>
      </c>
      <c r="E83" s="1">
        <f t="shared" ca="1" si="19"/>
        <v>-0.49958542187853761</v>
      </c>
      <c r="F83" s="1">
        <f t="shared" ca="1" si="19"/>
        <v>9.8989336497041877E-2</v>
      </c>
      <c r="G83" s="1">
        <f t="shared" ca="1" si="20"/>
        <v>-0.40059608538149571</v>
      </c>
      <c r="H83" s="1">
        <f t="shared" ca="1" si="21"/>
        <v>2.035697046329835E-2</v>
      </c>
      <c r="I83" s="1">
        <f t="shared" ca="1" si="21"/>
        <v>-0.28319800716084742</v>
      </c>
      <c r="J83" s="8">
        <f t="shared" ca="1" si="22"/>
        <v>-0.26284103669754905</v>
      </c>
      <c r="K83" s="7">
        <f t="shared" si="23"/>
        <v>3.4499999999999957</v>
      </c>
      <c r="L83" s="1">
        <f t="shared" ca="1" si="17"/>
        <v>-0.40059608538149571</v>
      </c>
      <c r="M83" s="1">
        <f t="shared" ca="1" si="18"/>
        <v>-0.26284103669754905</v>
      </c>
      <c r="N83" s="1">
        <f t="array" aca="1" ref="N83:P83" ca="1">MMULT(K83:M83,$N$9:$P$11)</f>
        <v>2.8563671247075355</v>
      </c>
      <c r="O83" s="1">
        <f ca="1"/>
        <v>-1.3232398940655319</v>
      </c>
      <c r="P83" s="8">
        <f ca="1"/>
        <v>-1.4907265563605687</v>
      </c>
      <c r="Q83" s="3">
        <f t="shared" si="24"/>
        <v>3.4499999999999957</v>
      </c>
      <c r="R83" s="1">
        <f t="shared" ca="1" si="25"/>
        <v>-0.49958542187853761</v>
      </c>
      <c r="S83" s="1">
        <f t="shared" ca="1" si="26"/>
        <v>2.035697046329835E-2</v>
      </c>
      <c r="T83" s="1">
        <f t="array" aca="1" ref="T83:V83" ca="1">MMULT(Q83:S83,$N$9:$P$11)</f>
        <v>2.9979661282879593</v>
      </c>
      <c r="U83" s="1">
        <f ca="1"/>
        <v>-1.2863388399245255</v>
      </c>
      <c r="V83" s="8">
        <f ca="1"/>
        <v>-1.2288333827414122</v>
      </c>
      <c r="W83" s="7">
        <f t="shared" ca="1" si="27"/>
        <v>2.9979661282879593</v>
      </c>
      <c r="X83" s="1">
        <f t="shared" ca="1" si="27"/>
        <v>-1.2863388399245255</v>
      </c>
      <c r="Y83" s="1"/>
      <c r="Z83" s="8"/>
    </row>
    <row r="84" spans="4:26" x14ac:dyDescent="0.15">
      <c r="D84" s="7">
        <f t="shared" si="28"/>
        <v>3.4999999999999956</v>
      </c>
      <c r="E84" s="1">
        <f t="shared" ca="1" si="19"/>
        <v>-0.48142462075322157</v>
      </c>
      <c r="F84" s="1">
        <f t="shared" ca="1" si="19"/>
        <v>0.16630788490924309</v>
      </c>
      <c r="G84" s="1">
        <f t="shared" ca="1" si="20"/>
        <v>-0.31511673584397848</v>
      </c>
      <c r="H84" s="1">
        <f t="shared" ca="1" si="21"/>
        <v>-0.13501975608264433</v>
      </c>
      <c r="I84" s="1">
        <f t="shared" ca="1" si="21"/>
        <v>-0.24968317407669655</v>
      </c>
      <c r="J84" s="8">
        <f t="shared" ca="1" si="22"/>
        <v>-0.38470293015934087</v>
      </c>
      <c r="K84" s="7">
        <f t="shared" si="23"/>
        <v>3.4999999999999956</v>
      </c>
      <c r="L84" s="1">
        <f t="shared" ca="1" si="17"/>
        <v>-0.31511673584397848</v>
      </c>
      <c r="M84" s="1">
        <f t="shared" ca="1" si="18"/>
        <v>-0.38470293015934087</v>
      </c>
      <c r="N84" s="1">
        <f t="array" aca="1" ref="N84:P84" ca="1">MMULT(K84:M84,$N$9:$P$11)</f>
        <v>2.8387374481658614</v>
      </c>
      <c r="O84" s="1">
        <f ca="1"/>
        <v>-1.3144803536126644</v>
      </c>
      <c r="P84" s="8">
        <f ca="1"/>
        <v>-1.646513286320282</v>
      </c>
      <c r="Q84" s="3">
        <f t="shared" si="24"/>
        <v>3.4999999999999956</v>
      </c>
      <c r="R84" s="1">
        <f t="shared" ca="1" si="25"/>
        <v>-0.48142462075322157</v>
      </c>
      <c r="S84" s="1">
        <f t="shared" ca="1" si="26"/>
        <v>-0.13501975608264433</v>
      </c>
      <c r="T84" s="1">
        <f t="array" aca="1" ref="T84:V84" ca="1">MMULT(Q84:S84,$N$9:$P$11)</f>
        <v>2.9635790352042095</v>
      </c>
      <c r="U84" s="1">
        <f ca="1"/>
        <v>-1.3503912209697517</v>
      </c>
      <c r="V84" s="8">
        <f ca="1"/>
        <v>-1.3760969633081381</v>
      </c>
      <c r="W84" s="7">
        <f t="shared" ca="1" si="27"/>
        <v>2.9635790352042095</v>
      </c>
      <c r="X84" s="1">
        <f t="shared" ca="1" si="27"/>
        <v>-1.3503912209697517</v>
      </c>
      <c r="Y84" s="1"/>
      <c r="Z84" s="8"/>
    </row>
    <row r="85" spans="4:26" x14ac:dyDescent="0.15">
      <c r="D85" s="7">
        <f t="shared" si="28"/>
        <v>3.5499999999999954</v>
      </c>
      <c r="E85" s="1">
        <f t="shared" ca="1" si="19"/>
        <v>-0.41613862346329245</v>
      </c>
      <c r="F85" s="1">
        <f t="shared" ca="1" si="19"/>
        <v>0.22317669726889092</v>
      </c>
      <c r="G85" s="1">
        <f t="shared" ca="1" si="20"/>
        <v>-0.19296192619440153</v>
      </c>
      <c r="H85" s="1">
        <f t="shared" ca="1" si="21"/>
        <v>-0.27717980817887172</v>
      </c>
      <c r="I85" s="1">
        <f t="shared" ca="1" si="21"/>
        <v>-0.20047982890093907</v>
      </c>
      <c r="J85" s="8">
        <f t="shared" ca="1" si="22"/>
        <v>-0.47765963707981079</v>
      </c>
      <c r="K85" s="7">
        <f t="shared" si="23"/>
        <v>3.5499999999999954</v>
      </c>
      <c r="L85" s="1">
        <f t="shared" ca="1" si="17"/>
        <v>-0.19296192619440153</v>
      </c>
      <c r="M85" s="1">
        <f t="shared" ca="1" si="18"/>
        <v>-0.47765963707981079</v>
      </c>
      <c r="N85" s="1">
        <f t="array" aca="1" ref="N85:P85" ca="1">MMULT(K85:M85,$N$9:$P$11)</f>
        <v>2.8355603648948478</v>
      </c>
      <c r="O85" s="1">
        <f ca="1"/>
        <v>-1.2614426200843141</v>
      </c>
      <c r="P85" s="8">
        <f ca="1"/>
        <v>-1.7989588564300338</v>
      </c>
      <c r="Q85" s="3">
        <f t="shared" si="24"/>
        <v>3.5499999999999954</v>
      </c>
      <c r="R85" s="1">
        <f t="shared" ca="1" si="25"/>
        <v>-0.41613862346329245</v>
      </c>
      <c r="S85" s="1">
        <f t="shared" ca="1" si="26"/>
        <v>-0.27717980817887172</v>
      </c>
      <c r="T85" s="1">
        <f t="array" aca="1" ref="T85:V85" ca="1">MMULT(Q85:S85,$N$9:$P$11)</f>
        <v>2.9358002793453175</v>
      </c>
      <c r="U85" s="1">
        <f ca="1"/>
        <v>-1.3679089970645975</v>
      </c>
      <c r="V85" s="8">
        <f ca="1"/>
        <v>-1.5370106361198841</v>
      </c>
      <c r="W85" s="7">
        <f t="shared" ca="1" si="27"/>
        <v>2.9358002793453175</v>
      </c>
      <c r="X85" s="1">
        <f t="shared" ca="1" si="27"/>
        <v>-1.3679089970645975</v>
      </c>
      <c r="Y85" s="1"/>
      <c r="Z85" s="8"/>
    </row>
    <row r="86" spans="4:26" x14ac:dyDescent="0.15">
      <c r="D86" s="7">
        <f t="shared" si="28"/>
        <v>3.5999999999999952</v>
      </c>
      <c r="E86" s="1">
        <f t="shared" ca="1" si="19"/>
        <v>-0.31011807830905008</v>
      </c>
      <c r="F86" s="1">
        <f t="shared" ca="1" si="19"/>
        <v>0.2660224969595813</v>
      </c>
      <c r="G86" s="1">
        <f t="shared" ca="1" si="20"/>
        <v>-4.4095581349468782E-2</v>
      </c>
      <c r="H86" s="1">
        <f t="shared" ca="1" si="21"/>
        <v>-0.39220756941433688</v>
      </c>
      <c r="I86" s="1">
        <f t="shared" ca="1" si="21"/>
        <v>-0.13867959875695329</v>
      </c>
      <c r="J86" s="8">
        <f t="shared" ca="1" si="22"/>
        <v>-0.53088716817129011</v>
      </c>
      <c r="K86" s="7">
        <f t="shared" si="23"/>
        <v>3.5999999999999952</v>
      </c>
      <c r="L86" s="1">
        <f t="shared" ca="1" si="17"/>
        <v>-4.4095581349468782E-2</v>
      </c>
      <c r="M86" s="1">
        <f t="shared" ca="1" si="18"/>
        <v>-0.53088716817129011</v>
      </c>
      <c r="N86" s="1">
        <f t="array" aca="1" ref="N86:P86" ca="1">MMULT(K86:M86,$N$9:$P$11)</f>
        <v>2.85224786953833</v>
      </c>
      <c r="O86" s="1">
        <f ca="1"/>
        <v>-1.1680687807330412</v>
      </c>
      <c r="P86" s="8">
        <f ca="1"/>
        <v>-1.9349633122657206</v>
      </c>
      <c r="Q86" s="3">
        <f t="shared" si="24"/>
        <v>3.5999999999999952</v>
      </c>
      <c r="R86" s="1">
        <f t="shared" ca="1" si="25"/>
        <v>-0.31011807830905008</v>
      </c>
      <c r="S86" s="1">
        <f t="shared" ca="1" si="26"/>
        <v>-0.39220756941433688</v>
      </c>
      <c r="T86" s="1">
        <f t="array" aca="1" ref="T86:V86" ca="1">MMULT(Q86:S86,$N$9:$P$11)</f>
        <v>2.9215876689168065</v>
      </c>
      <c r="U86" s="1">
        <f ca="1"/>
        <v>-1.33840099332313</v>
      </c>
      <c r="V86" s="8">
        <f ca="1"/>
        <v>-1.697942364718215</v>
      </c>
      <c r="W86" s="7">
        <f t="shared" ca="1" si="27"/>
        <v>2.9215876689168065</v>
      </c>
      <c r="X86" s="1">
        <f t="shared" ca="1" si="27"/>
        <v>-1.33840099332313</v>
      </c>
      <c r="Y86" s="1"/>
      <c r="Z86" s="8"/>
    </row>
    <row r="87" spans="4:26" x14ac:dyDescent="0.15">
      <c r="D87" s="7">
        <f t="shared" si="28"/>
        <v>3.649999999999995</v>
      </c>
      <c r="E87" s="1">
        <f t="shared" ca="1" si="19"/>
        <v>-0.17374101492001315</v>
      </c>
      <c r="F87" s="1">
        <f t="shared" ca="1" si="19"/>
        <v>0.29215312480358707</v>
      </c>
      <c r="G87" s="1">
        <f t="shared" ca="1" si="20"/>
        <v>0.11841210988357392</v>
      </c>
      <c r="H87" s="1">
        <f t="shared" ca="1" si="21"/>
        <v>-0.46884332109411964</v>
      </c>
      <c r="I87" s="1">
        <f t="shared" ca="1" si="21"/>
        <v>-6.8165619394968277E-2</v>
      </c>
      <c r="J87" s="8">
        <f t="shared" ca="1" si="22"/>
        <v>-0.53700894048908787</v>
      </c>
      <c r="K87" s="7">
        <f t="shared" si="23"/>
        <v>3.649999999999995</v>
      </c>
      <c r="L87" s="1">
        <f t="shared" ca="1" si="17"/>
        <v>0.11841210988357392</v>
      </c>
      <c r="M87" s="1">
        <f t="shared" ca="1" si="18"/>
        <v>-0.53700894048908787</v>
      </c>
      <c r="N87" s="1">
        <f t="array" aca="1" ref="N87:P87" ca="1">MMULT(K87:M87,$N$9:$P$11)</f>
        <v>2.8924882535686534</v>
      </c>
      <c r="O87" s="1">
        <f ca="1"/>
        <v>-1.042483796986567</v>
      </c>
      <c r="P87" s="8">
        <f ca="1"/>
        <v>-2.0424591222152015</v>
      </c>
      <c r="Q87" s="3">
        <f t="shared" si="24"/>
        <v>3.649999999999995</v>
      </c>
      <c r="R87" s="1">
        <f t="shared" ca="1" si="25"/>
        <v>-0.17374101492001315</v>
      </c>
      <c r="S87" s="1">
        <f t="shared" ca="1" si="26"/>
        <v>-0.46884332109411964</v>
      </c>
      <c r="T87" s="1">
        <f t="array" aca="1" ref="T87:V87" ca="1">MMULT(Q87:S87,$N$9:$P$11)</f>
        <v>2.9265710632661373</v>
      </c>
      <c r="U87" s="1">
        <f ca="1"/>
        <v>-1.2659792458311072</v>
      </c>
      <c r="V87" s="8">
        <f ca="1"/>
        <v>-1.8452583452671818</v>
      </c>
      <c r="W87" s="7">
        <f t="shared" ca="1" si="27"/>
        <v>2.9265710632661373</v>
      </c>
      <c r="X87" s="1">
        <f t="shared" ca="1" si="27"/>
        <v>-1.2659792458311072</v>
      </c>
      <c r="Y87" s="1"/>
      <c r="Z87" s="8"/>
    </row>
    <row r="88" spans="4:26" x14ac:dyDescent="0.15">
      <c r="D88" s="7">
        <f t="shared" si="28"/>
        <v>3.6999999999999948</v>
      </c>
      <c r="E88" s="1">
        <f t="shared" ca="1" si="19"/>
        <v>-2.0356970464578961E-2</v>
      </c>
      <c r="F88" s="1">
        <f t="shared" ca="1" si="19"/>
        <v>0.29992669735170246</v>
      </c>
      <c r="G88" s="1">
        <f t="shared" ca="1" si="20"/>
        <v>0.2795697268871235</v>
      </c>
      <c r="H88" s="1">
        <f t="shared" ca="1" si="21"/>
        <v>-0.49958542187848543</v>
      </c>
      <c r="I88" s="1">
        <f t="shared" ca="1" si="21"/>
        <v>6.6314565293187676E-3</v>
      </c>
      <c r="J88" s="8">
        <f t="shared" ca="1" si="22"/>
        <v>-0.49295396534916663</v>
      </c>
      <c r="K88" s="7">
        <f t="shared" si="23"/>
        <v>3.6999999999999948</v>
      </c>
      <c r="L88" s="1">
        <f t="shared" ca="1" si="17"/>
        <v>0.2795697268871235</v>
      </c>
      <c r="M88" s="1">
        <f t="shared" ca="1" si="18"/>
        <v>-0.49295396534916663</v>
      </c>
      <c r="N88" s="1">
        <f t="array" aca="1" ref="N88:P88" ca="1">MMULT(K88:M88,$N$9:$P$11)</f>
        <v>2.9578170113278355</v>
      </c>
      <c r="O88" s="1">
        <f ca="1"/>
        <v>-0.89634084283099824</v>
      </c>
      <c r="P88" s="8">
        <f ca="1"/>
        <v>-2.111647334456646</v>
      </c>
      <c r="Q88" s="3">
        <f t="shared" si="24"/>
        <v>3.6999999999999948</v>
      </c>
      <c r="R88" s="1">
        <f t="shared" ca="1" si="25"/>
        <v>-2.0356970464578961E-2</v>
      </c>
      <c r="S88" s="1">
        <f t="shared" ca="1" si="26"/>
        <v>-0.49958542187848543</v>
      </c>
      <c r="T88" s="1">
        <f t="array" aca="1" ref="T88:V88" ca="1">MMULT(Q88:S88,$N$9:$P$11)</f>
        <v>2.9545012830631761</v>
      </c>
      <c r="U88" s="1">
        <f ca="1"/>
        <v>-1.1589564869199807</v>
      </c>
      <c r="V88" s="8">
        <f ca="1"/>
        <v>-1.966657578177784</v>
      </c>
      <c r="W88" s="7">
        <f t="shared" ca="1" si="27"/>
        <v>2.9545012830631761</v>
      </c>
      <c r="X88" s="1">
        <f t="shared" ca="1" si="27"/>
        <v>-1.1589564869199807</v>
      </c>
      <c r="Y88" s="1"/>
      <c r="Z88" s="8"/>
    </row>
    <row r="89" spans="4:26" x14ac:dyDescent="0.15">
      <c r="D89" s="7">
        <f t="shared" si="28"/>
        <v>3.7499999999999947</v>
      </c>
      <c r="E89" s="1">
        <f t="shared" ca="1" si="19"/>
        <v>0.13501975608141029</v>
      </c>
      <c r="F89" s="1">
        <f t="shared" ca="1" si="19"/>
        <v>0.28885477245151764</v>
      </c>
      <c r="G89" s="1">
        <f t="shared" ca="1" si="20"/>
        <v>0.42387452853292795</v>
      </c>
      <c r="H89" s="1">
        <f t="shared" ca="1" si="21"/>
        <v>-0.48142462075356768</v>
      </c>
      <c r="I89" s="1">
        <f t="shared" ca="1" si="21"/>
        <v>8.1011853651067459E-2</v>
      </c>
      <c r="J89" s="8">
        <f t="shared" ca="1" si="22"/>
        <v>-0.40041276710250023</v>
      </c>
      <c r="K89" s="7">
        <f t="shared" si="23"/>
        <v>3.7499999999999947</v>
      </c>
      <c r="L89" s="1">
        <f t="shared" ca="1" si="17"/>
        <v>0.42387452853292795</v>
      </c>
      <c r="M89" s="1">
        <f t="shared" ca="1" si="18"/>
        <v>-0.40041276710250023</v>
      </c>
      <c r="N89" s="1">
        <f t="array" aca="1" ref="N89:P89" ca="1">MMULT(K89:M89,$N$9:$P$11)</f>
        <v>3.0473888806403906</v>
      </c>
      <c r="O89" s="1">
        <f ca="1"/>
        <v>-0.74379770442852444</v>
      </c>
      <c r="P89" s="8">
        <f ca="1"/>
        <v>-2.1360444716891593</v>
      </c>
      <c r="Q89" s="3">
        <f t="shared" si="24"/>
        <v>3.7499999999999947</v>
      </c>
      <c r="R89" s="1">
        <f t="shared" ca="1" si="25"/>
        <v>0.13501975608141029</v>
      </c>
      <c r="S89" s="1">
        <f t="shared" ca="1" si="26"/>
        <v>-0.48142462075356768</v>
      </c>
      <c r="T89" s="1">
        <f t="array" aca="1" ref="T89:V89" ca="1">MMULT(Q89:S89,$N$9:$P$11)</f>
        <v>3.0068829538148569</v>
      </c>
      <c r="U89" s="1">
        <f ca="1"/>
        <v>-1.0290324370106581</v>
      </c>
      <c r="V89" s="8">
        <f ca="1"/>
        <v>-2.0523759757017008</v>
      </c>
      <c r="W89" s="7">
        <f t="shared" ca="1" si="27"/>
        <v>3.0068829538148569</v>
      </c>
      <c r="X89" s="1">
        <f t="shared" ca="1" si="27"/>
        <v>-1.0290324370106581</v>
      </c>
      <c r="Y89" s="1"/>
      <c r="Z89" s="8"/>
    </row>
    <row r="90" spans="4:26" x14ac:dyDescent="0.15">
      <c r="D90" s="7">
        <f t="shared" si="28"/>
        <v>3.7999999999999945</v>
      </c>
      <c r="E90" s="1">
        <f t="shared" ca="1" si="19"/>
        <v>0.27717980817780502</v>
      </c>
      <c r="F90" s="1">
        <f t="shared" ca="1" si="19"/>
        <v>0.25963303986421937</v>
      </c>
      <c r="G90" s="1">
        <f t="shared" ca="1" si="20"/>
        <v>0.53681284804202445</v>
      </c>
      <c r="H90" s="1">
        <f t="shared" ca="1" si="21"/>
        <v>-0.41613862346400293</v>
      </c>
      <c r="I90" s="1">
        <f t="shared" ca="1" si="21"/>
        <v>0.15030197806703896</v>
      </c>
      <c r="J90" s="8">
        <f t="shared" ca="1" si="22"/>
        <v>-0.26583664539696394</v>
      </c>
      <c r="K90" s="7">
        <f t="shared" si="23"/>
        <v>3.7999999999999945</v>
      </c>
      <c r="L90" s="1">
        <f t="shared" ca="1" si="17"/>
        <v>0.53681284804202445</v>
      </c>
      <c r="M90" s="1">
        <f t="shared" ca="1" si="18"/>
        <v>-0.26583664539696394</v>
      </c>
      <c r="N90" s="1">
        <f t="array" aca="1" ref="N90:P90" ca="1">MMULT(K90:M90,$N$9:$P$11)</f>
        <v>3.1579782116823805</v>
      </c>
      <c r="O90" s="1">
        <f ca="1"/>
        <v>-0.6002170806030328</v>
      </c>
      <c r="P90" s="8">
        <f ca="1"/>
        <v>-2.1132321752591663</v>
      </c>
      <c r="Q90" s="3">
        <f t="shared" si="24"/>
        <v>3.7999999999999945</v>
      </c>
      <c r="R90" s="1">
        <f t="shared" ca="1" si="25"/>
        <v>0.27717980817780502</v>
      </c>
      <c r="S90" s="1">
        <f t="shared" ca="1" si="26"/>
        <v>-0.41613862346400293</v>
      </c>
      <c r="T90" s="1">
        <f t="array" aca="1" ref="T90:V90" ca="1">MMULT(Q90:S90,$N$9:$P$11)</f>
        <v>3.0828272226488607</v>
      </c>
      <c r="U90" s="1">
        <f ca="1"/>
        <v>-0.89014855440977825</v>
      </c>
      <c r="V90" s="8">
        <f ca="1"/>
        <v>-2.0961421388773358</v>
      </c>
      <c r="W90" s="7">
        <f t="shared" ca="1" si="27"/>
        <v>3.0828272226488607</v>
      </c>
      <c r="X90" s="1">
        <f t="shared" ca="1" si="27"/>
        <v>-0.89014855440977825</v>
      </c>
      <c r="Y90" s="1"/>
      <c r="Z90" s="8"/>
    </row>
    <row r="91" spans="4:26" x14ac:dyDescent="0.15">
      <c r="D91" s="7">
        <f t="shared" si="28"/>
        <v>3.8499999999999943</v>
      </c>
      <c r="E91" s="1">
        <f t="shared" ca="1" si="19"/>
        <v>0.39220756942256757</v>
      </c>
      <c r="F91" s="1">
        <f t="shared" ca="1" si="19"/>
        <v>0.21409760851832738</v>
      </c>
      <c r="G91" s="1">
        <f t="shared" ca="1" si="20"/>
        <v>0.606305177940895</v>
      </c>
      <c r="H91" s="1">
        <f t="shared" ca="1" si="21"/>
        <v>-0.31011807829864069</v>
      </c>
      <c r="I91" s="1">
        <f t="shared" ca="1" si="21"/>
        <v>0.21014807642881966</v>
      </c>
      <c r="J91" s="8">
        <f t="shared" ca="1" si="22"/>
        <v>-9.9970001869821024E-2</v>
      </c>
      <c r="K91" s="7">
        <f t="shared" si="23"/>
        <v>3.8499999999999943</v>
      </c>
      <c r="L91" s="1">
        <f t="shared" ca="1" si="17"/>
        <v>0.606305177940895</v>
      </c>
      <c r="M91" s="1">
        <f t="shared" ca="1" si="18"/>
        <v>-9.9970001869821024E-2</v>
      </c>
      <c r="N91" s="1">
        <f t="array" aca="1" ref="N91:P91" ca="1">MMULT(K91:M91,$N$9:$P$11)</f>
        <v>3.2842128036351736</v>
      </c>
      <c r="O91" s="1">
        <f ca="1"/>
        <v>-0.48071259407496025</v>
      </c>
      <c r="P91" s="8">
        <f ca="1"/>
        <v>-2.0452289926578548</v>
      </c>
      <c r="Q91" s="3">
        <f t="shared" si="24"/>
        <v>3.8499999999999943</v>
      </c>
      <c r="R91" s="1">
        <f t="shared" ca="1" si="25"/>
        <v>0.39220756942256757</v>
      </c>
      <c r="S91" s="1">
        <f t="shared" ca="1" si="26"/>
        <v>-0.31011807829864069</v>
      </c>
      <c r="T91" s="1">
        <f t="array" aca="1" ref="T91:V91" ca="1">MMULT(Q91:S91,$N$9:$P$11)</f>
        <v>3.1791387654207637</v>
      </c>
      <c r="U91" s="1">
        <f ca="1"/>
        <v>-0.75712334831322325</v>
      </c>
      <c r="V91" s="8">
        <f ca="1"/>
        <v>-2.0957912457203061</v>
      </c>
      <c r="W91" s="7">
        <f t="shared" ca="1" si="27"/>
        <v>3.1791387654207637</v>
      </c>
      <c r="X91" s="1">
        <f t="shared" ca="1" si="27"/>
        <v>-0.75712334831322325</v>
      </c>
      <c r="Y91" s="1"/>
      <c r="Z91" s="8"/>
    </row>
    <row r="92" spans="4:26" x14ac:dyDescent="0.15">
      <c r="D92" s="7">
        <f t="shared" si="28"/>
        <v>3.8999999999999941</v>
      </c>
      <c r="E92" s="1">
        <f t="shared" ca="1" si="19"/>
        <v>0.46884332109367427</v>
      </c>
      <c r="F92" s="1">
        <f t="shared" ca="1" si="19"/>
        <v>0.15510963703297573</v>
      </c>
      <c r="G92" s="1">
        <f t="shared" ca="1" si="20"/>
        <v>0.62395295812664997</v>
      </c>
      <c r="H92" s="1">
        <f t="shared" ca="1" si="21"/>
        <v>-0.17374101492121496</v>
      </c>
      <c r="I92" s="1">
        <f t="shared" ca="1" si="21"/>
        <v>0.25678979827769349</v>
      </c>
      <c r="J92" s="8">
        <f t="shared" ca="1" si="22"/>
        <v>8.3048783356478528E-2</v>
      </c>
      <c r="K92" s="7">
        <f t="shared" si="23"/>
        <v>3.8999999999999941</v>
      </c>
      <c r="L92" s="1">
        <f t="shared" ca="1" si="17"/>
        <v>0.62395295812664997</v>
      </c>
      <c r="M92" s="1">
        <f t="shared" ca="1" si="18"/>
        <v>8.3048783356478528E-2</v>
      </c>
      <c r="N92" s="1">
        <f t="array" aca="1" ref="N92:P92" ca="1">MMULT(K92:M92,$N$9:$P$11)</f>
        <v>3.4190234664375447</v>
      </c>
      <c r="O92" s="1">
        <f ca="1"/>
        <v>-0.39867970942582093</v>
      </c>
      <c r="P92" s="8">
        <f ca="1"/>
        <v>-1.938439428925619</v>
      </c>
      <c r="Q92" s="3">
        <f t="shared" si="24"/>
        <v>3.8999999999999941</v>
      </c>
      <c r="R92" s="1">
        <f t="shared" ca="1" si="25"/>
        <v>0.46884332109367427</v>
      </c>
      <c r="S92" s="1">
        <f t="shared" ca="1" si="26"/>
        <v>-0.17374101492121496</v>
      </c>
      <c r="T92" s="1">
        <f t="array" aca="1" ref="T92:V92" ca="1">MMULT(Q92:S92,$N$9:$P$11)</f>
        <v>3.2906285672986981</v>
      </c>
      <c r="U92" s="1">
        <f ca="1"/>
        <v>-0.64420183983874346</v>
      </c>
      <c r="V92" s="8">
        <f ca="1"/>
        <v>-2.0534769591174009</v>
      </c>
      <c r="W92" s="7">
        <f t="shared" ca="1" si="27"/>
        <v>3.2906285672986981</v>
      </c>
      <c r="X92" s="1">
        <f t="shared" ca="1" si="27"/>
        <v>-0.64420183983874346</v>
      </c>
      <c r="Y92" s="1"/>
      <c r="Z92" s="8"/>
    </row>
    <row r="93" spans="4:26" x14ac:dyDescent="0.15">
      <c r="D93" s="7">
        <f t="shared" si="28"/>
        <v>3.949999999999994</v>
      </c>
      <c r="E93" s="1">
        <f t="shared" ca="1" si="19"/>
        <v>0.49958542187843324</v>
      </c>
      <c r="F93" s="1">
        <f t="shared" ca="1" si="19"/>
        <v>8.6375556599263256E-2</v>
      </c>
      <c r="G93" s="1">
        <f t="shared" ca="1" si="20"/>
        <v>0.58596097847769646</v>
      </c>
      <c r="H93" s="1">
        <f t="shared" ca="1" si="21"/>
        <v>-2.0356970465859572E-2</v>
      </c>
      <c r="I93" s="1">
        <f t="shared" ca="1" si="21"/>
        <v>0.28729647269357045</v>
      </c>
      <c r="J93" s="8">
        <f t="shared" ca="1" si="22"/>
        <v>0.2669395022277109</v>
      </c>
      <c r="K93" s="7">
        <f t="shared" si="23"/>
        <v>3.949999999999994</v>
      </c>
      <c r="L93" s="1">
        <f t="shared" ca="1" si="17"/>
        <v>0.58596097847769646</v>
      </c>
      <c r="M93" s="1">
        <f t="shared" ca="1" si="18"/>
        <v>0.2669395022277109</v>
      </c>
      <c r="N93" s="1">
        <f t="array" aca="1" ref="N93:P93" ca="1">MMULT(K93:M93,$N$9:$P$11)</f>
        <v>3.5542700960623832</v>
      </c>
      <c r="O93" s="1">
        <f ca="1"/>
        <v>-0.36445471191054124</v>
      </c>
      <c r="P93" s="8">
        <f ca="1"/>
        <v>-1.8031760350423287</v>
      </c>
      <c r="Q93" s="3">
        <f t="shared" si="24"/>
        <v>3.949999999999994</v>
      </c>
      <c r="R93" s="1">
        <f t="shared" ca="1" si="25"/>
        <v>0.49958542187843324</v>
      </c>
      <c r="S93" s="1">
        <f t="shared" ca="1" si="26"/>
        <v>-2.0356970465859572E-2</v>
      </c>
      <c r="T93" s="1">
        <f t="array" aca="1" ref="T93:V93" ca="1">MMULT(Q93:S93,$N$9:$P$11)</f>
        <v>3.4106218597155982</v>
      </c>
      <c r="U93" s="1">
        <f ca="1"/>
        <v>-0.563661160076671</v>
      </c>
      <c r="V93" s="8">
        <f ca="1"/>
        <v>-1.975460611262875</v>
      </c>
      <c r="W93" s="7">
        <f t="shared" ca="1" si="27"/>
        <v>3.4106218597155982</v>
      </c>
      <c r="X93" s="1">
        <f t="shared" ca="1" si="27"/>
        <v>-0.563661160076671</v>
      </c>
      <c r="Y93" s="1"/>
      <c r="Z93" s="8"/>
    </row>
    <row r="94" spans="4:26" x14ac:dyDescent="0.15">
      <c r="D94" s="7">
        <f t="shared" si="28"/>
        <v>3.9999999999999938</v>
      </c>
      <c r="E94" s="1">
        <f t="shared" ca="1" si="19"/>
        <v>0.48142462075391379</v>
      </c>
      <c r="F94" s="1">
        <f t="shared" ca="1" si="19"/>
        <v>1.2214182277210646E-2</v>
      </c>
      <c r="G94" s="1">
        <f t="shared" ca="1" si="20"/>
        <v>0.49363880303112445</v>
      </c>
      <c r="H94" s="1">
        <f t="shared" ca="1" si="21"/>
        <v>0.13501975608017622</v>
      </c>
      <c r="I94" s="1">
        <f t="shared" ca="1" si="21"/>
        <v>0.29975125312715384</v>
      </c>
      <c r="J94" s="8">
        <f t="shared" ca="1" si="22"/>
        <v>0.43477100920733003</v>
      </c>
      <c r="K94" s="7">
        <f t="shared" si="23"/>
        <v>3.9999999999999938</v>
      </c>
      <c r="L94" s="1">
        <f t="shared" ca="1" si="17"/>
        <v>0.49363880303112445</v>
      </c>
      <c r="M94" s="1">
        <f t="shared" ca="1" si="18"/>
        <v>0.43477100920733003</v>
      </c>
      <c r="N94" s="1">
        <f t="array" aca="1" ref="N94:P94" ca="1">MMULT(K94:M94,$N$9:$P$11)</f>
        <v>3.6814871197414143</v>
      </c>
      <c r="O94" s="1">
        <f ca="1"/>
        <v>-0.38423488688002871</v>
      </c>
      <c r="P94" s="8">
        <f ca="1"/>
        <v>-1.6527919521789391</v>
      </c>
      <c r="Q94" s="3">
        <f t="shared" si="24"/>
        <v>3.9999999999999938</v>
      </c>
      <c r="R94" s="1">
        <f t="shared" ca="1" si="25"/>
        <v>0.48142462075391379</v>
      </c>
      <c r="S94" s="1">
        <f t="shared" ca="1" si="26"/>
        <v>0.13501975608017622</v>
      </c>
      <c r="T94" s="1">
        <f t="array" aca="1" ref="T94:V94" ca="1">MMULT(Q94:S94,$N$9:$P$11)</f>
        <v>3.5316114931778375</v>
      </c>
      <c r="U94" s="1">
        <f ca="1"/>
        <v>-0.52460877903071435</v>
      </c>
      <c r="V94" s="8">
        <f ca="1"/>
        <v>-1.8714983008856991</v>
      </c>
      <c r="W94" s="7">
        <f t="shared" ca="1" si="27"/>
        <v>3.5316114931778375</v>
      </c>
      <c r="X94" s="1">
        <f t="shared" ca="1" si="27"/>
        <v>-0.52460877903071435</v>
      </c>
      <c r="Y94" s="1"/>
      <c r="Z94" s="8"/>
    </row>
    <row r="95" spans="4:26" x14ac:dyDescent="0.15">
      <c r="D95" s="7">
        <f t="shared" si="28"/>
        <v>4.0499999999999936</v>
      </c>
      <c r="E95" s="1">
        <f t="shared" ca="1" si="19"/>
        <v>0.41613862346471348</v>
      </c>
      <c r="F95" s="1">
        <f t="shared" ca="1" si="19"/>
        <v>-6.2714654029419753E-2</v>
      </c>
      <c r="G95" s="1">
        <f t="shared" ca="1" si="20"/>
        <v>0.35342396943529375</v>
      </c>
      <c r="H95" s="1">
        <f t="shared" ca="1" si="21"/>
        <v>0.27717980817673832</v>
      </c>
      <c r="I95" s="1">
        <f t="shared" ca="1" si="21"/>
        <v>0.29337155992012959</v>
      </c>
      <c r="J95" s="8">
        <f t="shared" ca="1" si="22"/>
        <v>0.57055136809686791</v>
      </c>
      <c r="K95" s="7">
        <f t="shared" si="23"/>
        <v>4.0499999999999936</v>
      </c>
      <c r="L95" s="1">
        <f t="shared" ca="1" si="17"/>
        <v>0.35342396943529375</v>
      </c>
      <c r="M95" s="1">
        <f t="shared" ca="1" si="18"/>
        <v>0.57055136809686791</v>
      </c>
      <c r="N95" s="1">
        <f t="array" aca="1" ref="N95:P95" ca="1">MMULT(K95:M95,$N$9:$P$11)</f>
        <v>3.792678569375405</v>
      </c>
      <c r="O95" s="1">
        <f ca="1"/>
        <v>-0.45936987469477186</v>
      </c>
      <c r="P95" s="8">
        <f ca="1"/>
        <v>-1.5024999013084812</v>
      </c>
      <c r="Q95" s="3">
        <f t="shared" si="24"/>
        <v>4.0499999999999936</v>
      </c>
      <c r="R95" s="1">
        <f t="shared" ca="1" si="25"/>
        <v>0.41613862346471348</v>
      </c>
      <c r="S95" s="1">
        <f t="shared" ca="1" si="26"/>
        <v>0.27717980817673832</v>
      </c>
      <c r="T95" s="1">
        <f t="array" aca="1" ref="T95:V95" ca="1">MMULT(Q95:S95,$N$9:$P$11)</f>
        <v>3.6459927894153403</v>
      </c>
      <c r="U95" s="1">
        <f ca="1"/>
        <v>-0.53209100293509271</v>
      </c>
      <c r="V95" s="8">
        <f ca="1"/>
        <v>-1.7538858982632883</v>
      </c>
      <c r="W95" s="7">
        <f t="shared" ca="1" si="27"/>
        <v>3.6459927894153403</v>
      </c>
      <c r="X95" s="1">
        <f t="shared" ca="1" si="27"/>
        <v>-0.53209100293509271</v>
      </c>
      <c r="Y95" s="1"/>
      <c r="Z95" s="8"/>
    </row>
    <row r="96" spans="4:26" x14ac:dyDescent="0.15">
      <c r="D96" s="7">
        <f t="shared" si="28"/>
        <v>4.0999999999999934</v>
      </c>
      <c r="E96" s="1">
        <f t="shared" ca="1" si="19"/>
        <v>0.31011807829964605</v>
      </c>
      <c r="F96" s="1">
        <f t="shared" ca="1" si="19"/>
        <v>-0.13370289798364607</v>
      </c>
      <c r="G96" s="1">
        <f t="shared" ca="1" si="20"/>
        <v>0.17641518031599998</v>
      </c>
      <c r="H96" s="1">
        <f t="shared" ca="1" si="21"/>
        <v>0.39220756942177265</v>
      </c>
      <c r="I96" s="1">
        <f t="shared" ca="1" si="21"/>
        <v>0.26855825265810529</v>
      </c>
      <c r="J96" s="8">
        <f t="shared" ca="1" si="22"/>
        <v>0.660765822079878</v>
      </c>
      <c r="K96" s="7">
        <f t="shared" si="23"/>
        <v>4.0999999999999934</v>
      </c>
      <c r="L96" s="1">
        <f t="shared" ca="1" si="17"/>
        <v>0.17641518031599998</v>
      </c>
      <c r="M96" s="1">
        <f t="shared" ca="1" si="18"/>
        <v>0.660765822079878</v>
      </c>
      <c r="N96" s="1">
        <f t="array" aca="1" ref="N96:P96" ca="1">MMULT(K96:M96,$N$9:$P$11)</f>
        <v>3.8810870665561317</v>
      </c>
      <c r="O96" s="1">
        <f ca="1"/>
        <v>-0.58609997829628824</v>
      </c>
      <c r="P96" s="8">
        <f ca="1"/>
        <v>-1.3679853013561876</v>
      </c>
      <c r="Q96" s="3">
        <f t="shared" si="24"/>
        <v>4.0999999999999934</v>
      </c>
      <c r="R96" s="1">
        <f t="shared" ca="1" si="25"/>
        <v>0.31011807829964605</v>
      </c>
      <c r="S96" s="1">
        <f t="shared" ca="1" si="26"/>
        <v>0.39220756942177265</v>
      </c>
      <c r="T96" s="1">
        <f t="array" aca="1" ref="T96:V96" ca="1">MMULT(Q96:S96,$N$9:$P$11)</f>
        <v>3.7468079402270793</v>
      </c>
      <c r="U96" s="1">
        <f ca="1"/>
        <v>-0.58659900668179099</v>
      </c>
      <c r="V96" s="8">
        <f ca="1"/>
        <v>-1.6362554398415896</v>
      </c>
      <c r="W96" s="7">
        <f t="shared" ca="1" si="27"/>
        <v>3.7468079402270793</v>
      </c>
      <c r="X96" s="1">
        <f t="shared" ca="1" si="27"/>
        <v>-0.58659900668179099</v>
      </c>
      <c r="Y96" s="1"/>
      <c r="Z96" s="8"/>
    </row>
    <row r="97" spans="4:26" x14ac:dyDescent="0.15">
      <c r="D97" s="7">
        <f t="shared" si="28"/>
        <v>4.1499999999999932</v>
      </c>
      <c r="E97" s="1">
        <f t="shared" ca="1" si="19"/>
        <v>0.17374101492241678</v>
      </c>
      <c r="F97" s="1">
        <f t="shared" ca="1" si="19"/>
        <v>-0.19629009713249287</v>
      </c>
      <c r="G97" s="1">
        <f t="shared" ca="1" si="20"/>
        <v>-2.2549082210076093E-2</v>
      </c>
      <c r="H97" s="1">
        <f t="shared" ca="1" si="21"/>
        <v>0.4688433210932289</v>
      </c>
      <c r="I97" s="1">
        <f t="shared" ca="1" si="21"/>
        <v>0.22687044269299717</v>
      </c>
      <c r="J97" s="8">
        <f t="shared" ca="1" si="22"/>
        <v>0.69571376378622607</v>
      </c>
      <c r="K97" s="7">
        <f t="shared" si="23"/>
        <v>4.1499999999999932</v>
      </c>
      <c r="L97" s="1">
        <f t="shared" ca="1" si="17"/>
        <v>-2.2549082210076093E-2</v>
      </c>
      <c r="M97" s="1">
        <f t="shared" ca="1" si="18"/>
        <v>0.69571376378622607</v>
      </c>
      <c r="N97" s="1">
        <f t="array" aca="1" ref="N97:P97" ca="1">MMULT(K97:M97,$N$9:$P$11)</f>
        <v>3.9418623075985275</v>
      </c>
      <c r="O97" s="1">
        <f ca="1"/>
        <v>-0.75577518142526878</v>
      </c>
      <c r="P97" s="8">
        <f ca="1"/>
        <v>-1.2639428489079994</v>
      </c>
      <c r="Q97" s="3">
        <f t="shared" si="24"/>
        <v>4.1499999999999932</v>
      </c>
      <c r="R97" s="1">
        <f t="shared" ca="1" si="25"/>
        <v>0.17374101492241678</v>
      </c>
      <c r="S97" s="1">
        <f t="shared" ca="1" si="26"/>
        <v>0.4688433210932289</v>
      </c>
      <c r="T97" s="1">
        <f t="array" aca="1" ref="T97:V97" ca="1">MMULT(Q97:S97,$N$9:$P$11)</f>
        <v>3.8284270862520291</v>
      </c>
      <c r="U97" s="1">
        <f ca="1"/>
        <v>-0.68402075416719366</v>
      </c>
      <c r="V97" s="8">
        <f ca="1"/>
        <v>-1.5322407294939937</v>
      </c>
      <c r="W97" s="7">
        <f t="shared" ca="1" si="27"/>
        <v>3.8284270862520291</v>
      </c>
      <c r="X97" s="1">
        <f t="shared" ca="1" si="27"/>
        <v>-0.68402075416719366</v>
      </c>
      <c r="Y97" s="1"/>
      <c r="Z97" s="8"/>
    </row>
    <row r="98" spans="4:26" x14ac:dyDescent="0.15">
      <c r="D98" s="7">
        <f t="shared" si="28"/>
        <v>4.1999999999999931</v>
      </c>
      <c r="E98" s="1">
        <f t="shared" ca="1" si="19"/>
        <v>2.0356970467140179E-2</v>
      </c>
      <c r="F98" s="1">
        <f t="shared" ca="1" si="19"/>
        <v>-0.24654366757372498</v>
      </c>
      <c r="G98" s="1">
        <f t="shared" ca="1" si="20"/>
        <v>-0.22618669710658479</v>
      </c>
      <c r="H98" s="1">
        <f t="shared" ca="1" si="21"/>
        <v>0.49958542187838106</v>
      </c>
      <c r="I98" s="1">
        <f t="shared" ca="1" si="21"/>
        <v>0.17092752844201717</v>
      </c>
      <c r="J98" s="8">
        <f t="shared" ca="1" si="22"/>
        <v>0.67051295032039826</v>
      </c>
      <c r="K98" s="7">
        <f t="shared" si="23"/>
        <v>4.1999999999999931</v>
      </c>
      <c r="L98" s="1">
        <f t="shared" ca="1" si="17"/>
        <v>-0.22618669710658479</v>
      </c>
      <c r="M98" s="1">
        <f t="shared" ca="1" si="18"/>
        <v>0.67051295032039826</v>
      </c>
      <c r="N98" s="1">
        <f t="array" aca="1" ref="N98:P98" ca="1">MMULT(K98:M98,$N$9:$P$11)</f>
        <v>3.9725631710548357</v>
      </c>
      <c r="O98" s="1">
        <f ca="1"/>
        <v>-0.95554280142043768</v>
      </c>
      <c r="P98" s="8">
        <f ca="1"/>
        <v>-1.2026752866537271</v>
      </c>
      <c r="Q98" s="3">
        <f t="shared" si="24"/>
        <v>4.1999999999999931</v>
      </c>
      <c r="R98" s="1">
        <f t="shared" ca="1" si="25"/>
        <v>2.0356970467140179E-2</v>
      </c>
      <c r="S98" s="1">
        <f t="shared" ca="1" si="26"/>
        <v>0.49958542187838106</v>
      </c>
      <c r="T98" s="1">
        <f t="array" aca="1" ref="T98:V98" ca="1">MMULT(Q98:S98,$N$9:$P$11)</f>
        <v>3.8870994068338272</v>
      </c>
      <c r="U98" s="1">
        <f ca="1"/>
        <v>-0.81604351307784317</v>
      </c>
      <c r="V98" s="8">
        <f ca="1"/>
        <v>-1.4541427667721023</v>
      </c>
      <c r="W98" s="7">
        <f t="shared" ca="1" si="27"/>
        <v>3.8870994068338272</v>
      </c>
      <c r="X98" s="1">
        <f t="shared" ca="1" si="27"/>
        <v>-0.81604351307784317</v>
      </c>
      <c r="Y98" s="1"/>
      <c r="Z98" s="8"/>
    </row>
    <row r="99" spans="4:26" x14ac:dyDescent="0.15">
      <c r="D99" s="7">
        <f t="shared" si="28"/>
        <v>4.2499999999999929</v>
      </c>
      <c r="E99" s="1">
        <f t="shared" ca="1" si="19"/>
        <v>-0.13501975607894215</v>
      </c>
      <c r="F99" s="1">
        <f t="shared" ca="1" si="19"/>
        <v>-0.281305992656739</v>
      </c>
      <c r="G99" s="1">
        <f t="shared" ca="1" si="20"/>
        <v>-0.41632574873568118</v>
      </c>
      <c r="H99" s="1">
        <f t="shared" ca="1" si="21"/>
        <v>0.4814246207542599</v>
      </c>
      <c r="I99" s="1">
        <f t="shared" ca="1" si="21"/>
        <v>0.10424460895128682</v>
      </c>
      <c r="J99" s="8">
        <f t="shared" ca="1" si="22"/>
        <v>0.58566922970554669</v>
      </c>
      <c r="K99" s="7">
        <f t="shared" si="23"/>
        <v>4.2499999999999929</v>
      </c>
      <c r="L99" s="1">
        <f t="shared" ca="1" si="17"/>
        <v>-0.41632574873568118</v>
      </c>
      <c r="M99" s="1">
        <f t="shared" ca="1" si="18"/>
        <v>0.58566922970554669</v>
      </c>
      <c r="N99" s="1">
        <f t="array" aca="1" ref="N99:P99" ca="1">MMULT(K99:M99,$N$9:$P$11)</f>
        <v>3.9734425809366316</v>
      </c>
      <c r="O99" s="1">
        <f ca="1"/>
        <v>-1.1694464590847415</v>
      </c>
      <c r="P99" s="8">
        <f ca="1"/>
        <v>-1.1928891863949285</v>
      </c>
      <c r="Q99" s="3">
        <f t="shared" si="24"/>
        <v>4.2499999999999929</v>
      </c>
      <c r="R99" s="1">
        <f t="shared" ca="1" si="25"/>
        <v>-0.13501975607894215</v>
      </c>
      <c r="S99" s="1">
        <f t="shared" ca="1" si="26"/>
        <v>0.4814246207542599</v>
      </c>
      <c r="T99" s="1">
        <f t="array" aca="1" ref="T99:V99" ca="1">MMULT(Q99:S99,$N$9:$P$11)</f>
        <v>3.9213202764609885</v>
      </c>
      <c r="U99" s="1">
        <f ca="1"/>
        <v>-0.97096756298690112</v>
      </c>
      <c r="V99" s="8">
        <f ca="1"/>
        <v>-1.411725639436763</v>
      </c>
      <c r="W99" s="7">
        <f t="shared" ca="1" si="27"/>
        <v>3.9213202764609885</v>
      </c>
      <c r="X99" s="1">
        <f t="shared" ca="1" si="27"/>
        <v>-0.97096756298690112</v>
      </c>
      <c r="Y99" s="1"/>
      <c r="Z99" s="8"/>
    </row>
    <row r="100" spans="4:26" x14ac:dyDescent="0.15">
      <c r="D100" s="7">
        <f t="shared" si="28"/>
        <v>4.2999999999999927</v>
      </c>
      <c r="E100" s="1">
        <f t="shared" ca="1" si="19"/>
        <v>-0.27717980817567162</v>
      </c>
      <c r="F100" s="1">
        <f t="shared" ca="1" si="19"/>
        <v>-0.29839282764962727</v>
      </c>
      <c r="G100" s="1">
        <f t="shared" ca="1" si="20"/>
        <v>-0.57557263582529883</v>
      </c>
      <c r="H100" s="1">
        <f t="shared" ca="1" si="21"/>
        <v>0.41613862346542396</v>
      </c>
      <c r="I100" s="1">
        <f t="shared" ca="1" si="21"/>
        <v>3.1011617295133739E-2</v>
      </c>
      <c r="J100" s="8">
        <f t="shared" ca="1" si="22"/>
        <v>0.4471502407605577</v>
      </c>
      <c r="K100" s="7">
        <f t="shared" si="23"/>
        <v>4.2999999999999927</v>
      </c>
      <c r="L100" s="1">
        <f t="shared" ca="1" si="17"/>
        <v>-0.57557263582529883</v>
      </c>
      <c r="M100" s="1">
        <f t="shared" ca="1" si="18"/>
        <v>0.4471502407605577</v>
      </c>
      <c r="N100" s="1">
        <f t="array" aca="1" ref="N100:P100" ca="1">MMULT(K100:M100,$N$9:$P$11)</f>
        <v>3.9474843566533591</v>
      </c>
      <c r="O100" s="1">
        <f ca="1"/>
        <v>-1.3798387904443907</v>
      </c>
      <c r="P100" s="8">
        <f ca="1"/>
        <v>-1.238805619653472</v>
      </c>
      <c r="Q100" s="3">
        <f t="shared" si="24"/>
        <v>4.2999999999999927</v>
      </c>
      <c r="R100" s="1">
        <f t="shared" ca="1" si="25"/>
        <v>-0.27717980817567162</v>
      </c>
      <c r="S100" s="1">
        <f t="shared" ca="1" si="26"/>
        <v>0.41613862346542396</v>
      </c>
      <c r="T100" s="1">
        <f t="array" aca="1" ref="T100:V100" ca="1">MMULT(Q100:S100,$N$9:$P$11)</f>
        <v>3.9319785480057923</v>
      </c>
      <c r="U100" s="1">
        <f ca="1"/>
        <v>-1.1348514455877552</v>
      </c>
      <c r="V100" s="8">
        <f ca="1"/>
        <v>-1.4112607464496361</v>
      </c>
      <c r="W100" s="7">
        <f t="shared" ca="1" si="27"/>
        <v>3.9319785480057923</v>
      </c>
      <c r="X100" s="1">
        <f t="shared" ca="1" si="27"/>
        <v>-1.1348514455877552</v>
      </c>
      <c r="Y100" s="1"/>
      <c r="Z100" s="8"/>
    </row>
    <row r="101" spans="4:26" x14ac:dyDescent="0.15">
      <c r="D101" s="7">
        <f t="shared" si="28"/>
        <v>4.3499999999999925</v>
      </c>
      <c r="E101" s="1">
        <f t="shared" ca="1" si="19"/>
        <v>-0.39220756942097768</v>
      </c>
      <c r="F101" s="1">
        <f t="shared" ca="1" si="19"/>
        <v>-0.29673054386877712</v>
      </c>
      <c r="G101" s="1">
        <f t="shared" ca="1" si="20"/>
        <v>-0.68893811328975474</v>
      </c>
      <c r="H101" s="1">
        <f t="shared" ca="1" si="21"/>
        <v>0.31011807830065141</v>
      </c>
      <c r="I101" s="1">
        <f t="shared" ca="1" si="21"/>
        <v>-4.4169948328470418E-2</v>
      </c>
      <c r="J101" s="8">
        <f t="shared" ca="1" si="22"/>
        <v>0.26594812997218098</v>
      </c>
      <c r="K101" s="7">
        <f t="shared" si="23"/>
        <v>4.3499999999999925</v>
      </c>
      <c r="L101" s="1">
        <f t="shared" ca="1" si="17"/>
        <v>-0.68893811328975474</v>
      </c>
      <c r="M101" s="1">
        <f t="shared" ca="1" si="18"/>
        <v>0.26594812997218098</v>
      </c>
      <c r="N101" s="1">
        <f t="array" aca="1" ref="N101:P101" ca="1">MMULT(K101:M101,$N$9:$P$11)</f>
        <v>3.9001845714483925</v>
      </c>
      <c r="O101" s="1">
        <f ca="1"/>
        <v>-1.5689789894218098</v>
      </c>
      <c r="P101" s="8">
        <f ca="1"/>
        <v>-1.3396750991071376</v>
      </c>
      <c r="Q101" s="3">
        <f t="shared" si="24"/>
        <v>4.3499999999999925</v>
      </c>
      <c r="R101" s="1">
        <f t="shared" ca="1" si="25"/>
        <v>-0.39220756942097768</v>
      </c>
      <c r="S101" s="1">
        <f t="shared" ca="1" si="26"/>
        <v>0.31011807830065141</v>
      </c>
      <c r="T101" s="1">
        <f t="array" aca="1" ref="T101:V101" ca="1">MMULT(Q101:S101,$N$9:$P$11)</f>
        <v>3.9222695456126275</v>
      </c>
      <c r="U101" s="1">
        <f ca="1"/>
        <v>-1.2928766516845254</v>
      </c>
      <c r="V101" s="8">
        <f ca="1"/>
        <v>-1.4549129097951734</v>
      </c>
      <c r="W101" s="7">
        <f t="shared" ca="1" si="27"/>
        <v>3.9222695456126275</v>
      </c>
      <c r="X101" s="1">
        <f t="shared" ca="1" si="27"/>
        <v>-1.2928766516845254</v>
      </c>
      <c r="Y101" s="1"/>
      <c r="Z101" s="8"/>
    </row>
    <row r="102" spans="4:26" x14ac:dyDescent="0.15">
      <c r="D102" s="7">
        <f t="shared" si="28"/>
        <v>4.3999999999999924</v>
      </c>
      <c r="E102" s="1">
        <f t="shared" ca="1" si="19"/>
        <v>-0.46884332109278354</v>
      </c>
      <c r="F102" s="1">
        <f t="shared" ca="1" si="19"/>
        <v>-0.27642358871759398</v>
      </c>
      <c r="G102" s="1">
        <f t="shared" ca="1" si="20"/>
        <v>-0.74526690981037746</v>
      </c>
      <c r="H102" s="1">
        <f t="shared" ca="1" si="21"/>
        <v>0.17374101492361857</v>
      </c>
      <c r="I102" s="1">
        <f t="shared" ca="1" si="21"/>
        <v>-0.11657615365282237</v>
      </c>
      <c r="J102" s="8">
        <f t="shared" ca="1" si="22"/>
        <v>5.7164861270796202E-2</v>
      </c>
      <c r="K102" s="7">
        <f t="shared" si="23"/>
        <v>4.3999999999999924</v>
      </c>
      <c r="L102" s="1">
        <f t="shared" ca="1" si="17"/>
        <v>-0.74526690981037746</v>
      </c>
      <c r="M102" s="1">
        <f t="shared" ca="1" si="18"/>
        <v>5.7164861270796202E-2</v>
      </c>
      <c r="N102" s="1">
        <f t="array" aca="1" ref="N102:P102" ca="1">MMULT(K102:M102,$N$9:$P$11)</f>
        <v>3.8390942072869216</v>
      </c>
      <c r="O102" s="1">
        <f ca="1"/>
        <v>-1.7206669654635496</v>
      </c>
      <c r="P102" s="8">
        <f ca="1"/>
        <v>-1.4897487874674757</v>
      </c>
      <c r="Q102" s="3">
        <f t="shared" si="24"/>
        <v>4.3999999999999924</v>
      </c>
      <c r="R102" s="1">
        <f t="shared" ca="1" si="25"/>
        <v>-0.46884332109278354</v>
      </c>
      <c r="S102" s="1">
        <f t="shared" ca="1" si="26"/>
        <v>0.17374101492361857</v>
      </c>
      <c r="T102" s="1">
        <f t="array" aca="1" ref="T102:V102" ca="1">MMULT(Q102:S102,$N$9:$P$11)</f>
        <v>3.8973822841133328</v>
      </c>
      <c r="U102" s="1">
        <f ca="1"/>
        <v>-1.4307981601594406</v>
      </c>
      <c r="V102" s="8">
        <f ca="1"/>
        <v>-1.5405284665866559</v>
      </c>
      <c r="W102" s="7">
        <f t="shared" ca="1" si="27"/>
        <v>3.8973822841133328</v>
      </c>
      <c r="X102" s="1">
        <f t="shared" ca="1" si="27"/>
        <v>-1.4307981601594406</v>
      </c>
      <c r="Y102" s="1"/>
      <c r="Z102" s="8"/>
    </row>
    <row r="103" spans="4:26" x14ac:dyDescent="0.15">
      <c r="D103" s="7">
        <f t="shared" si="28"/>
        <v>4.4499999999999922</v>
      </c>
      <c r="E103" s="1">
        <f t="shared" ca="1" si="19"/>
        <v>-0.49958542187832888</v>
      </c>
      <c r="F103" s="1">
        <f t="shared" ca="1" si="19"/>
        <v>-0.23874792287201468</v>
      </c>
      <c r="G103" s="1">
        <f t="shared" ca="1" si="20"/>
        <v>-0.73833334475034351</v>
      </c>
      <c r="H103" s="1">
        <f t="shared" ca="1" si="21"/>
        <v>2.035697046842079E-2</v>
      </c>
      <c r="I103" s="1">
        <f t="shared" ca="1" si="21"/>
        <v>-0.18165745050588628</v>
      </c>
      <c r="J103" s="8">
        <f t="shared" ca="1" si="22"/>
        <v>-0.1613004800374655</v>
      </c>
      <c r="K103" s="7">
        <f t="shared" si="23"/>
        <v>4.4499999999999922</v>
      </c>
      <c r="L103" s="1">
        <f t="shared" ca="1" si="17"/>
        <v>-0.73833334475034351</v>
      </c>
      <c r="M103" s="1">
        <f t="shared" ca="1" si="18"/>
        <v>-0.1613004800374655</v>
      </c>
      <c r="N103" s="1">
        <f t="array" aca="1" ref="N103:P103" ca="1">MMULT(K103:M103,$N$9:$P$11)</f>
        <v>3.7731628068220129</v>
      </c>
      <c r="O103" s="1">
        <f ca="1"/>
        <v>-1.821760589692464</v>
      </c>
      <c r="P103" s="8">
        <f ca="1"/>
        <v>-1.6787152110732999</v>
      </c>
      <c r="Q103" s="3">
        <f t="shared" si="24"/>
        <v>4.4499999999999922</v>
      </c>
      <c r="R103" s="1">
        <f t="shared" ca="1" si="25"/>
        <v>-0.49958542187832888</v>
      </c>
      <c r="S103" s="1">
        <f t="shared" ca="1" si="26"/>
        <v>2.035697046842079E-2</v>
      </c>
      <c r="T103" s="1">
        <f t="array" aca="1" ref="T103:V103" ca="1">MMULT(Q103:S103,$N$9:$P$11)</f>
        <v>3.863991532074956</v>
      </c>
      <c r="U103" s="1">
        <f ca="1"/>
        <v>-1.5363388399221256</v>
      </c>
      <c r="V103" s="8">
        <f ca="1"/>
        <v>-1.6618460846298924</v>
      </c>
      <c r="W103" s="7">
        <f t="shared" ca="1" si="27"/>
        <v>3.863991532074956</v>
      </c>
      <c r="X103" s="1">
        <f t="shared" ca="1" si="27"/>
        <v>-1.5363388399221256</v>
      </c>
      <c r="Y103" s="1"/>
      <c r="Z103" s="8"/>
    </row>
    <row r="104" spans="4:26" x14ac:dyDescent="0.15">
      <c r="D104" s="7">
        <f>D103+$E$3</f>
        <v>4.499999999999992</v>
      </c>
      <c r="E104" s="1">
        <f t="shared" ca="1" si="19"/>
        <v>-0.48142462075067638</v>
      </c>
      <c r="F104" s="1">
        <f t="shared" ca="1" si="19"/>
        <v>-0.18607084698543006</v>
      </c>
      <c r="G104" s="1">
        <f t="shared" ca="1" si="20"/>
        <v>-0.66749546773610646</v>
      </c>
      <c r="H104" s="1">
        <f t="shared" ca="1" si="21"/>
        <v>-0.1350197560917194</v>
      </c>
      <c r="I104" s="1">
        <f t="shared" ca="1" si="21"/>
        <v>-0.23532454164860211</v>
      </c>
      <c r="J104" s="8">
        <f t="shared" ca="1" si="22"/>
        <v>-0.37034429774032152</v>
      </c>
      <c r="K104" s="7">
        <f t="shared" si="23"/>
        <v>4.499999999999992</v>
      </c>
      <c r="L104" s="1">
        <f t="shared" ca="1" si="17"/>
        <v>-0.66749546773610646</v>
      </c>
      <c r="M104" s="1">
        <f t="shared" ca="1" si="18"/>
        <v>-0.37034429774032152</v>
      </c>
      <c r="N104" s="1">
        <f t="array" aca="1" ref="N104:P104" ca="1">MMULT(K104:M104,$N$9:$P$11)</f>
        <v>3.7119421681598066</v>
      </c>
      <c r="O104" s="1">
        <f ca="1"/>
        <v>-1.8634318169653554</v>
      </c>
      <c r="P104" s="8">
        <f ca="1"/>
        <v>-1.8925676479521714</v>
      </c>
      <c r="Q104" s="3">
        <f t="shared" si="24"/>
        <v>4.499999999999992</v>
      </c>
      <c r="R104" s="1">
        <f t="shared" ca="1" si="25"/>
        <v>-0.48142462075067638</v>
      </c>
      <c r="S104" s="1">
        <f t="shared" ca="1" si="26"/>
        <v>-0.1350197560917194</v>
      </c>
      <c r="T104" s="1">
        <f t="array" aca="1" ref="T104:V104" ca="1">MMULT(Q104:S104,$N$9:$P$11)</f>
        <v>3.8296044389841075</v>
      </c>
      <c r="U104" s="1">
        <f ca="1"/>
        <v>-1.6003912209714763</v>
      </c>
      <c r="V104" s="8">
        <f ca="1"/>
        <v>-1.8091096652084349</v>
      </c>
      <c r="W104" s="7">
        <f t="shared" ca="1" si="27"/>
        <v>3.8296044389841075</v>
      </c>
      <c r="X104" s="1">
        <f t="shared" ca="1" si="27"/>
        <v>-1.6003912209714763</v>
      </c>
      <c r="Y104" s="1"/>
      <c r="Z104" s="8"/>
    </row>
    <row r="105" spans="4:26" x14ac:dyDescent="0.15">
      <c r="D105" s="7">
        <f t="shared" ref="D105:D109" si="29">D104+$E$3</f>
        <v>4.5499999999999918</v>
      </c>
      <c r="E105" s="1">
        <f t="shared" ca="1" si="19"/>
        <v>-0.41613862346613445</v>
      </c>
      <c r="F105" s="1">
        <f t="shared" ca="1" si="19"/>
        <v>-0.12170225545647242</v>
      </c>
      <c r="G105" s="1">
        <f t="shared" ca="1" si="20"/>
        <v>-0.5378408789226069</v>
      </c>
      <c r="H105" s="1">
        <f t="shared" ca="1" si="21"/>
        <v>-0.27717980817460486</v>
      </c>
      <c r="I105" s="1">
        <f t="shared" ca="1" si="21"/>
        <v>-0.27420532638299994</v>
      </c>
      <c r="J105" s="8">
        <f t="shared" ca="1" si="22"/>
        <v>-0.55138513455760485</v>
      </c>
      <c r="K105" s="7">
        <f t="shared" si="23"/>
        <v>4.5499999999999918</v>
      </c>
      <c r="L105" s="1">
        <f t="shared" ca="1" si="17"/>
        <v>-0.5378408789226069</v>
      </c>
      <c r="M105" s="1">
        <f t="shared" ca="1" si="18"/>
        <v>-0.55138513455760485</v>
      </c>
      <c r="N105" s="1">
        <f t="array" aca="1" ref="N105:P105" ca="1">MMULT(K105:M105,$N$9:$P$11)</f>
        <v>3.6647230199403866</v>
      </c>
      <c r="O105" s="1">
        <f ca="1"/>
        <v>-1.8420406312387192</v>
      </c>
      <c r="P105" s="8">
        <f ca="1"/>
        <v>-2.1148262050664948</v>
      </c>
      <c r="Q105" s="3">
        <f t="shared" si="24"/>
        <v>4.5499999999999918</v>
      </c>
      <c r="R105" s="1">
        <f t="shared" ca="1" si="25"/>
        <v>-0.41613862346613445</v>
      </c>
      <c r="S105" s="1">
        <f t="shared" ca="1" si="26"/>
        <v>-0.27717980817460486</v>
      </c>
      <c r="T105" s="1">
        <f t="array" aca="1" ref="T105:V105" ca="1">MMULT(Q105:S105,$N$9:$P$11)</f>
        <v>3.8018256831318866</v>
      </c>
      <c r="U105" s="1">
        <f ca="1"/>
        <v>-1.6179089970652101</v>
      </c>
      <c r="V105" s="8">
        <f ca="1"/>
        <v>-1.9700233380074808</v>
      </c>
      <c r="W105" s="7">
        <f t="shared" ca="1" si="27"/>
        <v>3.8018256831318866</v>
      </c>
      <c r="X105" s="1">
        <f t="shared" ca="1" si="27"/>
        <v>-1.6179089970652101</v>
      </c>
      <c r="Y105" s="1"/>
      <c r="Z105" s="8"/>
    </row>
    <row r="106" spans="4:26" x14ac:dyDescent="0.15">
      <c r="D106" s="7">
        <f t="shared" si="29"/>
        <v>4.5999999999999917</v>
      </c>
      <c r="E106" s="1">
        <f t="shared" ca="1" si="19"/>
        <v>-0.31011807830165677</v>
      </c>
      <c r="F106" s="1">
        <f t="shared" ca="1" si="19"/>
        <v>-4.9686663627411892E-2</v>
      </c>
      <c r="G106" s="1">
        <f t="shared" ca="1" si="20"/>
        <v>-0.35980474192906864</v>
      </c>
      <c r="H106" s="1">
        <f t="shared" ca="1" si="21"/>
        <v>-0.39220756942018276</v>
      </c>
      <c r="I106" s="1">
        <f t="shared" ca="1" si="21"/>
        <v>-0.2958567820036857</v>
      </c>
      <c r="J106" s="8">
        <f t="shared" ca="1" si="22"/>
        <v>-0.68806435142386846</v>
      </c>
      <c r="K106" s="7">
        <f t="shared" si="23"/>
        <v>4.5999999999999917</v>
      </c>
      <c r="L106" s="1">
        <f t="shared" ca="1" si="17"/>
        <v>-0.35980474192906864</v>
      </c>
      <c r="M106" s="1">
        <f t="shared" ca="1" si="18"/>
        <v>-0.68806435142386846</v>
      </c>
      <c r="N106" s="1">
        <f t="array" aca="1" ref="N106:P106" ca="1">MMULT(K106:M106,$N$9:$P$11)</f>
        <v>3.6396846816964765</v>
      </c>
      <c r="O106" s="1">
        <f ca="1"/>
        <v>-1.7595406507984419</v>
      </c>
      <c r="P106" s="8">
        <f ca="1"/>
        <v>-2.3280043213075725</v>
      </c>
      <c r="Q106" s="3">
        <f t="shared" si="24"/>
        <v>4.5999999999999917</v>
      </c>
      <c r="R106" s="1">
        <f t="shared" ca="1" si="25"/>
        <v>-0.31011807830165677</v>
      </c>
      <c r="S106" s="1">
        <f t="shared" ca="1" si="26"/>
        <v>-0.39220756942018276</v>
      </c>
      <c r="T106" s="1">
        <f t="array" aca="1" ref="T106:V106" ca="1">MMULT(Q106:S106,$N$9:$P$11)</f>
        <v>3.7876130726983193</v>
      </c>
      <c r="U106" s="1">
        <f ca="1"/>
        <v>-1.5884009933192578</v>
      </c>
      <c r="V106" s="8">
        <f ca="1"/>
        <v>-2.130955066618514</v>
      </c>
      <c r="W106" s="7">
        <f t="shared" ca="1" si="27"/>
        <v>3.7876130726983193</v>
      </c>
      <c r="X106" s="1">
        <f t="shared" ca="1" si="27"/>
        <v>-1.5884009933192578</v>
      </c>
      <c r="Y106" s="1"/>
      <c r="Z106" s="8"/>
    </row>
    <row r="107" spans="4:26" x14ac:dyDescent="0.15">
      <c r="D107" s="7">
        <f t="shared" si="29"/>
        <v>4.6499999999999915</v>
      </c>
      <c r="E107" s="1">
        <f t="shared" ca="1" si="19"/>
        <v>-0.17374101492482039</v>
      </c>
      <c r="F107" s="1">
        <f t="shared" ca="1" si="19"/>
        <v>2.5450924012201413E-2</v>
      </c>
      <c r="G107" s="1">
        <f t="shared" ca="1" si="20"/>
        <v>-0.14829009091261897</v>
      </c>
      <c r="H107" s="1">
        <f t="shared" ca="1" si="21"/>
        <v>-0.46884332109233823</v>
      </c>
      <c r="I107" s="1">
        <f t="shared" ca="1" si="21"/>
        <v>-0.29891846792549492</v>
      </c>
      <c r="J107" s="8">
        <f t="shared" ca="1" si="22"/>
        <v>-0.76776178901783321</v>
      </c>
      <c r="K107" s="7">
        <f t="shared" si="23"/>
        <v>4.6499999999999915</v>
      </c>
      <c r="L107" s="1">
        <f t="shared" ca="1" si="17"/>
        <v>-0.14829009091261897</v>
      </c>
      <c r="M107" s="1">
        <f t="shared" ca="1" si="18"/>
        <v>-0.76776178901783321</v>
      </c>
      <c r="N107" s="1">
        <f t="array" aca="1" ref="N107:P107" ca="1">MMULT(K107:M107,$N$9:$P$11)</f>
        <v>3.6431372330887162</v>
      </c>
      <c r="O107" s="1">
        <f ca="1"/>
        <v>-1.6233735925320456</v>
      </c>
      <c r="P107" s="8">
        <f ca="1"/>
        <v>-2.5151853601058813</v>
      </c>
      <c r="Q107" s="3">
        <f t="shared" si="24"/>
        <v>4.6499999999999915</v>
      </c>
      <c r="R107" s="1">
        <f t="shared" ca="1" si="25"/>
        <v>-0.17374101492482039</v>
      </c>
      <c r="S107" s="1">
        <f t="shared" ca="1" si="26"/>
        <v>-0.46884332109233823</v>
      </c>
      <c r="T107" s="1">
        <f t="array" aca="1" ref="T107:V107" ca="1">MMULT(Q107:S107,$N$9:$P$11)</f>
        <v>3.7925964670514638</v>
      </c>
      <c r="U107" s="1">
        <f ca="1"/>
        <v>-1.5159792458344981</v>
      </c>
      <c r="V107" s="8">
        <f ca="1"/>
        <v>-2.2782710471556595</v>
      </c>
      <c r="W107" s="7">
        <f t="shared" ca="1" si="27"/>
        <v>3.7925964670514638</v>
      </c>
      <c r="X107" s="1">
        <f t="shared" ca="1" si="27"/>
        <v>-1.5159792458344981</v>
      </c>
      <c r="Y107" s="1"/>
      <c r="Z107" s="8"/>
    </row>
    <row r="108" spans="4:26" x14ac:dyDescent="0.15">
      <c r="D108" s="7">
        <f t="shared" si="29"/>
        <v>4.6999999999999913</v>
      </c>
      <c r="E108" s="1">
        <f t="shared" ca="1" si="19"/>
        <v>-2.0356970469701398E-2</v>
      </c>
      <c r="F108" s="1">
        <f t="shared" ca="1" si="19"/>
        <v>9.898933649413813E-2</v>
      </c>
      <c r="G108" s="1">
        <f t="shared" ca="1" si="20"/>
        <v>7.863236602443674E-2</v>
      </c>
      <c r="H108" s="1">
        <f t="shared" ca="1" si="21"/>
        <v>-0.4995854218782767</v>
      </c>
      <c r="I108" s="1">
        <f t="shared" ca="1" si="21"/>
        <v>-0.28319800716186244</v>
      </c>
      <c r="J108" s="8">
        <f t="shared" ca="1" si="22"/>
        <v>-0.7827834290401392</v>
      </c>
      <c r="K108" s="7">
        <f t="shared" si="23"/>
        <v>4.6999999999999913</v>
      </c>
      <c r="L108" s="1">
        <f t="shared" ca="1" si="17"/>
        <v>7.863236602443674E-2</v>
      </c>
      <c r="M108" s="1">
        <f t="shared" ca="1" si="18"/>
        <v>-0.7827834290401392</v>
      </c>
      <c r="N108" s="1">
        <f t="array" aca="1" ref="N108:P108" ca="1">MMULT(K108:M108,$N$9:$P$11)</f>
        <v>3.6789276832667852</v>
      </c>
      <c r="O108" s="1">
        <f ca="1"/>
        <v>-1.4458575410682859</v>
      </c>
      <c r="P108" s="8">
        <f ca="1"/>
        <v>-2.6615634536857495</v>
      </c>
      <c r="Q108" s="3">
        <f t="shared" si="24"/>
        <v>4.6999999999999913</v>
      </c>
      <c r="R108" s="1">
        <f t="shared" ca="1" si="25"/>
        <v>-2.0356970469701398E-2</v>
      </c>
      <c r="S108" s="1">
        <f t="shared" ca="1" si="26"/>
        <v>-0.4995854218782767</v>
      </c>
      <c r="T108" s="1">
        <f t="array" aca="1" ref="T108:V108" ca="1">MMULT(Q108:S108,$N$9:$P$11)</f>
        <v>3.8205266868477161</v>
      </c>
      <c r="U108" s="1">
        <f ca="1"/>
        <v>-1.4089564869243256</v>
      </c>
      <c r="V108" s="8">
        <f ca="1"/>
        <v>-2.3996702800672836</v>
      </c>
      <c r="W108" s="7">
        <f t="shared" ca="1" si="27"/>
        <v>3.8205266868477161</v>
      </c>
      <c r="X108" s="1">
        <f t="shared" ca="1" si="27"/>
        <v>-1.4089564869243256</v>
      </c>
      <c r="Y108" s="1"/>
      <c r="Z108" s="8"/>
    </row>
    <row r="109" spans="4:26" x14ac:dyDescent="0.15">
      <c r="D109" s="7">
        <f t="shared" si="29"/>
        <v>4.7499999999999911</v>
      </c>
      <c r="E109" s="1">
        <f t="shared" ca="1" si="19"/>
        <v>0.13501975609048533</v>
      </c>
      <c r="F109" s="1">
        <f t="shared" ca="1" si="19"/>
        <v>0.166307884906683</v>
      </c>
      <c r="G109" s="1">
        <f t="shared" ca="1" si="20"/>
        <v>0.30132764099716836</v>
      </c>
      <c r="H109" s="1">
        <f t="shared" ca="1" si="21"/>
        <v>-0.48142462075102249</v>
      </c>
      <c r="I109" s="1">
        <f t="shared" ca="1" si="21"/>
        <v>-0.24968317407840174</v>
      </c>
      <c r="J109" s="8">
        <f t="shared" ca="1" si="22"/>
        <v>-0.73110779482942423</v>
      </c>
      <c r="K109" s="7">
        <f t="shared" si="23"/>
        <v>4.7499999999999911</v>
      </c>
      <c r="L109" s="1">
        <f t="shared" ca="1" si="17"/>
        <v>0.30132764099716836</v>
      </c>
      <c r="M109" s="1">
        <f t="shared" ca="1" si="18"/>
        <v>-0.73110779482942423</v>
      </c>
      <c r="N109" s="1">
        <f t="array" aca="1" ref="N109:P109" ca="1">MMULT(K109:M109,$N$9:$P$11)</f>
        <v>3.7480667705613642</v>
      </c>
      <c r="O109" s="1">
        <f ca="1"/>
        <v>-1.2431215696475637</v>
      </c>
      <c r="P109" s="8">
        <f ca="1"/>
        <v>-2.75580500060869</v>
      </c>
      <c r="Q109" s="3">
        <f t="shared" si="24"/>
        <v>4.7499999999999911</v>
      </c>
      <c r="R109" s="1">
        <f t="shared" ca="1" si="25"/>
        <v>0.13501975609048533</v>
      </c>
      <c r="S109" s="1">
        <f t="shared" ca="1" si="26"/>
        <v>-0.48142462075102249</v>
      </c>
      <c r="T109" s="1">
        <f t="array" aca="1" ref="T109:V109" ca="1">MMULT(Q109:S109,$N$9:$P$11)</f>
        <v>3.872908357600565</v>
      </c>
      <c r="U109" s="1">
        <f ca="1"/>
        <v>-1.2790324370016957</v>
      </c>
      <c r="V109" s="8">
        <f ca="1"/>
        <v>-2.4853886775965472</v>
      </c>
      <c r="W109" s="7">
        <f t="shared" ca="1" si="27"/>
        <v>3.872908357600565</v>
      </c>
      <c r="X109" s="1">
        <f t="shared" ca="1" si="27"/>
        <v>-1.2790324370016957</v>
      </c>
      <c r="Y109" s="1"/>
      <c r="Z109" s="8"/>
    </row>
    <row r="110" spans="4:26" x14ac:dyDescent="0.15">
      <c r="D110" s="7">
        <f>D109+$E$3</f>
        <v>4.7999999999999909</v>
      </c>
      <c r="E110" s="1">
        <f t="shared" ca="1" si="19"/>
        <v>0.27717980817353816</v>
      </c>
      <c r="F110" s="1">
        <f t="shared" ca="1" si="19"/>
        <v>0.22317669727267003</v>
      </c>
      <c r="G110" s="1">
        <f t="shared" ca="1" si="20"/>
        <v>0.50035650544620824</v>
      </c>
      <c r="H110" s="1">
        <f t="shared" ca="1" si="21"/>
        <v>-0.41613862346684499</v>
      </c>
      <c r="I110" s="1">
        <f t="shared" ca="1" si="21"/>
        <v>-0.2004798288967321</v>
      </c>
      <c r="J110" s="8">
        <f t="shared" ca="1" si="22"/>
        <v>-0.61661845236357715</v>
      </c>
      <c r="K110" s="7">
        <f t="shared" si="23"/>
        <v>4.7999999999999909</v>
      </c>
      <c r="L110" s="1">
        <f t="shared" ca="1" si="17"/>
        <v>0.50035650544620824</v>
      </c>
      <c r="M110" s="1">
        <f t="shared" ca="1" si="18"/>
        <v>-0.61661845236357715</v>
      </c>
      <c r="N110" s="1">
        <f t="array" aca="1" ref="N110:P110" ca="1">MMULT(K110:M110,$N$9:$P$11)</f>
        <v>3.8486127119835096</v>
      </c>
      <c r="O110" s="1">
        <f ca="1"/>
        <v>-1.0336821774293257</v>
      </c>
      <c r="P110" s="8">
        <f ca="1"/>
        <v>-2.7911030610784358</v>
      </c>
      <c r="Q110" s="3">
        <f t="shared" si="24"/>
        <v>4.7999999999999909</v>
      </c>
      <c r="R110" s="1">
        <f t="shared" ca="1" si="25"/>
        <v>0.27717980817353816</v>
      </c>
      <c r="S110" s="1">
        <f t="shared" ca="1" si="26"/>
        <v>-0.41613862346684499</v>
      </c>
      <c r="T110" s="1">
        <f t="array" aca="1" ref="T110:V110" ca="1">MMULT(Q110:S110,$N$9:$P$11)</f>
        <v>3.9488526264318757</v>
      </c>
      <c r="U110" s="1">
        <f ca="1"/>
        <v>-1.1401485544147034</v>
      </c>
      <c r="V110" s="8">
        <f ca="1"/>
        <v>-2.5291548407695514</v>
      </c>
      <c r="W110" s="7">
        <f t="shared" ca="1" si="27"/>
        <v>3.9488526264318757</v>
      </c>
      <c r="X110" s="1">
        <f t="shared" ca="1" si="27"/>
        <v>-1.1401485544147034</v>
      </c>
      <c r="Y110" s="1"/>
      <c r="Z110" s="8"/>
    </row>
    <row r="111" spans="4:26" x14ac:dyDescent="0.15">
      <c r="D111" s="7">
        <f t="shared" ref="D111:D113" si="30">D110+$E$3</f>
        <v>4.8499999999999908</v>
      </c>
      <c r="E111" s="1">
        <f t="shared" ca="1" si="19"/>
        <v>0.39220756941938784</v>
      </c>
      <c r="F111" s="1">
        <f t="shared" ca="1" si="19"/>
        <v>0.26602249696219549</v>
      </c>
      <c r="G111" s="1">
        <f t="shared" ca="1" si="20"/>
        <v>0.65823006638158332</v>
      </c>
      <c r="H111" s="1">
        <f t="shared" ca="1" si="21"/>
        <v>-0.31011807830266214</v>
      </c>
      <c r="I111" s="1">
        <f t="shared" ca="1" si="21"/>
        <v>-0.13867959875193864</v>
      </c>
      <c r="J111" s="8">
        <f t="shared" ca="1" si="22"/>
        <v>-0.44879767705460077</v>
      </c>
      <c r="K111" s="7">
        <f t="shared" si="23"/>
        <v>4.8499999999999908</v>
      </c>
      <c r="L111" s="1">
        <f t="shared" ca="1" si="17"/>
        <v>0.65823006638158332</v>
      </c>
      <c r="M111" s="1">
        <f t="shared" ca="1" si="18"/>
        <v>-0.44879767705460077</v>
      </c>
      <c r="N111" s="1">
        <f t="array" aca="1" ref="N111:P111" ca="1">MMULT(K111:M111,$N$9:$P$11)</f>
        <v>3.9758243698272193</v>
      </c>
      <c r="O111" s="1">
        <f ca="1"/>
        <v>-0.8367911357231933</v>
      </c>
      <c r="P111" s="8">
        <f ca="1"/>
        <v>-2.7658248951590019</v>
      </c>
      <c r="Q111" s="3">
        <f t="shared" si="24"/>
        <v>4.8499999999999908</v>
      </c>
      <c r="R111" s="1">
        <f t="shared" ca="1" si="25"/>
        <v>0.39220756941938784</v>
      </c>
      <c r="S111" s="1">
        <f t="shared" ca="1" si="26"/>
        <v>-0.31011807830266214</v>
      </c>
      <c r="T111" s="1">
        <f t="array" aca="1" ref="T111:V111" ca="1">MMULT(Q111:S111,$N$9:$P$11)</f>
        <v>4.045164169203189</v>
      </c>
      <c r="U111" s="1">
        <f ca="1"/>
        <v>-1.0071233483177173</v>
      </c>
      <c r="V111" s="8">
        <f ca="1"/>
        <v>-2.5288039476139499</v>
      </c>
      <c r="W111" s="7">
        <f t="shared" ca="1" si="27"/>
        <v>4.045164169203189</v>
      </c>
      <c r="X111" s="1">
        <f t="shared" ca="1" si="27"/>
        <v>-1.0071233483177173</v>
      </c>
      <c r="Y111" s="1"/>
      <c r="Z111" s="8"/>
    </row>
    <row r="112" spans="4:26" x14ac:dyDescent="0.15">
      <c r="D112" s="7">
        <f t="shared" si="30"/>
        <v>4.8999999999999906</v>
      </c>
      <c r="E112" s="1">
        <f t="shared" ca="1" si="19"/>
        <v>0.46884332109694937</v>
      </c>
      <c r="F112" s="1">
        <f t="shared" ca="1" si="19"/>
        <v>0.29215312480487199</v>
      </c>
      <c r="G112" s="1">
        <f t="shared" ca="1" si="20"/>
        <v>0.76099644590182136</v>
      </c>
      <c r="H112" s="1">
        <f t="shared" ca="1" si="21"/>
        <v>-0.17374101491237706</v>
      </c>
      <c r="I112" s="1">
        <f t="shared" ca="1" si="21"/>
        <v>-6.8165619389461057E-2</v>
      </c>
      <c r="J112" s="8">
        <f t="shared" ca="1" si="22"/>
        <v>-0.24190663430183812</v>
      </c>
      <c r="K112" s="7">
        <f t="shared" si="23"/>
        <v>4.8999999999999906</v>
      </c>
      <c r="L112" s="1">
        <f t="shared" ca="1" si="17"/>
        <v>0.76099644590182136</v>
      </c>
      <c r="M112" s="1">
        <f t="shared" ca="1" si="18"/>
        <v>-0.24190663430183812</v>
      </c>
      <c r="N112" s="1">
        <f t="array" aca="1" ref="N112:P112" ca="1">MMULT(K112:M112,$N$9:$P$11)</f>
        <v>4.1225711613928224</v>
      </c>
      <c r="O112" s="1">
        <f ca="1"/>
        <v>-0.67070639098404183</v>
      </c>
      <c r="P112" s="8">
        <f ca="1"/>
        <v>-2.68369043794916</v>
      </c>
      <c r="Q112" s="3">
        <f t="shared" si="24"/>
        <v>4.8999999999999906</v>
      </c>
      <c r="R112" s="1">
        <f t="shared" ca="1" si="25"/>
        <v>0.46884332109694937</v>
      </c>
      <c r="S112" s="1">
        <f t="shared" ca="1" si="26"/>
        <v>-0.17374101491237706</v>
      </c>
      <c r="T112" s="1">
        <f t="array" aca="1" ref="T112:V112" ca="1">MMULT(Q112:S112,$N$9:$P$11)</f>
        <v>4.156653971087553</v>
      </c>
      <c r="U112" s="1">
        <f ca="1"/>
        <v>-0.89420183983207935</v>
      </c>
      <c r="V112" s="8">
        <f ca="1"/>
        <v>-2.4864896610046281</v>
      </c>
      <c r="W112" s="7">
        <f t="shared" ca="1" si="27"/>
        <v>4.156653971087553</v>
      </c>
      <c r="X112" s="1">
        <f t="shared" ca="1" si="27"/>
        <v>-0.89420183983207935</v>
      </c>
      <c r="Y112" s="1"/>
      <c r="Z112" s="8"/>
    </row>
    <row r="113" spans="4:26" x14ac:dyDescent="0.15">
      <c r="D113" s="7">
        <f t="shared" si="30"/>
        <v>4.9499999999999904</v>
      </c>
      <c r="E113" s="1">
        <f t="shared" ca="1" si="19"/>
        <v>0.49958542187822452</v>
      </c>
      <c r="F113" s="1">
        <f t="shared" ca="1" si="19"/>
        <v>0.29992669735157751</v>
      </c>
      <c r="G113" s="1">
        <f t="shared" ca="1" si="20"/>
        <v>0.79951211922980203</v>
      </c>
      <c r="H113" s="1">
        <f t="shared" ca="1" si="21"/>
        <v>-2.0356970470982009E-2</v>
      </c>
      <c r="I113" s="1">
        <f t="shared" ca="1" si="21"/>
        <v>6.6314565349725211E-3</v>
      </c>
      <c r="J113" s="8">
        <f t="shared" ca="1" si="22"/>
        <v>-1.3725513936009487E-2</v>
      </c>
      <c r="K113" s="7">
        <f t="shared" si="23"/>
        <v>4.9499999999999904</v>
      </c>
      <c r="L113" s="1">
        <f t="shared" ca="1" si="17"/>
        <v>0.79951211922980203</v>
      </c>
      <c r="M113" s="1">
        <f t="shared" ca="1" si="18"/>
        <v>-1.3725513936009487E-2</v>
      </c>
      <c r="N113" s="1">
        <f t="array" aca="1" ref="N113:P113" ca="1">MMULT(K113:M113,$N$9:$P$11)</f>
        <v>4.2799629917649584</v>
      </c>
      <c r="O113" s="1">
        <f ca="1"/>
        <v>-0.55104551598774654</v>
      </c>
      <c r="P113" s="8">
        <f ca="1"/>
        <v>-2.5534630694333895</v>
      </c>
      <c r="Q113" s="3">
        <f t="shared" si="24"/>
        <v>4.9499999999999904</v>
      </c>
      <c r="R113" s="1">
        <f t="shared" ca="1" si="25"/>
        <v>0.49958542187822452</v>
      </c>
      <c r="S113" s="1">
        <f t="shared" ca="1" si="26"/>
        <v>-2.0356970470982009E-2</v>
      </c>
      <c r="T113" s="1">
        <f t="array" aca="1" ref="T113:V113" ca="1">MMULT(Q113:S113,$N$9:$P$11)</f>
        <v>4.2766472634974724</v>
      </c>
      <c r="U113" s="1">
        <f ca="1"/>
        <v>-0.81366116007906886</v>
      </c>
      <c r="V113" s="8">
        <f ca="1"/>
        <v>-2.4084733131588303</v>
      </c>
      <c r="W113" s="7">
        <f t="shared" ca="1" si="27"/>
        <v>4.2766472634974724</v>
      </c>
      <c r="X113" s="1">
        <f t="shared" ca="1" si="27"/>
        <v>-0.81366116007906886</v>
      </c>
      <c r="Y113" s="1"/>
      <c r="Z113" s="8"/>
    </row>
    <row r="114" spans="4:26" ht="14.25" thickBot="1" x14ac:dyDescent="0.2">
      <c r="D114" s="9">
        <f>D113+$E$3</f>
        <v>4.9999999999999902</v>
      </c>
      <c r="E114" s="10">
        <f t="shared" ca="1" si="19"/>
        <v>0.4814246207513686</v>
      </c>
      <c r="F114" s="10">
        <f t="shared" ca="1" si="19"/>
        <v>0.28885477245234825</v>
      </c>
      <c r="G114" s="10">
        <f t="shared" ca="1" si="20"/>
        <v>0.77027939320371686</v>
      </c>
      <c r="H114" s="10">
        <f t="shared" ca="1" si="21"/>
        <v>0.13501975608925129</v>
      </c>
      <c r="I114" s="10">
        <f t="shared" ca="1" si="21"/>
        <v>8.1011853648105731E-2</v>
      </c>
      <c r="J114" s="11">
        <f t="shared" ca="1" si="22"/>
        <v>0.21603160973735702</v>
      </c>
      <c r="K114" s="9">
        <f t="shared" si="23"/>
        <v>4.9999999999999902</v>
      </c>
      <c r="L114" s="10">
        <f t="shared" ca="1" si="17"/>
        <v>0.77027939320371686</v>
      </c>
      <c r="M114" s="10">
        <f t="shared" ca="1" si="18"/>
        <v>0.21603160973735702</v>
      </c>
      <c r="N114" s="10">
        <f t="array" aca="1" ref="N114:P114" ca="1">MMULT(K114:M114,$N$9:$P$11)</f>
        <v>4.4381428237908631</v>
      </c>
      <c r="O114" s="10">
        <f ca="1"/>
        <v>-0.48937404644741755</v>
      </c>
      <c r="P114" s="11">
        <f ca="1"/>
        <v>-2.388179498759933</v>
      </c>
      <c r="Q114" s="20">
        <f t="shared" si="24"/>
        <v>4.9999999999999902</v>
      </c>
      <c r="R114" s="10">
        <f t="shared" ca="1" si="25"/>
        <v>0.4814246207513686</v>
      </c>
      <c r="S114" s="10">
        <f t="shared" ca="1" si="26"/>
        <v>0.13501975608925129</v>
      </c>
      <c r="T114" s="10">
        <f t="array" aca="1" ref="T114:V114" ca="1">MMULT(Q114:S114,$N$9:$P$11)</f>
        <v>4.3976368969668105</v>
      </c>
      <c r="U114" s="10">
        <f ca="1"/>
        <v>-0.77460877902898806</v>
      </c>
      <c r="V114" s="11">
        <f ca="1"/>
        <v>-2.3045110027698379</v>
      </c>
      <c r="W114" s="7">
        <f t="shared" ca="1" si="27"/>
        <v>4.3976368969668105</v>
      </c>
      <c r="X114" s="1">
        <f t="shared" ca="1" si="27"/>
        <v>-0.77460877902898806</v>
      </c>
      <c r="Y114" s="1"/>
      <c r="Z114" s="8"/>
    </row>
    <row r="115" spans="4:26" ht="14.25" thickBot="1" x14ac:dyDescent="0.2">
      <c r="W115" s="16"/>
      <c r="X115" s="14"/>
      <c r="Y115" s="14"/>
      <c r="Z115" s="17"/>
    </row>
    <row r="116" spans="4:26" x14ac:dyDescent="0.15">
      <c r="D116" s="4">
        <f ca="1">MOD(E12*H4,5)</f>
        <v>3.9564816164784133</v>
      </c>
      <c r="E116" s="5">
        <v>0.5</v>
      </c>
      <c r="F116" s="5"/>
      <c r="G116" s="6"/>
      <c r="K116" s="4">
        <v>0</v>
      </c>
      <c r="L116" s="5">
        <v>0</v>
      </c>
      <c r="M116" s="5">
        <v>0</v>
      </c>
      <c r="N116" s="5">
        <f t="array" ref="N116:P116">MMULT(K116:M116,$N$9:$P$11)</f>
        <v>0</v>
      </c>
      <c r="O116" s="5">
        <v>0</v>
      </c>
      <c r="P116" s="12">
        <v>0</v>
      </c>
      <c r="Q116" s="4">
        <f>Q14</f>
        <v>0</v>
      </c>
      <c r="R116" s="5">
        <f t="shared" ref="R116:R179" ca="1" si="31">F14</f>
        <v>0.28885477245138341</v>
      </c>
      <c r="S116" s="5">
        <f t="shared" ref="S116:S179" ca="1" si="32">I14</f>
        <v>8.1011853651545895E-2</v>
      </c>
      <c r="T116" s="5">
        <f t="array" aca="1" ref="T116:V116" ca="1">MMULT(Q116:S116,$N$9:$P$11)</f>
        <v>4.0505926825772941E-2</v>
      </c>
      <c r="U116" s="5">
        <f ca="1"/>
        <v>0.28523473258222443</v>
      </c>
      <c r="V116" s="12">
        <f ca="1"/>
        <v>-8.3668495987032243E-2</v>
      </c>
      <c r="W116" s="4">
        <f ca="1">T116</f>
        <v>4.0505926825772941E-2</v>
      </c>
      <c r="X116" s="5"/>
      <c r="Y116" s="5">
        <f t="shared" ref="Y116:Y179" ca="1" si="33">U116</f>
        <v>0.28523473258222443</v>
      </c>
      <c r="Z116" s="6"/>
    </row>
    <row r="117" spans="4:26" x14ac:dyDescent="0.15">
      <c r="D117" s="7">
        <f ca="1">D116</f>
        <v>3.9564816164784133</v>
      </c>
      <c r="E117" s="1">
        <f>-E116</f>
        <v>-0.5</v>
      </c>
      <c r="F117" s="1"/>
      <c r="G117" s="8"/>
      <c r="K117" s="7">
        <v>5</v>
      </c>
      <c r="L117" s="1">
        <v>0</v>
      </c>
      <c r="M117" s="1">
        <v>0</v>
      </c>
      <c r="N117" s="1">
        <f t="array" ref="N117:P117">MMULT(K117:M117,$N$9:$P$11)</f>
        <v>4.3301270189221936</v>
      </c>
      <c r="O117" s="1">
        <v>-1.2499999999999998</v>
      </c>
      <c r="P117" s="2">
        <v>-2.1650635094610964</v>
      </c>
      <c r="Q117" s="7">
        <f t="shared" ref="Q117:Q180" si="34">Q15</f>
        <v>0.05</v>
      </c>
      <c r="R117" s="1">
        <f t="shared" ca="1" si="31"/>
        <v>0.25963303986397046</v>
      </c>
      <c r="S117" s="1">
        <f t="shared" ca="1" si="32"/>
        <v>0.15030197806746898</v>
      </c>
      <c r="T117" s="1">
        <f t="array" aca="1" ref="T117:V117" ca="1">MMULT(Q117:S117,$N$9:$P$11)</f>
        <v>0.11845225922295641</v>
      </c>
      <c r="U117" s="1">
        <f ca="1"/>
        <v>0.27743147380671612</v>
      </c>
      <c r="V117" s="2">
        <f ca="1"/>
        <v>-3.8740671475994415E-2</v>
      </c>
      <c r="W117" s="7">
        <f t="shared" ref="W117:W180" ca="1" si="35">T117</f>
        <v>0.11845225922295641</v>
      </c>
      <c r="X117" s="1"/>
      <c r="Y117" s="1">
        <f t="shared" ca="1" si="33"/>
        <v>0.27743147380671612</v>
      </c>
      <c r="Z117" s="8"/>
    </row>
    <row r="118" spans="4:26" x14ac:dyDescent="0.15">
      <c r="D118" s="7"/>
      <c r="E118" s="1"/>
      <c r="F118" s="1"/>
      <c r="G118" s="8"/>
      <c r="K118" s="7"/>
      <c r="L118" s="1"/>
      <c r="M118" s="1"/>
      <c r="N118" s="1"/>
      <c r="O118" s="1"/>
      <c r="P118" s="2"/>
      <c r="Q118" s="7">
        <f t="shared" si="34"/>
        <v>0.1</v>
      </c>
      <c r="R118" s="1">
        <f t="shared" ca="1" si="31"/>
        <v>0.21409760851797932</v>
      </c>
      <c r="S118" s="1">
        <f t="shared" ca="1" si="32"/>
        <v>0.21014807642917427</v>
      </c>
      <c r="T118" s="1">
        <f t="array" aca="1" ref="T118:V118" ca="1">MMULT(Q118:S118,$N$9:$P$11)</f>
        <v>0.191676578593031</v>
      </c>
      <c r="U118" s="1">
        <f ca="1"/>
        <v>0.2514107542381151</v>
      </c>
      <c r="V118" s="2">
        <f ca="1"/>
        <v>7.2609828736691362E-3</v>
      </c>
      <c r="W118" s="7">
        <f t="shared" ca="1" si="35"/>
        <v>0.191676578593031</v>
      </c>
      <c r="X118" s="1"/>
      <c r="Y118" s="1">
        <f t="shared" ca="1" si="33"/>
        <v>0.2514107542381151</v>
      </c>
      <c r="Z118" s="8"/>
    </row>
    <row r="119" spans="4:26" x14ac:dyDescent="0.15">
      <c r="D119" s="7">
        <f ca="1">MOD(F12*H4,5)</f>
        <v>2.4456020205980167</v>
      </c>
      <c r="E119" s="1"/>
      <c r="F119" s="1">
        <v>0.3</v>
      </c>
      <c r="G119" s="8"/>
      <c r="K119" s="7">
        <v>0</v>
      </c>
      <c r="L119" s="1">
        <v>-1</v>
      </c>
      <c r="M119" s="1">
        <v>0</v>
      </c>
      <c r="N119" s="1">
        <f t="array" ref="N119:P119">MMULT(K119:M119,$N$9:$P$11)</f>
        <v>0</v>
      </c>
      <c r="O119" s="1">
        <v>-0.86602540378443871</v>
      </c>
      <c r="P119" s="2">
        <v>0.49999999999999994</v>
      </c>
      <c r="Q119" s="7">
        <f t="shared" si="34"/>
        <v>0.15000000000000002</v>
      </c>
      <c r="R119" s="1">
        <f t="shared" ca="1" si="31"/>
        <v>0.1551096370325504</v>
      </c>
      <c r="S119" s="1">
        <f t="shared" ca="1" si="32"/>
        <v>0.2567897982779504</v>
      </c>
      <c r="T119" s="1">
        <f t="array" aca="1" ref="T119:V119" ca="1">MMULT(Q119:S119,$N$9:$P$11)</f>
        <v>0.25829870970664098</v>
      </c>
      <c r="U119" s="1">
        <f ca="1"/>
        <v>0.20802213041266543</v>
      </c>
      <c r="V119" s="2">
        <f ca="1"/>
        <v>5.0085624908354748E-2</v>
      </c>
      <c r="W119" s="7">
        <f t="shared" ca="1" si="35"/>
        <v>0.25829870970664098</v>
      </c>
      <c r="X119" s="1"/>
      <c r="Y119" s="1">
        <f t="shared" ca="1" si="33"/>
        <v>0.20802213041266543</v>
      </c>
      <c r="Z119" s="8"/>
    </row>
    <row r="120" spans="4:26" x14ac:dyDescent="0.15">
      <c r="D120" s="7">
        <f ca="1">D119</f>
        <v>2.4456020205980167</v>
      </c>
      <c r="E120" s="1"/>
      <c r="F120" s="1">
        <f>-F119</f>
        <v>-0.3</v>
      </c>
      <c r="G120" s="8"/>
      <c r="K120" s="7">
        <v>0</v>
      </c>
      <c r="L120" s="1">
        <v>1</v>
      </c>
      <c r="M120" s="1">
        <v>0</v>
      </c>
      <c r="N120" s="1">
        <f t="array" ref="N120:P120">MMULT(K120:M120,$N$9:$P$11)</f>
        <v>0</v>
      </c>
      <c r="O120" s="1">
        <v>0.86602540378443871</v>
      </c>
      <c r="P120" s="2">
        <v>-0.49999999999999994</v>
      </c>
      <c r="Q120" s="7">
        <f t="shared" si="34"/>
        <v>0.2</v>
      </c>
      <c r="R120" s="1">
        <f t="shared" ca="1" si="31"/>
        <v>8.6375556598787401E-2</v>
      </c>
      <c r="S120" s="1">
        <f t="shared" ca="1" si="32"/>
        <v>0.2872964726937135</v>
      </c>
      <c r="T120" s="1">
        <f t="array" aca="1" ref="T120:V120" ca="1">MMULT(Q120:S120,$N$9:$P$11)</f>
        <v>0.31685331710374448</v>
      </c>
      <c r="U120" s="1">
        <f ca="1"/>
        <v>0.1492064481657796</v>
      </c>
      <c r="V120" s="2">
        <f ca="1"/>
        <v>8.5682035842447601E-2</v>
      </c>
      <c r="W120" s="7">
        <f t="shared" ca="1" si="35"/>
        <v>0.31685331710374448</v>
      </c>
      <c r="X120" s="1"/>
      <c r="Y120" s="1">
        <f t="shared" ca="1" si="33"/>
        <v>0.1492064481657796</v>
      </c>
      <c r="Z120" s="8"/>
    </row>
    <row r="121" spans="4:26" x14ac:dyDescent="0.15">
      <c r="D121" s="7"/>
      <c r="E121" s="1"/>
      <c r="F121" s="1"/>
      <c r="G121" s="8"/>
      <c r="K121" s="7"/>
      <c r="L121" s="1"/>
      <c r="M121" s="1"/>
      <c r="N121" s="1"/>
      <c r="O121" s="1"/>
      <c r="P121" s="2"/>
      <c r="Q121" s="7">
        <f t="shared" si="34"/>
        <v>0.25</v>
      </c>
      <c r="R121" s="1">
        <f t="shared" ca="1" si="31"/>
        <v>1.2214182285438076E-2</v>
      </c>
      <c r="S121" s="1">
        <f t="shared" ca="1" si="32"/>
        <v>0.29975125312681861</v>
      </c>
      <c r="T121" s="1">
        <f t="array" aca="1" ref="T121:V121" ca="1">MMULT(Q121:S121,$N$9:$P$11)</f>
        <v>0.36638197750951895</v>
      </c>
      <c r="U121" s="1">
        <f ca="1"/>
        <v>7.7873892157665534E-2</v>
      </c>
      <c r="V121" s="2">
        <f ca="1"/>
        <v>0.11045317322934012</v>
      </c>
      <c r="W121" s="7">
        <f t="shared" ca="1" si="35"/>
        <v>0.36638197750951895</v>
      </c>
      <c r="X121" s="1"/>
      <c r="Y121" s="1">
        <f t="shared" ca="1" si="33"/>
        <v>7.7873892157665534E-2</v>
      </c>
      <c r="Z121" s="8"/>
    </row>
    <row r="122" spans="4:26" x14ac:dyDescent="0.15">
      <c r="D122" s="7">
        <f ca="1">MOD(G12*H4,5)</f>
        <v>0</v>
      </c>
      <c r="E122" s="1"/>
      <c r="F122" s="1"/>
      <c r="G122" s="8">
        <v>0.8</v>
      </c>
      <c r="K122" s="7">
        <v>0</v>
      </c>
      <c r="L122" s="1">
        <v>0</v>
      </c>
      <c r="M122" s="1">
        <v>-1</v>
      </c>
      <c r="N122" s="1">
        <f t="array" ref="N122:P122">MMULT(K122:M122,$N$9:$P$11)</f>
        <v>-0.49999999999999994</v>
      </c>
      <c r="O122" s="1">
        <v>-0.4330127018922193</v>
      </c>
      <c r="P122" s="2">
        <v>-0.75000000000000011</v>
      </c>
      <c r="Q122" s="7">
        <f t="shared" si="34"/>
        <v>0.3</v>
      </c>
      <c r="R122" s="1">
        <f t="shared" ca="1" si="31"/>
        <v>-6.271465402990567E-2</v>
      </c>
      <c r="S122" s="1">
        <f t="shared" ca="1" si="32"/>
        <v>0.29337155992002573</v>
      </c>
      <c r="T122" s="1">
        <f t="array" aca="1" ref="T122:V122" ca="1">MMULT(Q122:S122,$N$9:$P$11)</f>
        <v>0.40649340109534449</v>
      </c>
      <c r="U122" s="1">
        <f ca="1"/>
        <v>-2.2788717601449626E-3</v>
      </c>
      <c r="V122" s="2">
        <f ca="1"/>
        <v>0.12148218638730637</v>
      </c>
      <c r="W122" s="7">
        <f t="shared" ca="1" si="35"/>
        <v>0.40649340109534449</v>
      </c>
      <c r="X122" s="1"/>
      <c r="Y122" s="1">
        <f t="shared" ca="1" si="33"/>
        <v>-2.2788717601449626E-3</v>
      </c>
      <c r="Z122" s="8"/>
    </row>
    <row r="123" spans="4:26" ht="14.25" thickBot="1" x14ac:dyDescent="0.2">
      <c r="D123" s="9">
        <f ca="1">D122</f>
        <v>0</v>
      </c>
      <c r="E123" s="10"/>
      <c r="F123" s="10"/>
      <c r="G123" s="11">
        <f>-G122</f>
        <v>-0.8</v>
      </c>
      <c r="K123" s="9">
        <v>0</v>
      </c>
      <c r="L123" s="10">
        <v>0</v>
      </c>
      <c r="M123" s="10">
        <v>1</v>
      </c>
      <c r="N123" s="10">
        <f t="array" ref="N123:P123">MMULT(K123:M123,$N$9:$P$11)</f>
        <v>0.49999999999999994</v>
      </c>
      <c r="O123" s="10">
        <v>0.4330127018922193</v>
      </c>
      <c r="P123" s="13">
        <v>0.75000000000000011</v>
      </c>
      <c r="Q123" s="7">
        <f t="shared" si="34"/>
        <v>0.35</v>
      </c>
      <c r="R123" s="1">
        <f t="shared" ca="1" si="31"/>
        <v>-0.13370289798409088</v>
      </c>
      <c r="S123" s="1">
        <f t="shared" ca="1" si="32"/>
        <v>0.26855825265788386</v>
      </c>
      <c r="T123" s="1">
        <f t="array" aca="1" ref="T123:V123" ca="1">MMULT(Q123:S123,$N$9:$P$11)</f>
        <v>0.43738801765349544</v>
      </c>
      <c r="U123" s="1">
        <f ca="1"/>
        <v>-8.7000971614978329E-2</v>
      </c>
      <c r="V123" s="2">
        <f ca="1"/>
        <v>0.11671569282318162</v>
      </c>
      <c r="W123" s="7">
        <f t="shared" ca="1" si="35"/>
        <v>0.43738801765349544</v>
      </c>
      <c r="X123" s="1"/>
      <c r="Y123" s="1">
        <f t="shared" ca="1" si="33"/>
        <v>-8.7000971614978329E-2</v>
      </c>
      <c r="Z123" s="8"/>
    </row>
    <row r="124" spans="4:26" x14ac:dyDescent="0.15">
      <c r="Q124" s="7">
        <f t="shared" si="34"/>
        <v>0.39999999999999997</v>
      </c>
      <c r="R124" s="1">
        <f t="shared" ca="1" si="31"/>
        <v>-0.19629009713286863</v>
      </c>
      <c r="S124" s="1">
        <f t="shared" ca="1" si="32"/>
        <v>0.22687044269267204</v>
      </c>
      <c r="T124" s="1">
        <f t="array" aca="1" ref="T124:V124" ca="1">MMULT(Q124:S124,$N$9:$P$11)</f>
        <v>0.45984538286011145</v>
      </c>
      <c r="U124" s="1">
        <f ca="1"/>
        <v>-0.17175442725854137</v>
      </c>
      <c r="V124" s="2">
        <f ca="1"/>
        <v>9.5092799829050639E-2</v>
      </c>
      <c r="W124" s="7">
        <f t="shared" ca="1" si="35"/>
        <v>0.45984538286011145</v>
      </c>
      <c r="X124" s="1"/>
      <c r="Y124" s="1">
        <f t="shared" ca="1" si="33"/>
        <v>-0.17175442725854137</v>
      </c>
      <c r="Z124" s="8"/>
    </row>
    <row r="125" spans="4:26" x14ac:dyDescent="0.15">
      <c r="Q125" s="7">
        <f t="shared" si="34"/>
        <v>0.44999999999999996</v>
      </c>
      <c r="R125" s="1">
        <f t="shared" ca="1" si="31"/>
        <v>-0.24654366757400809</v>
      </c>
      <c r="S125" s="1">
        <f t="shared" ca="1" si="32"/>
        <v>0.17092752844160883</v>
      </c>
      <c r="T125" s="1">
        <f t="array" aca="1" ref="T125:V125" ca="1">MMULT(Q125:S125,$N$9:$P$11)</f>
        <v>0.47517519592380175</v>
      </c>
      <c r="U125" s="1">
        <f ca="1"/>
        <v>-0.25199928834301655</v>
      </c>
      <c r="V125" s="2">
        <f ca="1"/>
        <v>5.6611764266712009E-2</v>
      </c>
      <c r="W125" s="7">
        <f t="shared" ca="1" si="35"/>
        <v>0.47517519592380175</v>
      </c>
      <c r="X125" s="1"/>
      <c r="Y125" s="1">
        <f t="shared" ca="1" si="33"/>
        <v>-0.25199928834301655</v>
      </c>
      <c r="Z125" s="8"/>
    </row>
    <row r="126" spans="4:26" x14ac:dyDescent="0.15">
      <c r="Q126" s="7">
        <f t="shared" si="34"/>
        <v>0.49999999999999994</v>
      </c>
      <c r="R126" s="1">
        <f t="shared" ca="1" si="31"/>
        <v>-0.28130599265691164</v>
      </c>
      <c r="S126" s="1">
        <f t="shared" ca="1" si="32"/>
        <v>0.10424460895082088</v>
      </c>
      <c r="T126" s="1">
        <f t="array" aca="1" ref="T126:V126" ca="1">MMULT(Q126:S126,$N$9:$P$11)</f>
        <v>0.48513500636762974</v>
      </c>
      <c r="U126" s="1">
        <f ca="1"/>
        <v>-0.32347889609819142</v>
      </c>
      <c r="V126" s="2">
        <f ca="1"/>
        <v>2.3301020954618473E-3</v>
      </c>
      <c r="W126" s="7">
        <f t="shared" ca="1" si="35"/>
        <v>0.48513500636762974</v>
      </c>
      <c r="X126" s="1"/>
      <c r="Y126" s="1">
        <f t="shared" ca="1" si="33"/>
        <v>-0.32347889609819142</v>
      </c>
      <c r="Z126" s="8"/>
    </row>
    <row r="127" spans="4:26" x14ac:dyDescent="0.15">
      <c r="Q127" s="7">
        <f t="shared" si="34"/>
        <v>0.54999999999999993</v>
      </c>
      <c r="R127" s="1">
        <f t="shared" ca="1" si="31"/>
        <v>-0.29839282764967862</v>
      </c>
      <c r="S127" s="1">
        <f t="shared" ca="1" si="32"/>
        <v>3.1011617294639512E-2</v>
      </c>
      <c r="T127" s="1">
        <f t="array" aca="1" ref="T127:V127" ca="1">MMULT(Q127:S127,$N$9:$P$11)</f>
        <v>0.49181978072876098</v>
      </c>
      <c r="U127" s="1">
        <f ca="1"/>
        <v>-0.38248734485689395</v>
      </c>
      <c r="V127" s="2">
        <f ca="1"/>
        <v>-6.5701859244901656E-2</v>
      </c>
      <c r="W127" s="7">
        <f t="shared" ca="1" si="35"/>
        <v>0.49181978072876098</v>
      </c>
      <c r="X127" s="1"/>
      <c r="Y127" s="1">
        <f t="shared" ca="1" si="33"/>
        <v>-0.38248734485689395</v>
      </c>
      <c r="Z127" s="8"/>
    </row>
    <row r="128" spans="4:26" x14ac:dyDescent="0.15">
      <c r="Q128" s="7">
        <f t="shared" si="34"/>
        <v>0.6</v>
      </c>
      <c r="R128" s="1">
        <f t="shared" ca="1" si="31"/>
        <v>-0.2967305438687039</v>
      </c>
      <c r="S128" s="1">
        <f t="shared" ca="1" si="32"/>
        <v>-4.4169948328961893E-2</v>
      </c>
      <c r="T128" s="1">
        <f t="array" aca="1" ref="T128:V128" ca="1">MMULT(Q128:S128,$N$9:$P$11)</f>
        <v>0.49753026810618228</v>
      </c>
      <c r="U128" s="1">
        <f ca="1"/>
        <v>-0.42610233773743383</v>
      </c>
      <c r="V128" s="2">
        <f ca="1"/>
        <v>-0.14456981044770106</v>
      </c>
      <c r="W128" s="7">
        <f t="shared" ca="1" si="35"/>
        <v>0.49753026810618228</v>
      </c>
      <c r="X128" s="1"/>
      <c r="Y128" s="1">
        <f t="shared" ca="1" si="33"/>
        <v>-0.42610233773743383</v>
      </c>
      <c r="Z128" s="8"/>
    </row>
    <row r="129" spans="17:26" x14ac:dyDescent="0.15">
      <c r="Q129" s="7">
        <f t="shared" si="34"/>
        <v>0.65</v>
      </c>
      <c r="R129" s="1">
        <f t="shared" ca="1" si="31"/>
        <v>-0.27642358871740086</v>
      </c>
      <c r="S129" s="1">
        <f t="shared" ca="1" si="32"/>
        <v>-0.1165761536532802</v>
      </c>
      <c r="T129" s="1">
        <f t="array" aca="1" ref="T129:V129" ca="1">MMULT(Q129:S129,$N$9:$P$11)</f>
        <v>0.50462843563324511</v>
      </c>
      <c r="U129" s="1">
        <f ca="1"/>
        <v>-0.45236880530414009</v>
      </c>
      <c r="V129" s="2">
        <f ca="1"/>
        <v>-0.23067857711120227</v>
      </c>
      <c r="W129" s="7">
        <f t="shared" ca="1" si="35"/>
        <v>0.50462843563324511</v>
      </c>
      <c r="X129" s="1"/>
      <c r="Y129" s="1">
        <f t="shared" ca="1" si="33"/>
        <v>-0.45236880530414009</v>
      </c>
      <c r="Z129" s="8"/>
    </row>
    <row r="130" spans="17:26" x14ac:dyDescent="0.15">
      <c r="Q130" s="7">
        <f t="shared" si="34"/>
        <v>0.70000000000000007</v>
      </c>
      <c r="R130" s="1">
        <f t="shared" ca="1" si="31"/>
        <v>-0.23874792287171381</v>
      </c>
      <c r="S130" s="1">
        <f t="shared" ca="1" si="32"/>
        <v>-0.18165745050628174</v>
      </c>
      <c r="T130" s="1">
        <f t="array" aca="1" ref="T130:V130" ca="1">MMULT(Q130:S130,$N$9:$P$11)</f>
        <v>0.5153890573959663</v>
      </c>
      <c r="U130" s="1">
        <f ca="1"/>
        <v>-0.46042174977024919</v>
      </c>
      <c r="V130" s="2">
        <f ca="1"/>
        <v>-0.31997801776840795</v>
      </c>
      <c r="W130" s="7">
        <f t="shared" ca="1" si="35"/>
        <v>0.5153890573959663</v>
      </c>
      <c r="X130" s="1"/>
      <c r="Y130" s="1">
        <f t="shared" ca="1" si="33"/>
        <v>-0.46042174977024919</v>
      </c>
      <c r="Z130" s="8"/>
    </row>
    <row r="131" spans="17:26" x14ac:dyDescent="0.15">
      <c r="Q131" s="7">
        <f t="shared" si="34"/>
        <v>0.75000000000000011</v>
      </c>
      <c r="R131" s="1">
        <f t="shared" ca="1" si="31"/>
        <v>-0.18607084698504026</v>
      </c>
      <c r="S131" s="1">
        <f t="shared" ca="1" si="32"/>
        <v>-0.23532454164891031</v>
      </c>
      <c r="T131" s="1">
        <f t="array" aca="1" ref="T131:V131" ca="1">MMULT(Q131:S131,$N$9:$P$11)</f>
        <v>0.53185678201387399</v>
      </c>
      <c r="U131" s="1">
        <f ca="1"/>
        <v>-0.4505405959936748</v>
      </c>
      <c r="V131" s="2">
        <f ca="1"/>
        <v>-0.40821750916332711</v>
      </c>
      <c r="W131" s="7">
        <f t="shared" ca="1" si="35"/>
        <v>0.53185678201387399</v>
      </c>
      <c r="X131" s="1"/>
      <c r="Y131" s="1">
        <f t="shared" ca="1" si="33"/>
        <v>-0.4505405959936748</v>
      </c>
      <c r="Z131" s="8"/>
    </row>
    <row r="132" spans="17:26" x14ac:dyDescent="0.15">
      <c r="Q132" s="7">
        <f t="shared" si="34"/>
        <v>0.80000000000000016</v>
      </c>
      <c r="R132" s="1">
        <f t="shared" ca="1" si="31"/>
        <v>-0.12170225545601826</v>
      </c>
      <c r="S132" s="1">
        <f t="shared" ca="1" si="32"/>
        <v>-0.2742053263832015</v>
      </c>
      <c r="T132" s="1">
        <f t="array" aca="1" ref="T132:V132" ca="1">MMULT(Q132:S132,$N$9:$P$11)</f>
        <v>0.55571765983595045</v>
      </c>
      <c r="U132" s="1">
        <f ca="1"/>
        <v>-0.42413163417320299</v>
      </c>
      <c r="V132" s="2">
        <f ca="1"/>
        <v>-0.49121302857316756</v>
      </c>
      <c r="W132" s="7">
        <f t="shared" ca="1" si="35"/>
        <v>0.55571765983595045</v>
      </c>
      <c r="X132" s="1"/>
      <c r="Y132" s="1">
        <f t="shared" ca="1" si="33"/>
        <v>-0.42413163417320299</v>
      </c>
      <c r="Z132" s="8"/>
    </row>
    <row r="133" spans="17:26" x14ac:dyDescent="0.15">
      <c r="Q133" s="7">
        <f t="shared" si="34"/>
        <v>0.8500000000000002</v>
      </c>
      <c r="R133" s="1">
        <f t="shared" ca="1" si="31"/>
        <v>-4.9686663626921868E-2</v>
      </c>
      <c r="S133" s="1">
        <f t="shared" ca="1" si="32"/>
        <v>-0.29585678200376803</v>
      </c>
      <c r="T133" s="1">
        <f t="array" aca="1" ref="T133:V133" ca="1">MMULT(Q133:S133,$N$9:$P$11)</f>
        <v>0.58819320221488902</v>
      </c>
      <c r="U133" s="1">
        <f ca="1"/>
        <v>-0.38363965747879553</v>
      </c>
      <c r="V133" s="2">
        <f ca="1"/>
        <v>-0.5651100512977516</v>
      </c>
      <c r="W133" s="7">
        <f t="shared" ca="1" si="35"/>
        <v>0.58819320221488902</v>
      </c>
      <c r="X133" s="1"/>
      <c r="Y133" s="1">
        <f t="shared" ca="1" si="33"/>
        <v>-0.38363965747879553</v>
      </c>
      <c r="Z133" s="8"/>
    </row>
    <row r="134" spans="17:26" x14ac:dyDescent="0.15">
      <c r="Q134" s="7">
        <f t="shared" si="34"/>
        <v>0.90000000000000024</v>
      </c>
      <c r="R134" s="1">
        <f t="shared" ca="1" si="31"/>
        <v>2.5450924012696514E-2</v>
      </c>
      <c r="S134" s="1">
        <f t="shared" ca="1" si="32"/>
        <v>-0.29891846792545279</v>
      </c>
      <c r="T134" s="1">
        <f t="array" aca="1" ref="T134:V134" ca="1">MMULT(Q134:S134,$N$9:$P$11)</f>
        <v>0.62996362944326867</v>
      </c>
      <c r="U134" s="1">
        <f ca="1"/>
        <v>-0.33239434669710044</v>
      </c>
      <c r="V134" s="2">
        <f ca="1"/>
        <v>-0.62662574465343535</v>
      </c>
      <c r="W134" s="7">
        <f t="shared" ca="1" si="35"/>
        <v>0.62996362944326867</v>
      </c>
      <c r="X134" s="1"/>
      <c r="Y134" s="1">
        <f t="shared" ca="1" si="33"/>
        <v>-0.33239434669710044</v>
      </c>
      <c r="Z134" s="8"/>
    </row>
    <row r="135" spans="17:26" x14ac:dyDescent="0.15">
      <c r="Q135" s="7">
        <f t="shared" si="34"/>
        <v>0.95000000000000029</v>
      </c>
      <c r="R135" s="1">
        <f t="shared" ca="1" si="31"/>
        <v>9.8989336494607186E-2</v>
      </c>
      <c r="S135" s="1">
        <f t="shared" ca="1" si="32"/>
        <v>-0.28319800716169846</v>
      </c>
      <c r="T135" s="1">
        <f t="array" aca="1" ref="T135:V135" ca="1">MMULT(Q135:S135,$N$9:$P$11)</f>
        <v>0.68112513001436781</v>
      </c>
      <c r="U135" s="1">
        <f ca="1"/>
        <v>-0.27440105414348326</v>
      </c>
      <c r="V135" s="2">
        <f ca="1"/>
        <v>-0.6732552404161859</v>
      </c>
      <c r="W135" s="7">
        <f t="shared" ca="1" si="35"/>
        <v>0.68112513001436781</v>
      </c>
      <c r="X135" s="1"/>
      <c r="Y135" s="1">
        <f t="shared" ca="1" si="33"/>
        <v>-0.27440105414348326</v>
      </c>
      <c r="Z135" s="8"/>
    </row>
    <row r="136" spans="17:26" x14ac:dyDescent="0.15">
      <c r="Q136" s="7">
        <f t="shared" si="34"/>
        <v>1.0000000000000002</v>
      </c>
      <c r="R136" s="1">
        <f t="shared" ca="1" si="31"/>
        <v>0.16630788490709655</v>
      </c>
      <c r="S136" s="1">
        <f t="shared" ca="1" si="32"/>
        <v>-0.24968317407812629</v>
      </c>
      <c r="T136" s="1">
        <f t="array" aca="1" ref="T136:V136" ca="1">MMULT(Q136:S136,$N$9:$P$11)</f>
        <v>0.74118381674537581</v>
      </c>
      <c r="U136" s="1">
        <f ca="1"/>
        <v>-0.21408913264539053</v>
      </c>
      <c r="V136" s="2">
        <f ca="1"/>
        <v>-0.70342902490436243</v>
      </c>
      <c r="W136" s="7">
        <f t="shared" ca="1" si="35"/>
        <v>0.74118381674537581</v>
      </c>
      <c r="X136" s="1"/>
      <c r="Y136" s="1">
        <f t="shared" ca="1" si="33"/>
        <v>-0.21408913264539053</v>
      </c>
      <c r="Z136" s="8"/>
    </row>
    <row r="137" spans="17:26" x14ac:dyDescent="0.15">
      <c r="Q137" s="7">
        <f t="shared" si="34"/>
        <v>1.0500000000000003</v>
      </c>
      <c r="R137" s="1">
        <f t="shared" ca="1" si="31"/>
        <v>0.2231766972730021</v>
      </c>
      <c r="S137" s="1">
        <f t="shared" ca="1" si="32"/>
        <v>-0.20047982889636248</v>
      </c>
      <c r="T137" s="1">
        <f t="array" aca="1" ref="T137:V137" ca="1">MMULT(Q137:S137,$N$9:$P$11)</f>
        <v>0.80908675952547959</v>
      </c>
      <c r="U137" s="1">
        <f ca="1"/>
        <v>-0.15603362301417467</v>
      </c>
      <c r="V137" s="2">
        <f ca="1"/>
        <v>-0.71661155729560333</v>
      </c>
      <c r="W137" s="7">
        <f t="shared" ca="1" si="35"/>
        <v>0.80908675952547959</v>
      </c>
      <c r="X137" s="1"/>
      <c r="Y137" s="1">
        <f t="shared" ca="1" si="33"/>
        <v>-0.15603362301417467</v>
      </c>
      <c r="Z137" s="8"/>
    </row>
    <row r="138" spans="17:26" x14ac:dyDescent="0.15">
      <c r="Q138" s="7">
        <f t="shared" si="34"/>
        <v>1.1000000000000003</v>
      </c>
      <c r="R138" s="1">
        <f t="shared" ca="1" si="31"/>
        <v>0.26602249696242514</v>
      </c>
      <c r="S138" s="1">
        <f t="shared" ca="1" si="32"/>
        <v>-0.13867959875149802</v>
      </c>
      <c r="T138" s="1">
        <f t="array" aca="1" ref="T138:V138" ca="1">MMULT(Q138:S138,$N$9:$P$11)</f>
        <v>0.88328814478713391</v>
      </c>
      <c r="U138" s="1">
        <f ca="1"/>
        <v>-0.10466778740508617</v>
      </c>
      <c r="V138" s="2">
        <f ca="1"/>
        <v>-0.71333491962627749</v>
      </c>
      <c r="W138" s="7">
        <f t="shared" ca="1" si="35"/>
        <v>0.88328814478713391</v>
      </c>
      <c r="X138" s="1"/>
      <c r="Y138" s="1">
        <f t="shared" ca="1" si="33"/>
        <v>-0.10466778740508617</v>
      </c>
      <c r="Z138" s="8"/>
    </row>
    <row r="139" spans="17:26" x14ac:dyDescent="0.15">
      <c r="Q139" s="7">
        <f t="shared" si="34"/>
        <v>1.1500000000000004</v>
      </c>
      <c r="R139" s="1">
        <f t="shared" ca="1" si="31"/>
        <v>0.2921531248049849</v>
      </c>
      <c r="S139" s="1">
        <f t="shared" ca="1" si="32"/>
        <v>-6.8165619388977181E-2</v>
      </c>
      <c r="T139" s="1">
        <f t="array" aca="1" ref="T139:V139" ca="1">MMULT(Q139:S139,$N$9:$P$11)</f>
        <v>0.96184640465761617</v>
      </c>
      <c r="U139" s="1">
        <f ca="1"/>
        <v>-6.4004551151655154E-2</v>
      </c>
      <c r="V139" s="2">
        <f ca="1"/>
        <v>-0.69516538412027762</v>
      </c>
      <c r="W139" s="7">
        <f t="shared" ca="1" si="35"/>
        <v>0.96184640465761617</v>
      </c>
      <c r="X139" s="1"/>
      <c r="Y139" s="1">
        <f t="shared" ca="1" si="33"/>
        <v>-6.4004551151655154E-2</v>
      </c>
      <c r="Z139" s="8"/>
    </row>
    <row r="140" spans="17:26" x14ac:dyDescent="0.15">
      <c r="Q140" s="7">
        <f t="shared" si="34"/>
        <v>1.2000000000000004</v>
      </c>
      <c r="R140" s="1">
        <f t="shared" ca="1" si="31"/>
        <v>0.29992669735175953</v>
      </c>
      <c r="S140" s="1">
        <f t="shared" ca="1" si="32"/>
        <v>6.6314565267402746E-3</v>
      </c>
      <c r="T140" s="1">
        <f t="array" aca="1" ref="T140:V140" ca="1">MMULT(Q140:S140,$N$9:$P$11)</f>
        <v>1.0425462128046969</v>
      </c>
      <c r="U140" s="1">
        <f ca="1"/>
        <v>-3.7384355912084777E-2</v>
      </c>
      <c r="V140" s="2">
        <f ca="1"/>
        <v>-0.6646049985514878</v>
      </c>
      <c r="W140" s="7">
        <f t="shared" ca="1" si="35"/>
        <v>1.0425462128046969</v>
      </c>
      <c r="X140" s="1"/>
      <c r="Y140" s="1">
        <f t="shared" ca="1" si="33"/>
        <v>-3.7384355912084777E-2</v>
      </c>
      <c r="Z140" s="8"/>
    </row>
    <row r="141" spans="17:26" x14ac:dyDescent="0.15">
      <c r="Q141" s="7">
        <f t="shared" si="34"/>
        <v>1.2500000000000004</v>
      </c>
      <c r="R141" s="1">
        <f t="shared" ca="1" si="31"/>
        <v>0.28885477245221408</v>
      </c>
      <c r="S141" s="1">
        <f t="shared" ca="1" si="32"/>
        <v>8.1011853648584167E-2</v>
      </c>
      <c r="T141" s="1">
        <f t="array" aca="1" ref="T141:V141" ca="1">MMULT(Q141:S141,$N$9:$P$11)</f>
        <v>1.1230376815548408</v>
      </c>
      <c r="U141" s="1">
        <f ca="1"/>
        <v>-2.7265267418338734E-2</v>
      </c>
      <c r="V141" s="2">
        <f ca="1"/>
        <v>-0.62493437335494317</v>
      </c>
      <c r="W141" s="7">
        <f t="shared" ca="1" si="35"/>
        <v>1.1230376815548408</v>
      </c>
      <c r="X141" s="1"/>
      <c r="Y141" s="1">
        <f t="shared" ca="1" si="33"/>
        <v>-2.7265267418338734E-2</v>
      </c>
      <c r="Z141" s="8"/>
    </row>
    <row r="142" spans="17:26" x14ac:dyDescent="0.15">
      <c r="Q142" s="7">
        <f t="shared" si="34"/>
        <v>1.3000000000000005</v>
      </c>
      <c r="R142" s="1">
        <f t="shared" ca="1" si="31"/>
        <v>0.25963303986551156</v>
      </c>
      <c r="S142" s="1">
        <f t="shared" ca="1" si="32"/>
        <v>0.15030197806480688</v>
      </c>
      <c r="T142" s="1">
        <f t="array" aca="1" ref="T142:V142" ca="1">MMULT(Q142:S142,$N$9:$P$11)</f>
        <v>1.2009840139521741</v>
      </c>
      <c r="U142" s="1">
        <f ca="1"/>
        <v>-3.5068526193102037E-2</v>
      </c>
      <c r="V142" s="2">
        <f ca="1"/>
        <v>-0.58000654884403591</v>
      </c>
      <c r="W142" s="7">
        <f t="shared" ca="1" si="35"/>
        <v>1.2009840139521741</v>
      </c>
      <c r="X142" s="1"/>
      <c r="Y142" s="1">
        <f t="shared" ca="1" si="33"/>
        <v>-3.5068526193102037E-2</v>
      </c>
      <c r="Z142" s="8"/>
    </row>
    <row r="143" spans="17:26" x14ac:dyDescent="0.15">
      <c r="Q143" s="7">
        <f t="shared" si="34"/>
        <v>1.3500000000000005</v>
      </c>
      <c r="R143" s="1">
        <f t="shared" ca="1" si="31"/>
        <v>0.21409760852013401</v>
      </c>
      <c r="S143" s="1">
        <f t="shared" ca="1" si="32"/>
        <v>0.21014807642697902</v>
      </c>
      <c r="T143" s="1">
        <f t="array" aca="1" ref="T143:V143" ca="1">MMULT(Q143:S143,$N$9:$P$11)</f>
        <v>1.2742083333224823</v>
      </c>
      <c r="U143" s="1">
        <f ca="1"/>
        <v>-6.1089245760969552E-2</v>
      </c>
      <c r="V143" s="2">
        <f ca="1"/>
        <v>-0.53400489449432897</v>
      </c>
      <c r="W143" s="7">
        <f t="shared" ca="1" si="35"/>
        <v>1.2742083333224823</v>
      </c>
      <c r="X143" s="1"/>
      <c r="Y143" s="1">
        <f t="shared" ca="1" si="33"/>
        <v>-6.1089245760969552E-2</v>
      </c>
      <c r="Z143" s="8"/>
    </row>
    <row r="144" spans="17:26" x14ac:dyDescent="0.15">
      <c r="Q144" s="7">
        <f t="shared" si="34"/>
        <v>1.4000000000000006</v>
      </c>
      <c r="R144" s="1">
        <f t="shared" ca="1" si="31"/>
        <v>0.15510963703518335</v>
      </c>
      <c r="S144" s="1">
        <f t="shared" ca="1" si="32"/>
        <v>0.25678979827636</v>
      </c>
      <c r="T144" s="1">
        <f t="array" aca="1" ref="T144:V144" ca="1">MMULT(Q144:S144,$N$9:$P$11)</f>
        <v>1.3408304644363946</v>
      </c>
      <c r="U144" s="1">
        <f ca="1"/>
        <v>-0.10447786958574309</v>
      </c>
      <c r="V144" s="2">
        <f ca="1"/>
        <v>-0.49118025245942887</v>
      </c>
      <c r="W144" s="7">
        <f t="shared" ca="1" si="35"/>
        <v>1.3408304644363946</v>
      </c>
      <c r="X144" s="1"/>
      <c r="Y144" s="1">
        <f t="shared" ca="1" si="33"/>
        <v>-0.10447786958574309</v>
      </c>
      <c r="Z144" s="8"/>
    </row>
    <row r="145" spans="17:26" x14ac:dyDescent="0.15">
      <c r="Q145" s="7">
        <f t="shared" si="34"/>
        <v>1.4500000000000006</v>
      </c>
      <c r="R145" s="1">
        <f t="shared" ca="1" si="31"/>
        <v>8.6375556601733169E-2</v>
      </c>
      <c r="S145" s="1">
        <f t="shared" ca="1" si="32"/>
        <v>0.28729647269282788</v>
      </c>
      <c r="T145" s="1">
        <f t="array" aca="1" ref="T145:V145" ca="1">MMULT(Q145:S145,$N$9:$P$11)</f>
        <v>1.3993850718338507</v>
      </c>
      <c r="U145" s="1">
        <f ca="1"/>
        <v>-0.16329355183205291</v>
      </c>
      <c r="V145" s="2">
        <f ca="1"/>
        <v>-0.45558384152496395</v>
      </c>
      <c r="W145" s="7">
        <f t="shared" ca="1" si="35"/>
        <v>1.3993850718338507</v>
      </c>
      <c r="X145" s="1"/>
      <c r="Y145" s="1">
        <f t="shared" ca="1" si="33"/>
        <v>-0.16329355183205291</v>
      </c>
      <c r="Z145" s="8"/>
    </row>
    <row r="146" spans="17:26" x14ac:dyDescent="0.15">
      <c r="Q146" s="7">
        <f t="shared" si="34"/>
        <v>1.5000000000000007</v>
      </c>
      <c r="R146" s="1">
        <f t="shared" ca="1" si="31"/>
        <v>1.2214182279787629E-2</v>
      </c>
      <c r="S146" s="1">
        <f t="shared" ca="1" si="32"/>
        <v>0.29975125312704887</v>
      </c>
      <c r="T146" s="1">
        <f t="array" aca="1" ref="T146:V146" ca="1">MMULT(Q146:S146,$N$9:$P$11)</f>
        <v>1.448913732240183</v>
      </c>
      <c r="U146" s="1">
        <f ca="1"/>
        <v>-0.23462610784712831</v>
      </c>
      <c r="V146" s="2">
        <f ca="1"/>
        <v>-0.43081270413293637</v>
      </c>
      <c r="W146" s="7">
        <f t="shared" ca="1" si="35"/>
        <v>1.448913732240183</v>
      </c>
      <c r="X146" s="1"/>
      <c r="Y146" s="1">
        <f t="shared" ca="1" si="33"/>
        <v>-0.23462610784712831</v>
      </c>
      <c r="Z146" s="8"/>
    </row>
    <row r="147" spans="17:26" x14ac:dyDescent="0.15">
      <c r="Q147" s="7">
        <f t="shared" si="34"/>
        <v>1.5500000000000007</v>
      </c>
      <c r="R147" s="1">
        <f t="shared" ca="1" si="31"/>
        <v>-6.2714654035435857E-2</v>
      </c>
      <c r="S147" s="1">
        <f t="shared" ca="1" si="32"/>
        <v>0.29337155991884351</v>
      </c>
      <c r="T147" s="1">
        <f t="array" aca="1" ref="T147:V147" ca="1">MMULT(Q147:S147,$N$9:$P$11)</f>
        <v>1.4890251558253023</v>
      </c>
      <c r="U147" s="1">
        <f ca="1"/>
        <v>-0.31477887176544628</v>
      </c>
      <c r="V147" s="2">
        <f ca="1"/>
        <v>-0.41978369097608964</v>
      </c>
      <c r="W147" s="7">
        <f t="shared" ca="1" si="35"/>
        <v>1.4890251558253023</v>
      </c>
      <c r="X147" s="1"/>
      <c r="Y147" s="1">
        <f t="shared" ca="1" si="33"/>
        <v>-0.31477887176544628</v>
      </c>
      <c r="Z147" s="8"/>
    </row>
    <row r="148" spans="17:26" x14ac:dyDescent="0.15">
      <c r="Q148" s="7">
        <f t="shared" si="34"/>
        <v>1.6000000000000008</v>
      </c>
      <c r="R148" s="1">
        <f t="shared" ca="1" si="31"/>
        <v>-0.13370289798915333</v>
      </c>
      <c r="S148" s="1">
        <f t="shared" ca="1" si="32"/>
        <v>0.26855825265536348</v>
      </c>
      <c r="T148" s="1">
        <f t="array" aca="1" ref="T148:V148" ca="1">MMULT(Q148:S148,$N$9:$P$11)</f>
        <v>1.5199197723827842</v>
      </c>
      <c r="U148" s="1">
        <f ca="1"/>
        <v>-0.39950097162045395</v>
      </c>
      <c r="V148" s="2">
        <f ca="1"/>
        <v>-0.42455018454145199</v>
      </c>
      <c r="W148" s="7">
        <f t="shared" ca="1" si="35"/>
        <v>1.5199197723827842</v>
      </c>
      <c r="X148" s="1"/>
      <c r="Y148" s="1">
        <f t="shared" ca="1" si="33"/>
        <v>-0.39950097162045395</v>
      </c>
      <c r="Z148" s="8"/>
    </row>
    <row r="149" spans="17:26" x14ac:dyDescent="0.15">
      <c r="Q149" s="7">
        <f t="shared" si="34"/>
        <v>1.6500000000000008</v>
      </c>
      <c r="R149" s="1">
        <f t="shared" ca="1" si="31"/>
        <v>-0.19629009713714521</v>
      </c>
      <c r="S149" s="1">
        <f t="shared" ca="1" si="32"/>
        <v>0.22687044268897189</v>
      </c>
      <c r="T149" s="1">
        <f t="array" aca="1" ref="T149:V149" ca="1">MMULT(Q149:S149,$N$9:$P$11)</f>
        <v>1.5423771375888107</v>
      </c>
      <c r="U149" s="1">
        <f ca="1"/>
        <v>-0.48425442726384726</v>
      </c>
      <c r="V149" s="2">
        <f ca="1"/>
        <v>-0.44617307753686064</v>
      </c>
      <c r="W149" s="7">
        <f t="shared" ca="1" si="35"/>
        <v>1.5423771375888107</v>
      </c>
      <c r="X149" s="1"/>
      <c r="Y149" s="1">
        <f t="shared" ca="1" si="33"/>
        <v>-0.48425442726384726</v>
      </c>
      <c r="Z149" s="8"/>
    </row>
    <row r="150" spans="17:26" x14ac:dyDescent="0.15">
      <c r="Q150" s="7">
        <f t="shared" si="34"/>
        <v>1.7000000000000008</v>
      </c>
      <c r="R150" s="1">
        <f t="shared" ca="1" si="31"/>
        <v>-0.24654366757225549</v>
      </c>
      <c r="S150" s="1">
        <f t="shared" ca="1" si="32"/>
        <v>0.17092752844413675</v>
      </c>
      <c r="T150" s="1">
        <f t="array" aca="1" ref="T150:V150" ca="1">MMULT(Q150:S150,$N$9:$P$11)</f>
        <v>1.5577069506556149</v>
      </c>
      <c r="U150" s="1">
        <f ca="1"/>
        <v>-0.5644992883404043</v>
      </c>
      <c r="V150" s="2">
        <f ca="1"/>
        <v>-0.48465411309754292</v>
      </c>
      <c r="W150" s="7">
        <f t="shared" ca="1" si="35"/>
        <v>1.5577069506556149</v>
      </c>
      <c r="X150" s="1"/>
      <c r="Y150" s="1">
        <f t="shared" ca="1" si="33"/>
        <v>-0.5644992883404043</v>
      </c>
      <c r="Z150" s="8"/>
    </row>
    <row r="151" spans="17:26" x14ac:dyDescent="0.15">
      <c r="Q151" s="7">
        <f t="shared" si="34"/>
        <v>1.7500000000000009</v>
      </c>
      <c r="R151" s="1">
        <f t="shared" ca="1" si="31"/>
        <v>-0.28130599265584277</v>
      </c>
      <c r="S151" s="1">
        <f t="shared" ca="1" si="32"/>
        <v>0.10424460895370521</v>
      </c>
      <c r="T151" s="1">
        <f t="array" aca="1" ref="T151:V151" ca="1">MMULT(Q151:S151,$N$9:$P$11)</f>
        <v>1.5676667610996211</v>
      </c>
      <c r="U151" s="1">
        <f ca="1"/>
        <v>-0.63597889609601699</v>
      </c>
      <c r="V151" s="2">
        <f ca="1"/>
        <v>-0.53893577526818381</v>
      </c>
      <c r="W151" s="7">
        <f t="shared" ca="1" si="35"/>
        <v>1.5676667610996211</v>
      </c>
      <c r="X151" s="1"/>
      <c r="Y151" s="1">
        <f t="shared" ca="1" si="33"/>
        <v>-0.63597889609601699</v>
      </c>
      <c r="Z151" s="8"/>
    </row>
    <row r="152" spans="17:26" x14ac:dyDescent="0.15">
      <c r="Q152" s="7">
        <f t="shared" si="34"/>
        <v>1.8000000000000009</v>
      </c>
      <c r="R152" s="1">
        <f t="shared" ca="1" si="31"/>
        <v>-0.29839282764936065</v>
      </c>
      <c r="S152" s="1">
        <f t="shared" ca="1" si="32"/>
        <v>3.1011617297699044E-2</v>
      </c>
      <c r="T152" s="1">
        <f t="array" aca="1" ref="T152:V152" ca="1">MMULT(Q152:S152,$N$9:$P$11)</f>
        <v>1.5743515354608399</v>
      </c>
      <c r="U152" s="1">
        <f ca="1"/>
        <v>-0.69498734485529401</v>
      </c>
      <c r="V152" s="2">
        <f ca="1"/>
        <v>-0.60696773660804049</v>
      </c>
      <c r="W152" s="7">
        <f t="shared" ca="1" si="35"/>
        <v>1.5743515354608399</v>
      </c>
      <c r="X152" s="1"/>
      <c r="Y152" s="1">
        <f t="shared" ca="1" si="33"/>
        <v>-0.69498734485529401</v>
      </c>
      <c r="Z152" s="8"/>
    </row>
    <row r="153" spans="17:26" x14ac:dyDescent="0.15">
      <c r="Q153" s="7">
        <f t="shared" si="34"/>
        <v>1.850000000000001</v>
      </c>
      <c r="R153" s="1">
        <f t="shared" ca="1" si="31"/>
        <v>-0.29673054386915682</v>
      </c>
      <c r="S153" s="1">
        <f t="shared" ca="1" si="32"/>
        <v>-4.4169948325919396E-2</v>
      </c>
      <c r="T153" s="1">
        <f t="array" aca="1" ref="T153:V153" ca="1">MMULT(Q153:S153,$N$9:$P$11)</f>
        <v>1.5800620228382529</v>
      </c>
      <c r="U153" s="1">
        <f ca="1"/>
        <v>-0.73860233773650885</v>
      </c>
      <c r="V153" s="2">
        <f ca="1"/>
        <v>-0.68583568781046733</v>
      </c>
      <c r="W153" s="7">
        <f t="shared" ca="1" si="35"/>
        <v>1.5800620228382529</v>
      </c>
      <c r="X153" s="1"/>
      <c r="Y153" s="1">
        <f t="shared" ca="1" si="33"/>
        <v>-0.73860233773650885</v>
      </c>
      <c r="Z153" s="8"/>
    </row>
    <row r="154" spans="17:26" x14ac:dyDescent="0.15">
      <c r="Q154" s="7">
        <f t="shared" si="34"/>
        <v>1.900000000000001</v>
      </c>
      <c r="R154" s="1">
        <f t="shared" ca="1" si="31"/>
        <v>-0.27642358871859618</v>
      </c>
      <c r="S154" s="1">
        <f t="shared" ca="1" si="32"/>
        <v>-0.11657615365044594</v>
      </c>
      <c r="T154" s="1">
        <f t="array" aca="1" ref="T154:V154" ca="1">MMULT(Q154:S154,$N$9:$P$11)</f>
        <v>1.5871601903652115</v>
      </c>
      <c r="U154" s="1">
        <f ca="1"/>
        <v>-0.76486880530394807</v>
      </c>
      <c r="V154" s="2">
        <f ca="1"/>
        <v>-0.77194445447375348</v>
      </c>
      <c r="W154" s="7">
        <f t="shared" ca="1" si="35"/>
        <v>1.5871601903652115</v>
      </c>
      <c r="X154" s="1"/>
      <c r="Y154" s="1">
        <f t="shared" ca="1" si="33"/>
        <v>-0.76486880530394807</v>
      </c>
      <c r="Z154" s="8"/>
    </row>
    <row r="155" spans="17:26" x14ac:dyDescent="0.15">
      <c r="Q155" s="7">
        <f t="shared" si="34"/>
        <v>1.9500000000000011</v>
      </c>
      <c r="R155" s="1">
        <f t="shared" ca="1" si="31"/>
        <v>-0.23874792287357641</v>
      </c>
      <c r="S155" s="1">
        <f t="shared" ca="1" si="32"/>
        <v>-0.18165745050383375</v>
      </c>
      <c r="T155" s="1">
        <f t="array" aca="1" ref="T155:V155" ca="1">MMULT(Q155:S155,$N$9:$P$11)</f>
        <v>1.5979208121277395</v>
      </c>
      <c r="U155" s="1">
        <f ca="1"/>
        <v>-0.7729217497708023</v>
      </c>
      <c r="V155" s="2">
        <f ca="1"/>
        <v>-0.86124389513091515</v>
      </c>
      <c r="W155" s="7">
        <f t="shared" ca="1" si="35"/>
        <v>1.5979208121277395</v>
      </c>
      <c r="X155" s="1"/>
      <c r="Y155" s="1">
        <f t="shared" ca="1" si="33"/>
        <v>-0.7729217497708023</v>
      </c>
      <c r="Z155" s="8"/>
    </row>
    <row r="156" spans="17:26" x14ac:dyDescent="0.15">
      <c r="Q156" s="7">
        <f t="shared" si="34"/>
        <v>2.0000000000000009</v>
      </c>
      <c r="R156" s="1">
        <f t="shared" ca="1" si="31"/>
        <v>-0.1860708469806043</v>
      </c>
      <c r="S156" s="1">
        <f t="shared" ca="1" si="32"/>
        <v>-0.23532454165241784</v>
      </c>
      <c r="T156" s="1">
        <f t="array" aca="1" ref="T156:V156" ca="1">MMULT(Q156:S156,$N$9:$P$11)</f>
        <v>1.6143885367426691</v>
      </c>
      <c r="U156" s="1">
        <f ca="1"/>
        <v>-0.76304059599135199</v>
      </c>
      <c r="V156" s="2">
        <f ca="1"/>
        <v>-0.94948338653345021</v>
      </c>
      <c r="W156" s="7">
        <f t="shared" ca="1" si="35"/>
        <v>1.6143885367426691</v>
      </c>
      <c r="X156" s="1"/>
      <c r="Y156" s="1">
        <f t="shared" ca="1" si="33"/>
        <v>-0.76304059599135199</v>
      </c>
      <c r="Z156" s="8"/>
    </row>
    <row r="157" spans="17:26" x14ac:dyDescent="0.15">
      <c r="Q157" s="7">
        <f t="shared" si="34"/>
        <v>2.0500000000000007</v>
      </c>
      <c r="R157" s="1">
        <f t="shared" ca="1" si="31"/>
        <v>-0.12170225545084937</v>
      </c>
      <c r="S157" s="1">
        <f t="shared" ca="1" si="32"/>
        <v>-0.27420532638549566</v>
      </c>
      <c r="T157" s="1">
        <f t="array" aca="1" ref="T157:V157" ca="1">MMULT(Q157:S157,$N$9:$P$11)</f>
        <v>1.6382494145653521</v>
      </c>
      <c r="U157" s="1">
        <f ca="1"/>
        <v>-0.73663163416972011</v>
      </c>
      <c r="V157" s="2">
        <f ca="1"/>
        <v>-1.032478905942747</v>
      </c>
      <c r="W157" s="7">
        <f t="shared" ca="1" si="35"/>
        <v>1.6382494145653521</v>
      </c>
      <c r="X157" s="1"/>
      <c r="Y157" s="1">
        <f t="shared" ca="1" si="33"/>
        <v>-0.73663163416972011</v>
      </c>
      <c r="Z157" s="8"/>
    </row>
    <row r="158" spans="17:26" x14ac:dyDescent="0.15">
      <c r="Q158" s="7">
        <f t="shared" si="34"/>
        <v>2.1000000000000005</v>
      </c>
      <c r="R158" s="1">
        <f t="shared" ca="1" si="31"/>
        <v>-4.9686663621344836E-2</v>
      </c>
      <c r="S158" s="1">
        <f t="shared" ca="1" si="32"/>
        <v>-0.29585678200470467</v>
      </c>
      <c r="T158" s="1">
        <f t="array" aca="1" ref="T158:V158" ca="1">MMULT(Q158:S158,$N$9:$P$11)</f>
        <v>1.6707249569449694</v>
      </c>
      <c r="U158" s="1">
        <f ca="1"/>
        <v>-0.69613965747437123</v>
      </c>
      <c r="V158" s="2">
        <f ca="1"/>
        <v>-1.1063759286665169</v>
      </c>
      <c r="W158" s="7">
        <f t="shared" ca="1" si="35"/>
        <v>1.6707249569449694</v>
      </c>
      <c r="X158" s="1"/>
      <c r="Y158" s="1">
        <f t="shared" ca="1" si="33"/>
        <v>-0.69613965747437123</v>
      </c>
      <c r="Z158" s="8"/>
    </row>
    <row r="159" spans="17:26" x14ac:dyDescent="0.15">
      <c r="Q159" s="7">
        <f t="shared" si="34"/>
        <v>2.1500000000000004</v>
      </c>
      <c r="R159" s="1">
        <f t="shared" ca="1" si="31"/>
        <v>2.545092400963159E-2</v>
      </c>
      <c r="S159" s="1">
        <f t="shared" ca="1" si="32"/>
        <v>-0.29891846792571375</v>
      </c>
      <c r="T159" s="1">
        <f t="array" aca="1" ref="T159:V159" ca="1">MMULT(Q159:S159,$N$9:$P$11)</f>
        <v>1.7124953841736867</v>
      </c>
      <c r="U159" s="1">
        <f ca="1"/>
        <v>-0.64489434669986767</v>
      </c>
      <c r="V159" s="2">
        <f ca="1"/>
        <v>-1.167891622017373</v>
      </c>
      <c r="W159" s="7">
        <f t="shared" ca="1" si="35"/>
        <v>1.7124953841736867</v>
      </c>
      <c r="X159" s="1"/>
      <c r="Y159" s="1">
        <f t="shared" ca="1" si="33"/>
        <v>-0.64489434669986767</v>
      </c>
      <c r="Z159" s="8"/>
    </row>
    <row r="160" spans="17:26" x14ac:dyDescent="0.15">
      <c r="Q160" s="7">
        <f t="shared" si="34"/>
        <v>2.2000000000000002</v>
      </c>
      <c r="R160" s="1">
        <f t="shared" ca="1" si="31"/>
        <v>9.8989336491703467E-2</v>
      </c>
      <c r="S160" s="1">
        <f t="shared" ca="1" si="32"/>
        <v>-0.28319800716271343</v>
      </c>
      <c r="T160" s="1">
        <f t="array" aca="1" ref="T160:V160" ca="1">MMULT(Q160:S160,$N$9:$P$11)</f>
        <v>1.7636568847444085</v>
      </c>
      <c r="U160" s="1">
        <f ca="1"/>
        <v>-0.58690105414643734</v>
      </c>
      <c r="V160" s="2">
        <f ca="1"/>
        <v>-1.2145211177807695</v>
      </c>
      <c r="W160" s="7">
        <f t="shared" ca="1" si="35"/>
        <v>1.7636568847444085</v>
      </c>
      <c r="X160" s="1"/>
      <c r="Y160" s="1">
        <f t="shared" ca="1" si="33"/>
        <v>-0.58690105414643734</v>
      </c>
      <c r="Z160" s="8"/>
    </row>
    <row r="161" spans="17:26" x14ac:dyDescent="0.15">
      <c r="Q161" s="7">
        <f t="shared" si="34"/>
        <v>2.25</v>
      </c>
      <c r="R161" s="1">
        <f t="shared" ca="1" si="31"/>
        <v>0.16630788490453646</v>
      </c>
      <c r="S161" s="1">
        <f t="shared" ca="1" si="32"/>
        <v>-0.24968317407983151</v>
      </c>
      <c r="T161" s="1">
        <f t="array" aca="1" ref="T161:V161" ca="1">MMULT(Q161:S161,$N$9:$P$11)</f>
        <v>1.8237155714750712</v>
      </c>
      <c r="U161" s="1">
        <f ca="1"/>
        <v>-0.52658913264834595</v>
      </c>
      <c r="V161" s="2">
        <f ca="1"/>
        <v>-1.2446949022696352</v>
      </c>
      <c r="W161" s="7">
        <f t="shared" ca="1" si="35"/>
        <v>1.8237155714750712</v>
      </c>
      <c r="X161" s="1"/>
      <c r="Y161" s="1">
        <f t="shared" ca="1" si="33"/>
        <v>-0.52658913264834595</v>
      </c>
      <c r="Z161" s="8"/>
    </row>
    <row r="162" spans="17:26" x14ac:dyDescent="0.15">
      <c r="Q162" s="7">
        <f t="shared" si="34"/>
        <v>2.2999999999999998</v>
      </c>
      <c r="R162" s="1">
        <f t="shared" ca="1" si="31"/>
        <v>0.22317669727094652</v>
      </c>
      <c r="S162" s="1">
        <f t="shared" ca="1" si="32"/>
        <v>-0.20047982889865076</v>
      </c>
      <c r="T162" s="1">
        <f t="array" aca="1" ref="T162:V162" ca="1">MMULT(Q162:S162,$N$9:$P$11)</f>
        <v>1.8916185142548836</v>
      </c>
      <c r="U162" s="1">
        <f ca="1"/>
        <v>-0.46853362301694551</v>
      </c>
      <c r="V162" s="2">
        <f ca="1"/>
        <v>-1.2578774346615655</v>
      </c>
      <c r="W162" s="7">
        <f t="shared" ca="1" si="35"/>
        <v>1.8916185142548836</v>
      </c>
      <c r="X162" s="1"/>
      <c r="Y162" s="1">
        <f t="shared" ca="1" si="33"/>
        <v>-0.46853362301694551</v>
      </c>
      <c r="Z162" s="8"/>
    </row>
    <row r="163" spans="17:26" x14ac:dyDescent="0.15">
      <c r="Q163" s="7">
        <f t="shared" si="34"/>
        <v>2.3499999999999996</v>
      </c>
      <c r="R163" s="1">
        <f t="shared" ca="1" si="31"/>
        <v>0.26602249696100322</v>
      </c>
      <c r="S163" s="1">
        <f t="shared" ca="1" si="32"/>
        <v>-0.13867959875422564</v>
      </c>
      <c r="T163" s="1">
        <f t="array" aca="1" ref="T163:V163" ca="1">MMULT(Q163:S163,$N$9:$P$11)</f>
        <v>1.9658198995163181</v>
      </c>
      <c r="U163" s="1">
        <f ca="1"/>
        <v>-0.41716778740749849</v>
      </c>
      <c r="V163" s="2">
        <f ca="1"/>
        <v>-1.2546007969928858</v>
      </c>
      <c r="W163" s="7">
        <f t="shared" ca="1" si="35"/>
        <v>1.9658198995163181</v>
      </c>
      <c r="X163" s="1"/>
      <c r="Y163" s="1">
        <f t="shared" ca="1" si="33"/>
        <v>-0.41716778740749849</v>
      </c>
      <c r="Z163" s="8"/>
    </row>
    <row r="164" spans="17:26" x14ac:dyDescent="0.15">
      <c r="Q164" s="7">
        <f t="shared" si="34"/>
        <v>2.3999999999999995</v>
      </c>
      <c r="R164" s="1">
        <f t="shared" ca="1" si="31"/>
        <v>0.29215312480428596</v>
      </c>
      <c r="S164" s="1">
        <f t="shared" ca="1" si="32"/>
        <v>-6.8165619391972729E-2</v>
      </c>
      <c r="T164" s="1">
        <f t="array" aca="1" ref="T164:V164" ca="1">MMULT(Q164:S164,$N$9:$P$11)</f>
        <v>2.0443781593866661</v>
      </c>
      <c r="U164" s="1">
        <f ca="1"/>
        <v>-0.3765045511535573</v>
      </c>
      <c r="V164" s="2">
        <f ca="1"/>
        <v>-1.2364312614874486</v>
      </c>
      <c r="W164" s="7">
        <f t="shared" ca="1" si="35"/>
        <v>2.0443781593866661</v>
      </c>
      <c r="X164" s="1"/>
      <c r="Y164" s="1">
        <f t="shared" ca="1" si="33"/>
        <v>-0.3765045511535573</v>
      </c>
      <c r="Z164" s="8"/>
    </row>
    <row r="165" spans="17:26" x14ac:dyDescent="0.15">
      <c r="Q165" s="7">
        <f t="shared" si="34"/>
        <v>2.4499999999999993</v>
      </c>
      <c r="R165" s="1">
        <f t="shared" ca="1" si="31"/>
        <v>0.29992669735163452</v>
      </c>
      <c r="S165" s="1">
        <f t="shared" ca="1" si="32"/>
        <v>6.631456532394029E-3</v>
      </c>
      <c r="T165" s="1">
        <f t="array" aca="1" ref="T165:V165" ca="1">MMULT(Q165:S165,$N$9:$P$11)</f>
        <v>2.1250779675380711</v>
      </c>
      <c r="U165" s="1">
        <f ca="1"/>
        <v>-0.34988435590974454</v>
      </c>
      <c r="V165" s="2">
        <f ca="1"/>
        <v>-1.2058708759124586</v>
      </c>
      <c r="W165" s="7">
        <f t="shared" ca="1" si="35"/>
        <v>2.1250779675380711</v>
      </c>
      <c r="X165" s="1"/>
      <c r="Y165" s="1">
        <f t="shared" ca="1" si="33"/>
        <v>-0.34988435590974454</v>
      </c>
      <c r="Z165" s="8"/>
    </row>
    <row r="166" spans="17:26" x14ac:dyDescent="0.15">
      <c r="Q166" s="7">
        <f t="shared" si="34"/>
        <v>2.4999999999999991</v>
      </c>
      <c r="R166" s="1">
        <f t="shared" ca="1" si="31"/>
        <v>0.28885477245068697</v>
      </c>
      <c r="S166" s="1">
        <f t="shared" ca="1" si="32"/>
        <v>8.1011853654029201E-2</v>
      </c>
      <c r="T166" s="1">
        <f t="array" aca="1" ref="T166:V166" ca="1">MMULT(Q166:S166,$N$9:$P$11)</f>
        <v>2.2055694362881106</v>
      </c>
      <c r="U166" s="1">
        <f ca="1"/>
        <v>-0.33976526741730306</v>
      </c>
      <c r="V166" s="2">
        <f ca="1"/>
        <v>-1.1662002507153695</v>
      </c>
      <c r="W166" s="7">
        <f t="shared" ca="1" si="35"/>
        <v>2.2055694362881106</v>
      </c>
      <c r="X166" s="1"/>
      <c r="Y166" s="1">
        <f t="shared" ca="1" si="33"/>
        <v>-0.33976526741730306</v>
      </c>
      <c r="Z166" s="8"/>
    </row>
    <row r="167" spans="17:26" x14ac:dyDescent="0.15">
      <c r="Q167" s="7">
        <f t="shared" si="34"/>
        <v>2.5499999999999989</v>
      </c>
      <c r="R167" s="1">
        <f t="shared" ca="1" si="31"/>
        <v>0.25963303986267827</v>
      </c>
      <c r="S167" s="1">
        <f t="shared" ca="1" si="32"/>
        <v>0.15030197806970105</v>
      </c>
      <c r="T167" s="1">
        <f t="array" aca="1" ref="T167:V167" ca="1">MMULT(Q167:S167,$N$9:$P$11)</f>
        <v>2.2835157686851684</v>
      </c>
      <c r="U167" s="1">
        <f ca="1"/>
        <v>-0.34756852619343603</v>
      </c>
      <c r="V167" s="2">
        <f ca="1"/>
        <v>-1.121272426204222</v>
      </c>
      <c r="W167" s="7">
        <f t="shared" ca="1" si="35"/>
        <v>2.2835157686851684</v>
      </c>
      <c r="X167" s="1"/>
      <c r="Y167" s="1">
        <f t="shared" ca="1" si="33"/>
        <v>-0.34756852619343603</v>
      </c>
      <c r="Z167" s="8"/>
    </row>
    <row r="168" spans="17:26" x14ac:dyDescent="0.15">
      <c r="Q168" s="7">
        <f t="shared" si="34"/>
        <v>2.5999999999999988</v>
      </c>
      <c r="R168" s="1">
        <f t="shared" ca="1" si="31"/>
        <v>0.21409760852228876</v>
      </c>
      <c r="S168" s="1">
        <f t="shared" ca="1" si="32"/>
        <v>0.21014807642478381</v>
      </c>
      <c r="T168" s="1">
        <f t="array" aca="1" ref="T168:V168" ca="1">MMULT(Q168:S168,$N$9:$P$11)</f>
        <v>2.3567400880519318</v>
      </c>
      <c r="U168" s="1">
        <f ca="1"/>
        <v>-0.37358924576005353</v>
      </c>
      <c r="V168" s="2">
        <f ca="1"/>
        <v>-1.0752707718623262</v>
      </c>
      <c r="W168" s="7">
        <f t="shared" ca="1" si="35"/>
        <v>2.3567400880519318</v>
      </c>
      <c r="X168" s="1"/>
      <c r="Y168" s="1">
        <f t="shared" ca="1" si="33"/>
        <v>-0.37358924576005353</v>
      </c>
      <c r="Z168" s="8"/>
    </row>
    <row r="169" spans="17:26" x14ac:dyDescent="0.15">
      <c r="Q169" s="7">
        <f t="shared" si="34"/>
        <v>2.6499999999999986</v>
      </c>
      <c r="R169" s="1">
        <f t="shared" ca="1" si="31"/>
        <v>0.15510963703781633</v>
      </c>
      <c r="S169" s="1">
        <f t="shared" ca="1" si="32"/>
        <v>0.25678979827476961</v>
      </c>
      <c r="T169" s="1">
        <f t="array" aca="1" ref="T169:V169" ca="1">MMULT(Q169:S169,$N$9:$P$11)</f>
        <v>2.4233622191661461</v>
      </c>
      <c r="U169" s="1">
        <f ca="1"/>
        <v>-0.41697786958415101</v>
      </c>
      <c r="V169" s="2">
        <f ca="1"/>
        <v>-1.0324461298272114</v>
      </c>
      <c r="W169" s="7">
        <f t="shared" ca="1" si="35"/>
        <v>2.4233622191661461</v>
      </c>
      <c r="X169" s="1"/>
      <c r="Y169" s="1">
        <f t="shared" ca="1" si="33"/>
        <v>-0.41697786958415101</v>
      </c>
      <c r="Z169" s="8"/>
    </row>
    <row r="170" spans="17:26" x14ac:dyDescent="0.15">
      <c r="Q170" s="7">
        <f t="shared" si="34"/>
        <v>2.6999999999999984</v>
      </c>
      <c r="R170" s="1">
        <f t="shared" ca="1" si="31"/>
        <v>8.6375556604678924E-2</v>
      </c>
      <c r="S170" s="1">
        <f t="shared" ca="1" si="32"/>
        <v>0.2872964726919422</v>
      </c>
      <c r="T170" s="1">
        <f t="array" aca="1" ref="T170:V170" ca="1">MMULT(Q170:S170,$N$9:$P$11)</f>
        <v>2.4819168265639542</v>
      </c>
      <c r="U170" s="1">
        <f ca="1"/>
        <v>-0.4757935518298847</v>
      </c>
      <c r="V170" s="2">
        <f ca="1"/>
        <v>-0.99684971889237417</v>
      </c>
      <c r="W170" s="7">
        <f t="shared" ca="1" si="35"/>
        <v>2.4819168265639542</v>
      </c>
      <c r="X170" s="1"/>
      <c r="Y170" s="1">
        <f t="shared" ca="1" si="33"/>
        <v>-0.4757935518298847</v>
      </c>
      <c r="Z170" s="8"/>
    </row>
    <row r="171" spans="17:26" x14ac:dyDescent="0.15">
      <c r="Q171" s="7">
        <f t="shared" si="34"/>
        <v>2.7499999999999982</v>
      </c>
      <c r="R171" s="1">
        <f t="shared" ca="1" si="31"/>
        <v>1.2214182282861091E-2</v>
      </c>
      <c r="S171" s="1">
        <f t="shared" ca="1" si="32"/>
        <v>0.29975125312692363</v>
      </c>
      <c r="T171" s="1">
        <f t="array" aca="1" ref="T171:V171" ca="1">MMULT(Q171:S171,$N$9:$P$11)</f>
        <v>2.5314454869706666</v>
      </c>
      <c r="U171" s="1">
        <f ca="1"/>
        <v>-0.5471261078445202</v>
      </c>
      <c r="V171" s="2">
        <f ca="1"/>
        <v>-0.97207858149983994</v>
      </c>
      <c r="W171" s="7">
        <f t="shared" ca="1" si="35"/>
        <v>2.5314454869706666</v>
      </c>
      <c r="X171" s="1"/>
      <c r="Y171" s="1">
        <f t="shared" ca="1" si="33"/>
        <v>-0.5471261078445202</v>
      </c>
      <c r="Z171" s="8"/>
    </row>
    <row r="172" spans="17:26" x14ac:dyDescent="0.15">
      <c r="Q172" s="7">
        <f t="shared" si="34"/>
        <v>2.799999999999998</v>
      </c>
      <c r="R172" s="1">
        <f t="shared" ca="1" si="31"/>
        <v>-6.2714654032427805E-2</v>
      </c>
      <c r="S172" s="1">
        <f t="shared" ca="1" si="32"/>
        <v>0.29337155991948655</v>
      </c>
      <c r="T172" s="1">
        <f t="array" aca="1" ref="T172:V172" ca="1">MMULT(Q172:S172,$N$9:$P$11)</f>
        <v>2.5715569105561698</v>
      </c>
      <c r="U172" s="1">
        <f ca="1"/>
        <v>-0.62727887176256214</v>
      </c>
      <c r="V172" s="2">
        <f ca="1"/>
        <v>-0.96104956834238431</v>
      </c>
      <c r="W172" s="7">
        <f t="shared" ca="1" si="35"/>
        <v>2.5715569105561698</v>
      </c>
      <c r="X172" s="1"/>
      <c r="Y172" s="1">
        <f t="shared" ca="1" si="33"/>
        <v>-0.62727887176256214</v>
      </c>
      <c r="Z172" s="8"/>
    </row>
    <row r="173" spans="17:26" x14ac:dyDescent="0.15">
      <c r="Q173" s="7">
        <f t="shared" si="34"/>
        <v>2.8499999999999979</v>
      </c>
      <c r="R173" s="1">
        <f t="shared" ca="1" si="31"/>
        <v>-0.1337028979863997</v>
      </c>
      <c r="S173" s="1">
        <f t="shared" ca="1" si="32"/>
        <v>0.26855825265673439</v>
      </c>
      <c r="T173" s="1">
        <f t="array" aca="1" ref="T173:V173" ca="1">MMULT(Q173:S173,$N$9:$P$11)</f>
        <v>2.6024515271140154</v>
      </c>
      <c r="U173" s="1">
        <f ca="1"/>
        <v>-0.71200097161747489</v>
      </c>
      <c r="V173" s="2">
        <f ca="1"/>
        <v>-0.96581606190707359</v>
      </c>
      <c r="W173" s="7">
        <f t="shared" ca="1" si="35"/>
        <v>2.6024515271140154</v>
      </c>
      <c r="X173" s="1"/>
      <c r="Y173" s="1">
        <f t="shared" ca="1" si="33"/>
        <v>-0.71200097161747489</v>
      </c>
      <c r="Z173" s="8"/>
    </row>
    <row r="174" spans="17:26" x14ac:dyDescent="0.15">
      <c r="Q174" s="7">
        <f t="shared" si="34"/>
        <v>2.8999999999999977</v>
      </c>
      <c r="R174" s="1">
        <f t="shared" ca="1" si="31"/>
        <v>-0.19629009713481904</v>
      </c>
      <c r="S174" s="1">
        <f t="shared" ca="1" si="32"/>
        <v>0.22687044269098453</v>
      </c>
      <c r="T174" s="1">
        <f t="array" aca="1" ref="T174:V174" ca="1">MMULT(Q174:S174,$N$9:$P$11)</f>
        <v>2.6249088923203625</v>
      </c>
      <c r="U174" s="1">
        <f ca="1"/>
        <v>-0.79675442726096057</v>
      </c>
      <c r="V174" s="2">
        <f ca="1"/>
        <v>-0.98743895490178701</v>
      </c>
      <c r="W174" s="7">
        <f t="shared" ca="1" si="35"/>
        <v>2.6249088923203625</v>
      </c>
      <c r="X174" s="1"/>
      <c r="Y174" s="1">
        <f t="shared" ca="1" si="33"/>
        <v>-0.79675442726096057</v>
      </c>
      <c r="Z174" s="8"/>
    </row>
    <row r="175" spans="17:26" x14ac:dyDescent="0.15">
      <c r="Q175" s="7">
        <f t="shared" si="34"/>
        <v>2.9499999999999975</v>
      </c>
      <c r="R175" s="1">
        <f t="shared" ca="1" si="31"/>
        <v>-0.24654366757547752</v>
      </c>
      <c r="S175" s="1">
        <f t="shared" ca="1" si="32"/>
        <v>0.17092752843948927</v>
      </c>
      <c r="T175" s="1">
        <f t="array" aca="1" ref="T175:V175" ca="1">MMULT(Q175:S175,$N$9:$P$11)</f>
        <v>2.6402387053838368</v>
      </c>
      <c r="U175" s="1">
        <f ca="1"/>
        <v>-0.87699928834520624</v>
      </c>
      <c r="V175" s="2">
        <f ca="1"/>
        <v>-1.0259199904646901</v>
      </c>
      <c r="W175" s="7">
        <f t="shared" ca="1" si="35"/>
        <v>2.6402387053838368</v>
      </c>
      <c r="X175" s="1"/>
      <c r="Y175" s="1">
        <f t="shared" ca="1" si="33"/>
        <v>-0.87699928834520624</v>
      </c>
      <c r="Z175" s="8"/>
    </row>
    <row r="176" spans="17:26" x14ac:dyDescent="0.15">
      <c r="Q176" s="7">
        <f t="shared" si="34"/>
        <v>2.9999999999999973</v>
      </c>
      <c r="R176" s="1">
        <f t="shared" ca="1" si="31"/>
        <v>-0.28130599265780781</v>
      </c>
      <c r="S176" s="1">
        <f t="shared" ca="1" si="32"/>
        <v>0.10424460894840247</v>
      </c>
      <c r="T176" s="1">
        <f t="array" aca="1" ref="T176:V176" ca="1">MMULT(Q176:S176,$N$9:$P$11)</f>
        <v>2.650198515827515</v>
      </c>
      <c r="U176" s="1">
        <f ca="1"/>
        <v>-0.9484788961000139</v>
      </c>
      <c r="V176" s="2">
        <f ca="1"/>
        <v>-1.0802016526364511</v>
      </c>
      <c r="W176" s="7">
        <f t="shared" ca="1" si="35"/>
        <v>2.650198515827515</v>
      </c>
      <c r="X176" s="1"/>
      <c r="Y176" s="1">
        <f t="shared" ca="1" si="33"/>
        <v>-0.9484788961000139</v>
      </c>
      <c r="Z176" s="8"/>
    </row>
    <row r="177" spans="17:26" x14ac:dyDescent="0.15">
      <c r="Q177" s="7">
        <f t="shared" si="34"/>
        <v>3.0499999999999972</v>
      </c>
      <c r="R177" s="1">
        <f t="shared" ca="1" si="31"/>
        <v>-0.29839282764994524</v>
      </c>
      <c r="S177" s="1">
        <f t="shared" ca="1" si="32"/>
        <v>3.1011617292074207E-2</v>
      </c>
      <c r="T177" s="1">
        <f t="array" aca="1" ref="T177:V177" ca="1">MMULT(Q177:S177,$N$9:$P$11)</f>
        <v>2.6568832901885724</v>
      </c>
      <c r="U177" s="1">
        <f ca="1"/>
        <v>-1.0074873448582347</v>
      </c>
      <c r="V177" s="2">
        <f ca="1"/>
        <v>-1.1482336139772393</v>
      </c>
      <c r="W177" s="7">
        <f t="shared" ca="1" si="35"/>
        <v>2.6568832901885724</v>
      </c>
      <c r="X177" s="1"/>
      <c r="Y177" s="1">
        <f t="shared" ca="1" si="33"/>
        <v>-1.0074873448582347</v>
      </c>
      <c r="Z177" s="8"/>
    </row>
    <row r="178" spans="17:26" x14ac:dyDescent="0.15">
      <c r="Q178" s="7">
        <f t="shared" si="34"/>
        <v>3.099999999999997</v>
      </c>
      <c r="R178" s="1">
        <f t="shared" ca="1" si="31"/>
        <v>-0.29673054386960973</v>
      </c>
      <c r="S178" s="1">
        <f t="shared" ca="1" si="32"/>
        <v>-4.4169948322876906E-2</v>
      </c>
      <c r="T178" s="1">
        <f t="array" aca="1" ref="T178:V178" ca="1">MMULT(Q178:S178,$N$9:$P$11)</f>
        <v>2.6625937775703186</v>
      </c>
      <c r="U178" s="1">
        <f ca="1"/>
        <v>-1.0511023377355824</v>
      </c>
      <c r="V178" s="2">
        <f ca="1"/>
        <v>-1.2271015651732315</v>
      </c>
      <c r="W178" s="7">
        <f t="shared" ca="1" si="35"/>
        <v>2.6625937775703186</v>
      </c>
      <c r="X178" s="1"/>
      <c r="Y178" s="1">
        <f t="shared" ca="1" si="33"/>
        <v>-1.0511023377355824</v>
      </c>
      <c r="Z178" s="8"/>
    </row>
    <row r="179" spans="17:26" x14ac:dyDescent="0.15">
      <c r="Q179" s="7">
        <f t="shared" si="34"/>
        <v>3.1499999999999968</v>
      </c>
      <c r="R179" s="1">
        <f t="shared" ca="1" si="31"/>
        <v>-0.2764235887197915</v>
      </c>
      <c r="S179" s="1">
        <f t="shared" ca="1" si="32"/>
        <v>-0.11657615364761165</v>
      </c>
      <c r="T179" s="1">
        <f t="array" aca="1" ref="T179:V179" ca="1">MMULT(Q179:S179,$N$9:$P$11)</f>
        <v>2.6696919450971737</v>
      </c>
      <c r="U179" s="1">
        <f ca="1"/>
        <v>-1.0773688053037547</v>
      </c>
      <c r="V179" s="2">
        <f ca="1"/>
        <v>-1.3132103318363024</v>
      </c>
      <c r="W179" s="7">
        <f t="shared" ca="1" si="35"/>
        <v>2.6696919450971737</v>
      </c>
      <c r="X179" s="1"/>
      <c r="Y179" s="1">
        <f t="shared" ca="1" si="33"/>
        <v>-1.0773688053037547</v>
      </c>
      <c r="Z179" s="8"/>
    </row>
    <row r="180" spans="17:26" x14ac:dyDescent="0.15">
      <c r="Q180" s="7">
        <f t="shared" si="34"/>
        <v>3.1999999999999966</v>
      </c>
      <c r="R180" s="1">
        <f t="shared" ref="R180:R216" ca="1" si="36">F78</f>
        <v>-0.238747922875439</v>
      </c>
      <c r="S180" s="1">
        <f t="shared" ref="S180:S216" ca="1" si="37">I78</f>
        <v>-0.18165745050138579</v>
      </c>
      <c r="T180" s="1">
        <f t="array" aca="1" ref="T180:V180" ca="1">MMULT(Q180:S180,$N$9:$P$11)</f>
        <v>2.6804525668595081</v>
      </c>
      <c r="U180" s="1">
        <f ca="1"/>
        <v>-1.0854217497713541</v>
      </c>
      <c r="V180" s="2">
        <f ca="1"/>
        <v>-1.4025097724934203</v>
      </c>
      <c r="W180" s="7">
        <f t="shared" ca="1" si="35"/>
        <v>2.6804525668595081</v>
      </c>
      <c r="X180" s="1"/>
      <c r="Y180" s="1">
        <f t="shared" ref="Y180:Y216" ca="1" si="38">U180</f>
        <v>-1.0854217497713541</v>
      </c>
      <c r="Z180" s="8"/>
    </row>
    <row r="181" spans="17:26" x14ac:dyDescent="0.15">
      <c r="Q181" s="7">
        <f t="shared" ref="Q181:Q216" si="39">Q79</f>
        <v>3.2499999999999964</v>
      </c>
      <c r="R181" s="1">
        <f t="shared" ca="1" si="36"/>
        <v>-0.18607084698301718</v>
      </c>
      <c r="S181" s="1">
        <f t="shared" ca="1" si="37"/>
        <v>-0.23532454165050998</v>
      </c>
      <c r="T181" s="1">
        <f t="array" aca="1" ref="T181:V181" ca="1">MMULT(Q181:S181,$N$9:$P$11)</f>
        <v>2.6969202914741679</v>
      </c>
      <c r="U181" s="1">
        <f ca="1"/>
        <v>-1.0755405959926143</v>
      </c>
      <c r="V181" s="2">
        <f ca="1"/>
        <v>-1.4907492638960851</v>
      </c>
      <c r="W181" s="7">
        <f t="shared" ref="W181:W216" ca="1" si="40">T181</f>
        <v>2.6969202914741679</v>
      </c>
      <c r="X181" s="1"/>
      <c r="Y181" s="1">
        <f t="shared" ca="1" si="38"/>
        <v>-1.0755405959926143</v>
      </c>
      <c r="Z181" s="8"/>
    </row>
    <row r="182" spans="17:26" x14ac:dyDescent="0.15">
      <c r="Q182" s="7">
        <f t="shared" si="39"/>
        <v>3.2999999999999963</v>
      </c>
      <c r="R182" s="1">
        <f t="shared" ca="1" si="36"/>
        <v>-0.1217022554536609</v>
      </c>
      <c r="S182" s="1">
        <f t="shared" ca="1" si="37"/>
        <v>-0.27420532638424777</v>
      </c>
      <c r="T182" s="1">
        <f t="array" aca="1" ref="T182:V182" ca="1">MMULT(Q182:S182,$N$9:$P$11)</f>
        <v>2.7207811692965205</v>
      </c>
      <c r="U182" s="1">
        <f ca="1"/>
        <v>-1.0491316341716135</v>
      </c>
      <c r="V182" s="2">
        <f ca="1"/>
        <v>-1.5737447833056775</v>
      </c>
      <c r="W182" s="7">
        <f t="shared" ca="1" si="40"/>
        <v>2.7207811692965205</v>
      </c>
      <c r="X182" s="1"/>
      <c r="Y182" s="1">
        <f t="shared" ca="1" si="38"/>
        <v>-1.0491316341716135</v>
      </c>
      <c r="Z182" s="8"/>
    </row>
    <row r="183" spans="17:26" x14ac:dyDescent="0.15">
      <c r="Q183" s="7">
        <f t="shared" si="39"/>
        <v>3.3499999999999961</v>
      </c>
      <c r="R183" s="1">
        <f t="shared" ca="1" si="36"/>
        <v>-4.9686663624378367E-2</v>
      </c>
      <c r="S183" s="1">
        <f t="shared" ca="1" si="37"/>
        <v>-0.29585678200419518</v>
      </c>
      <c r="T183" s="1">
        <f t="array" aca="1" ref="T183:V183" ca="1">MMULT(Q183:S183,$N$9:$P$11)</f>
        <v>2.7532567116757685</v>
      </c>
      <c r="U183" s="1">
        <f ca="1"/>
        <v>-1.0086396574767766</v>
      </c>
      <c r="V183" s="2">
        <f ca="1"/>
        <v>-1.6476418060298903</v>
      </c>
      <c r="W183" s="7">
        <f t="shared" ca="1" si="40"/>
        <v>2.7532567116757685</v>
      </c>
      <c r="X183" s="1"/>
      <c r="Y183" s="1">
        <f t="shared" ca="1" si="38"/>
        <v>-1.0086396574767766</v>
      </c>
      <c r="Z183" s="8"/>
    </row>
    <row r="184" spans="17:26" x14ac:dyDescent="0.15">
      <c r="Q184" s="7">
        <f t="shared" si="39"/>
        <v>3.3999999999999959</v>
      </c>
      <c r="R184" s="1">
        <f t="shared" ca="1" si="36"/>
        <v>2.5450924015266337E-2</v>
      </c>
      <c r="S184" s="1">
        <f t="shared" ca="1" si="37"/>
        <v>-0.29891846792523397</v>
      </c>
      <c r="T184" s="1">
        <f t="array" aca="1" ref="T184:V184" ca="1">MMULT(Q184:S184,$N$9:$P$11)</f>
        <v>2.7950271389044712</v>
      </c>
      <c r="U184" s="1">
        <f ca="1"/>
        <v>-0.95739434669477896</v>
      </c>
      <c r="V184" s="2">
        <f ca="1"/>
        <v>-1.7091574993851026</v>
      </c>
      <c r="W184" s="7">
        <f t="shared" ca="1" si="40"/>
        <v>2.7950271389044712</v>
      </c>
      <c r="X184" s="1"/>
      <c r="Y184" s="1">
        <f t="shared" ca="1" si="38"/>
        <v>-0.95739434669477896</v>
      </c>
      <c r="Z184" s="8"/>
    </row>
    <row r="185" spans="17:26" x14ac:dyDescent="0.15">
      <c r="Q185" s="7">
        <f t="shared" si="39"/>
        <v>3.4499999999999957</v>
      </c>
      <c r="R185" s="1">
        <f t="shared" ca="1" si="36"/>
        <v>9.8989336497041877E-2</v>
      </c>
      <c r="S185" s="1">
        <f t="shared" ca="1" si="37"/>
        <v>-0.28319800716084742</v>
      </c>
      <c r="T185" s="1">
        <f t="array" aca="1" ref="T185:V185" ca="1">MMULT(Q185:S185,$N$9:$P$11)</f>
        <v>2.8461886394758862</v>
      </c>
      <c r="U185" s="1">
        <f ca="1"/>
        <v>-0.89940105414100491</v>
      </c>
      <c r="V185" s="2">
        <f ca="1"/>
        <v>-1.7557869951473113</v>
      </c>
      <c r="W185" s="7">
        <f t="shared" ca="1" si="40"/>
        <v>2.8461886394758862</v>
      </c>
      <c r="X185" s="1"/>
      <c r="Y185" s="1">
        <f t="shared" ca="1" si="38"/>
        <v>-0.89940105414100491</v>
      </c>
      <c r="Z185" s="8"/>
    </row>
    <row r="186" spans="17:26" x14ac:dyDescent="0.15">
      <c r="Q186" s="7">
        <f t="shared" si="39"/>
        <v>3.4999999999999956</v>
      </c>
      <c r="R186" s="1">
        <f t="shared" ca="1" si="36"/>
        <v>0.16630788490924309</v>
      </c>
      <c r="S186" s="1">
        <f t="shared" ca="1" si="37"/>
        <v>-0.24968317407669655</v>
      </c>
      <c r="T186" s="1">
        <f t="array" aca="1" ref="T186:V186" ca="1">MMULT(Q186:S186,$N$9:$P$11)</f>
        <v>2.9062473262071835</v>
      </c>
      <c r="U186" s="1">
        <f ca="1"/>
        <v>-0.83908913264291118</v>
      </c>
      <c r="V186" s="2">
        <f ca="1"/>
        <v>-1.7859607796349095</v>
      </c>
      <c r="W186" s="7">
        <f t="shared" ca="1" si="40"/>
        <v>2.9062473262071835</v>
      </c>
      <c r="X186" s="1"/>
      <c r="Y186" s="1">
        <f t="shared" ca="1" si="38"/>
        <v>-0.83908913264291118</v>
      </c>
      <c r="Z186" s="8"/>
    </row>
    <row r="187" spans="17:26" x14ac:dyDescent="0.15">
      <c r="Q187" s="7">
        <f t="shared" si="39"/>
        <v>3.5499999999999954</v>
      </c>
      <c r="R187" s="1">
        <f t="shared" ca="1" si="36"/>
        <v>0.22317669726889092</v>
      </c>
      <c r="S187" s="1">
        <f t="shared" ca="1" si="37"/>
        <v>-0.20047982890093907</v>
      </c>
      <c r="T187" s="1">
        <f t="array" aca="1" ref="T187:V187" ca="1">MMULT(Q187:S187,$N$9:$P$11)</f>
        <v>2.974150268984284</v>
      </c>
      <c r="U187" s="1">
        <f ca="1"/>
        <v>-0.78103362301971535</v>
      </c>
      <c r="V187" s="2">
        <f ca="1"/>
        <v>-1.7991433120275264</v>
      </c>
      <c r="W187" s="7">
        <f t="shared" ca="1" si="40"/>
        <v>2.974150268984284</v>
      </c>
      <c r="X187" s="1"/>
      <c r="Y187" s="1">
        <f t="shared" ca="1" si="38"/>
        <v>-0.78103362301971535</v>
      </c>
      <c r="Z187" s="8"/>
    </row>
    <row r="188" spans="17:26" x14ac:dyDescent="0.15">
      <c r="Q188" s="7">
        <f t="shared" si="39"/>
        <v>3.5999999999999952</v>
      </c>
      <c r="R188" s="1">
        <f t="shared" ca="1" si="36"/>
        <v>0.2660224969595813</v>
      </c>
      <c r="S188" s="1">
        <f t="shared" ca="1" si="37"/>
        <v>-0.13867959875695329</v>
      </c>
      <c r="T188" s="1">
        <f t="array" aca="1" ref="T188:V188" ca="1">MMULT(Q188:S188,$N$9:$P$11)</f>
        <v>3.0483516542454985</v>
      </c>
      <c r="U188" s="1">
        <f ca="1"/>
        <v>-0.72966778740990967</v>
      </c>
      <c r="V188" s="2">
        <f ca="1"/>
        <v>-1.7958666743594931</v>
      </c>
      <c r="W188" s="7">
        <f t="shared" ca="1" si="40"/>
        <v>3.0483516542454985</v>
      </c>
      <c r="X188" s="1"/>
      <c r="Y188" s="1">
        <f t="shared" ca="1" si="38"/>
        <v>-0.72966778740990967</v>
      </c>
      <c r="Z188" s="8"/>
    </row>
    <row r="189" spans="17:26" x14ac:dyDescent="0.15">
      <c r="Q189" s="7">
        <f t="shared" si="39"/>
        <v>3.649999999999995</v>
      </c>
      <c r="R189" s="1">
        <f t="shared" ca="1" si="36"/>
        <v>0.29215312480358707</v>
      </c>
      <c r="S189" s="1">
        <f t="shared" ca="1" si="37"/>
        <v>-6.8165619394968277E-2</v>
      </c>
      <c r="T189" s="1">
        <f t="array" aca="1" ref="T189:V189" ca="1">MMULT(Q189:S189,$N$9:$P$11)</f>
        <v>3.1269099141157128</v>
      </c>
      <c r="U189" s="1">
        <f ca="1"/>
        <v>-0.68900455115545844</v>
      </c>
      <c r="V189" s="2">
        <f ca="1"/>
        <v>-1.7776971388546181</v>
      </c>
      <c r="W189" s="7">
        <f t="shared" ca="1" si="40"/>
        <v>3.1269099141157128</v>
      </c>
      <c r="X189" s="1"/>
      <c r="Y189" s="1">
        <f t="shared" ca="1" si="38"/>
        <v>-0.68900455115545844</v>
      </c>
      <c r="Z189" s="8"/>
    </row>
    <row r="190" spans="17:26" x14ac:dyDescent="0.15">
      <c r="Q190" s="7">
        <f t="shared" si="39"/>
        <v>3.6999999999999948</v>
      </c>
      <c r="R190" s="1">
        <f t="shared" ca="1" si="36"/>
        <v>0.29992669735170246</v>
      </c>
      <c r="S190" s="1">
        <f t="shared" ca="1" si="37"/>
        <v>6.6314565293187676E-3</v>
      </c>
      <c r="T190" s="1">
        <f t="array" aca="1" ref="T190:V190" ca="1">MMULT(Q190:S190,$N$9:$P$11)</f>
        <v>3.2076097222670783</v>
      </c>
      <c r="U190" s="1">
        <f ca="1"/>
        <v>-0.66238435591101608</v>
      </c>
      <c r="V190" s="2">
        <f ca="1"/>
        <v>-1.7471367532800712</v>
      </c>
      <c r="W190" s="7">
        <f t="shared" ca="1" si="40"/>
        <v>3.2076097222670783</v>
      </c>
      <c r="X190" s="1"/>
      <c r="Y190" s="1">
        <f t="shared" ca="1" si="38"/>
        <v>-0.66238435591101608</v>
      </c>
      <c r="Z190" s="8"/>
    </row>
    <row r="191" spans="17:26" x14ac:dyDescent="0.15">
      <c r="Q191" s="7">
        <f t="shared" si="39"/>
        <v>3.7499999999999947</v>
      </c>
      <c r="R191" s="1">
        <f t="shared" ca="1" si="36"/>
        <v>0.28885477245151764</v>
      </c>
      <c r="S191" s="1">
        <f t="shared" ca="1" si="37"/>
        <v>8.1011853651067459E-2</v>
      </c>
      <c r="T191" s="1">
        <f t="array" aca="1" ref="T191:V191" ca="1">MMULT(Q191:S191,$N$9:$P$11)</f>
        <v>3.2881011910171742</v>
      </c>
      <c r="U191" s="1">
        <f ca="1"/>
        <v>-0.65226526741786495</v>
      </c>
      <c r="V191" s="2">
        <f ca="1"/>
        <v>-1.7074661280832784</v>
      </c>
      <c r="W191" s="7">
        <f t="shared" ca="1" si="40"/>
        <v>3.2881011910171742</v>
      </c>
      <c r="X191" s="1"/>
      <c r="Y191" s="1">
        <f t="shared" ca="1" si="38"/>
        <v>-0.65226526741786495</v>
      </c>
      <c r="Z191" s="8"/>
    </row>
    <row r="192" spans="17:26" x14ac:dyDescent="0.15">
      <c r="Q192" s="7">
        <f t="shared" si="39"/>
        <v>3.7999999999999945</v>
      </c>
      <c r="R192" s="1">
        <f t="shared" ca="1" si="36"/>
        <v>0.25963303986421937</v>
      </c>
      <c r="S192" s="1">
        <f t="shared" ca="1" si="37"/>
        <v>0.15030197806703896</v>
      </c>
      <c r="T192" s="1">
        <f t="array" aca="1" ref="T192:V192" ca="1">MMULT(Q192:S192,$N$9:$P$11)</f>
        <v>3.3660475234143816</v>
      </c>
      <c r="U192" s="1">
        <f ca="1"/>
        <v>-0.66006852619325296</v>
      </c>
      <c r="V192" s="2">
        <f ca="1"/>
        <v>-1.6625383035722614</v>
      </c>
      <c r="W192" s="7">
        <f t="shared" ca="1" si="40"/>
        <v>3.3660475234143816</v>
      </c>
      <c r="X192" s="1"/>
      <c r="Y192" s="1">
        <f t="shared" ca="1" si="38"/>
        <v>-0.66006852619325296</v>
      </c>
      <c r="Z192" s="8"/>
    </row>
    <row r="193" spans="17:26" x14ac:dyDescent="0.15">
      <c r="Q193" s="7">
        <f t="shared" si="39"/>
        <v>3.8499999999999943</v>
      </c>
      <c r="R193" s="1">
        <f t="shared" ca="1" si="36"/>
        <v>0.21409760851832738</v>
      </c>
      <c r="S193" s="1">
        <f t="shared" ca="1" si="37"/>
        <v>0.21014807642881966</v>
      </c>
      <c r="T193" s="1">
        <f t="array" aca="1" ref="T193:V193" ca="1">MMULT(Q193:S193,$N$9:$P$11)</f>
        <v>3.4392718427844939</v>
      </c>
      <c r="U193" s="1">
        <f ca="1"/>
        <v>-0.68608924576173547</v>
      </c>
      <c r="V193" s="2">
        <f ca="1"/>
        <v>-1.6165366492225908</v>
      </c>
      <c r="W193" s="7">
        <f t="shared" ca="1" si="40"/>
        <v>3.4392718427844939</v>
      </c>
      <c r="X193" s="1"/>
      <c r="Y193" s="1">
        <f t="shared" ca="1" si="38"/>
        <v>-0.68608924576173547</v>
      </c>
      <c r="Z193" s="8"/>
    </row>
    <row r="194" spans="17:26" x14ac:dyDescent="0.15">
      <c r="Q194" s="7">
        <f t="shared" si="39"/>
        <v>3.8999999999999941</v>
      </c>
      <c r="R194" s="1">
        <f t="shared" ca="1" si="36"/>
        <v>0.15510963703297573</v>
      </c>
      <c r="S194" s="1">
        <f t="shared" ca="1" si="37"/>
        <v>0.25678979827769349</v>
      </c>
      <c r="T194" s="1">
        <f t="array" aca="1" ref="T194:V194" ca="1">MMULT(Q194:S194,$N$9:$P$11)</f>
        <v>3.5058939738981523</v>
      </c>
      <c r="U194" s="1">
        <f ca="1"/>
        <v>-0.72947786958707583</v>
      </c>
      <c r="V194" s="2">
        <f ca="1"/>
        <v>-1.5737120071878705</v>
      </c>
      <c r="W194" s="7">
        <f t="shared" ca="1" si="40"/>
        <v>3.5058939738981523</v>
      </c>
      <c r="X194" s="1"/>
      <c r="Y194" s="1">
        <f t="shared" ca="1" si="38"/>
        <v>-0.72947786958707583</v>
      </c>
      <c r="Z194" s="8"/>
    </row>
    <row r="195" spans="17:26" x14ac:dyDescent="0.15">
      <c r="Q195" s="7">
        <f t="shared" si="39"/>
        <v>3.949999999999994</v>
      </c>
      <c r="R195" s="1">
        <f t="shared" ca="1" si="36"/>
        <v>8.6375556599263256E-2</v>
      </c>
      <c r="S195" s="1">
        <f t="shared" ca="1" si="37"/>
        <v>0.28729647269357045</v>
      </c>
      <c r="T195" s="1">
        <f t="array" aca="1" ref="T195:V195" ca="1">MMULT(Q195:S195,$N$9:$P$11)</f>
        <v>3.5644485812953128</v>
      </c>
      <c r="U195" s="1">
        <f ca="1"/>
        <v>-0.78829355183386851</v>
      </c>
      <c r="V195" s="2">
        <f ca="1"/>
        <v>-1.5381155962537174</v>
      </c>
      <c r="W195" s="7">
        <f t="shared" ca="1" si="40"/>
        <v>3.5644485812953128</v>
      </c>
      <c r="X195" s="1"/>
      <c r="Y195" s="1">
        <f t="shared" ca="1" si="38"/>
        <v>-0.78829355183386851</v>
      </c>
      <c r="Z195" s="8"/>
    </row>
    <row r="196" spans="17:26" x14ac:dyDescent="0.15">
      <c r="Q196" s="7">
        <f t="shared" si="39"/>
        <v>3.9999999999999938</v>
      </c>
      <c r="R196" s="1">
        <f t="shared" ca="1" si="36"/>
        <v>1.2214182277210646E-2</v>
      </c>
      <c r="S196" s="1">
        <f t="shared" ca="1" si="37"/>
        <v>0.29975125312715384</v>
      </c>
      <c r="T196" s="1">
        <f t="array" aca="1" ref="T196:V196" ca="1">MMULT(Q196:S196,$N$9:$P$11)</f>
        <v>3.6139772417013263</v>
      </c>
      <c r="U196" s="1">
        <f ca="1"/>
        <v>-0.8596261078493127</v>
      </c>
      <c r="V196" s="2">
        <f ca="1"/>
        <v>-1.5133444588621145</v>
      </c>
      <c r="W196" s="7">
        <f t="shared" ca="1" si="40"/>
        <v>3.6139772417013263</v>
      </c>
      <c r="X196" s="1"/>
      <c r="Y196" s="1">
        <f t="shared" ca="1" si="38"/>
        <v>-0.8596261078493127</v>
      </c>
      <c r="Z196" s="8"/>
    </row>
    <row r="197" spans="17:26" x14ac:dyDescent="0.15">
      <c r="Q197" s="7">
        <f t="shared" si="39"/>
        <v>4.0499999999999936</v>
      </c>
      <c r="R197" s="1">
        <f t="shared" ca="1" si="36"/>
        <v>-6.2714654029419753E-2</v>
      </c>
      <c r="S197" s="1">
        <f t="shared" ca="1" si="37"/>
        <v>0.29337155992012959</v>
      </c>
      <c r="T197" s="1">
        <f t="array" aca="1" ref="T197:V197" ca="1">MMULT(Q197:S197,$N$9:$P$11)</f>
        <v>3.6540886652870359</v>
      </c>
      <c r="U197" s="1">
        <f ca="1"/>
        <v>-0.93977887175967734</v>
      </c>
      <c r="V197" s="2">
        <f ca="1"/>
        <v>-1.5023154457086783</v>
      </c>
      <c r="W197" s="7">
        <f t="shared" ca="1" si="40"/>
        <v>3.6540886652870359</v>
      </c>
      <c r="X197" s="1"/>
      <c r="Y197" s="1">
        <f t="shared" ca="1" si="38"/>
        <v>-0.93977887175967734</v>
      </c>
      <c r="Z197" s="8"/>
    </row>
    <row r="198" spans="17:26" x14ac:dyDescent="0.15">
      <c r="Q198" s="7">
        <f t="shared" si="39"/>
        <v>4.0999999999999934</v>
      </c>
      <c r="R198" s="1">
        <f t="shared" ca="1" si="36"/>
        <v>-0.13370289798364607</v>
      </c>
      <c r="S198" s="1">
        <f t="shared" ca="1" si="37"/>
        <v>0.26855825265810529</v>
      </c>
      <c r="T198" s="1">
        <f t="array" aca="1" ref="T198:V198" ca="1">MMULT(Q198:S198,$N$9:$P$11)</f>
        <v>3.6849832818452457</v>
      </c>
      <c r="U198" s="1">
        <f ca="1"/>
        <v>-1.0245009716144955</v>
      </c>
      <c r="V198" s="2">
        <f ca="1"/>
        <v>-1.5070819392726942</v>
      </c>
      <c r="W198" s="7">
        <f t="shared" ca="1" si="40"/>
        <v>3.6849832818452457</v>
      </c>
      <c r="X198" s="1"/>
      <c r="Y198" s="1">
        <f t="shared" ca="1" si="38"/>
        <v>-1.0245009716144955</v>
      </c>
      <c r="Z198" s="8"/>
    </row>
    <row r="199" spans="17:26" x14ac:dyDescent="0.15">
      <c r="Q199" s="7">
        <f t="shared" si="39"/>
        <v>4.1499999999999932</v>
      </c>
      <c r="R199" s="1">
        <f t="shared" ca="1" si="36"/>
        <v>-0.19629009713249287</v>
      </c>
      <c r="S199" s="1">
        <f t="shared" ca="1" si="37"/>
        <v>0.22687044269299717</v>
      </c>
      <c r="T199" s="1">
        <f t="array" aca="1" ref="T199:V199" ca="1">MMULT(Q199:S199,$N$9:$P$11)</f>
        <v>3.707440647051913</v>
      </c>
      <c r="U199" s="1">
        <f ca="1"/>
        <v>-1.1092544272580733</v>
      </c>
      <c r="V199" s="2">
        <f ca="1"/>
        <v>-1.5287048322667127</v>
      </c>
      <c r="W199" s="7">
        <f t="shared" ca="1" si="40"/>
        <v>3.707440647051913</v>
      </c>
      <c r="X199" s="1"/>
      <c r="Y199" s="1">
        <f t="shared" ca="1" si="38"/>
        <v>-1.1092544272580733</v>
      </c>
      <c r="Z199" s="8"/>
    </row>
    <row r="200" spans="17:26" x14ac:dyDescent="0.15">
      <c r="Q200" s="7">
        <f t="shared" si="39"/>
        <v>4.1999999999999931</v>
      </c>
      <c r="R200" s="1">
        <f t="shared" ca="1" si="36"/>
        <v>-0.24654366757372498</v>
      </c>
      <c r="S200" s="1">
        <f t="shared" ca="1" si="37"/>
        <v>0.17092752844201717</v>
      </c>
      <c r="T200" s="1">
        <f t="array" aca="1" ref="T200:V200" ca="1">MMULT(Q200:S200,$N$9:$P$11)</f>
        <v>3.7227704601156453</v>
      </c>
      <c r="U200" s="1">
        <f ca="1"/>
        <v>-1.1894992883425926</v>
      </c>
      <c r="V200" s="2">
        <f ca="1"/>
        <v>-1.5671858678289428</v>
      </c>
      <c r="W200" s="7">
        <f t="shared" ca="1" si="40"/>
        <v>3.7227704601156453</v>
      </c>
      <c r="X200" s="1"/>
      <c r="Y200" s="1">
        <f t="shared" ca="1" si="38"/>
        <v>-1.1894992883425926</v>
      </c>
      <c r="Z200" s="8"/>
    </row>
    <row r="201" spans="17:26" x14ac:dyDescent="0.15">
      <c r="Q201" s="7">
        <f t="shared" si="39"/>
        <v>4.2499999999999929</v>
      </c>
      <c r="R201" s="1">
        <f t="shared" ca="1" si="36"/>
        <v>-0.281305992656739</v>
      </c>
      <c r="S201" s="1">
        <f t="shared" ca="1" si="37"/>
        <v>0.10424460895128682</v>
      </c>
      <c r="T201" s="1">
        <f t="array" aca="1" ref="T201:V201" ca="1">MMULT(Q201:S201,$N$9:$P$11)</f>
        <v>3.732730270559502</v>
      </c>
      <c r="U201" s="1">
        <f ca="1"/>
        <v>-1.2609788960978381</v>
      </c>
      <c r="V201" s="2">
        <f ca="1"/>
        <v>-1.6214675300000942</v>
      </c>
      <c r="W201" s="7">
        <f t="shared" ca="1" si="40"/>
        <v>3.732730270559502</v>
      </c>
      <c r="X201" s="1"/>
      <c r="Y201" s="1">
        <f t="shared" ca="1" si="38"/>
        <v>-1.2609788960978381</v>
      </c>
      <c r="Z201" s="8"/>
    </row>
    <row r="202" spans="17:26" x14ac:dyDescent="0.15">
      <c r="Q202" s="7">
        <f t="shared" si="39"/>
        <v>4.2999999999999927</v>
      </c>
      <c r="R202" s="1">
        <f t="shared" ca="1" si="36"/>
        <v>-0.29839282764962727</v>
      </c>
      <c r="S202" s="1">
        <f t="shared" ca="1" si="37"/>
        <v>3.1011617295133739E-2</v>
      </c>
      <c r="T202" s="1">
        <f t="array" aca="1" ref="T202:V202" ca="1">MMULT(Q202:S202,$N$9:$P$11)</f>
        <v>3.7394150449206469</v>
      </c>
      <c r="U202" s="1">
        <f ca="1"/>
        <v>-1.3199873448566335</v>
      </c>
      <c r="V202" s="2">
        <f ca="1"/>
        <v>-1.6894994913403758</v>
      </c>
      <c r="W202" s="7">
        <f t="shared" ca="1" si="40"/>
        <v>3.7394150449206469</v>
      </c>
      <c r="X202" s="1"/>
      <c r="Y202" s="1">
        <f t="shared" ca="1" si="38"/>
        <v>-1.3199873448566335</v>
      </c>
      <c r="Z202" s="8"/>
    </row>
    <row r="203" spans="17:26" x14ac:dyDescent="0.15">
      <c r="Q203" s="7">
        <f t="shared" si="39"/>
        <v>4.3499999999999925</v>
      </c>
      <c r="R203" s="1">
        <f t="shared" ca="1" si="36"/>
        <v>-0.29673054386877712</v>
      </c>
      <c r="S203" s="1">
        <f t="shared" ca="1" si="37"/>
        <v>-4.4169948328470418E-2</v>
      </c>
      <c r="T203" s="1">
        <f t="array" aca="1" ref="T203:V203" ca="1">MMULT(Q203:S203,$N$9:$P$11)</f>
        <v>3.7451255322980668</v>
      </c>
      <c r="U203" s="1">
        <f ca="1"/>
        <v>-1.3636023377372823</v>
      </c>
      <c r="V203" s="2">
        <f ca="1"/>
        <v>-1.7683674425431148</v>
      </c>
      <c r="W203" s="7">
        <f t="shared" ca="1" si="40"/>
        <v>3.7451255322980668</v>
      </c>
      <c r="X203" s="1"/>
      <c r="Y203" s="1">
        <f t="shared" ca="1" si="38"/>
        <v>-1.3636023377372823</v>
      </c>
      <c r="Z203" s="8"/>
    </row>
    <row r="204" spans="17:26" x14ac:dyDescent="0.15">
      <c r="Q204" s="7">
        <f t="shared" si="39"/>
        <v>4.3999999999999924</v>
      </c>
      <c r="R204" s="1">
        <f t="shared" ca="1" si="36"/>
        <v>-0.27642358871759398</v>
      </c>
      <c r="S204" s="1">
        <f t="shared" ca="1" si="37"/>
        <v>-0.11657615365282237</v>
      </c>
      <c r="T204" s="1">
        <f t="array" aca="1" ref="T204:V204" ca="1">MMULT(Q204:S204,$N$9:$P$11)</f>
        <v>3.7522236998251124</v>
      </c>
      <c r="U204" s="1">
        <f ca="1"/>
        <v>-1.3898688053041071</v>
      </c>
      <c r="V204" s="2">
        <f ca="1"/>
        <v>-1.8544762092065812</v>
      </c>
      <c r="W204" s="7">
        <f t="shared" ca="1" si="40"/>
        <v>3.7522236998251124</v>
      </c>
      <c r="X204" s="1"/>
      <c r="Y204" s="1">
        <f t="shared" ca="1" si="38"/>
        <v>-1.3898688053041071</v>
      </c>
      <c r="Z204" s="8"/>
    </row>
    <row r="205" spans="17:26" x14ac:dyDescent="0.15">
      <c r="Q205" s="7">
        <f t="shared" si="39"/>
        <v>4.4499999999999922</v>
      </c>
      <c r="R205" s="1">
        <f t="shared" ca="1" si="36"/>
        <v>-0.23874792287201468</v>
      </c>
      <c r="S205" s="1">
        <f t="shared" ca="1" si="37"/>
        <v>-0.18165745050588628</v>
      </c>
      <c r="T205" s="1">
        <f t="array" aca="1" ref="T205:V205" ca="1">MMULT(Q205:S205,$N$9:$P$11)</f>
        <v>3.7629843215878025</v>
      </c>
      <c r="U205" s="1">
        <f ca="1"/>
        <v>-1.3979217497703365</v>
      </c>
      <c r="V205" s="2">
        <f ca="1"/>
        <v>-1.9437756498637797</v>
      </c>
      <c r="W205" s="7">
        <f t="shared" ca="1" si="40"/>
        <v>3.7629843215878025</v>
      </c>
      <c r="X205" s="1"/>
      <c r="Y205" s="1">
        <f t="shared" ca="1" si="38"/>
        <v>-1.3979217497703365</v>
      </c>
      <c r="Z205" s="8"/>
    </row>
    <row r="206" spans="17:26" x14ac:dyDescent="0.15">
      <c r="Q206" s="7">
        <f t="shared" si="39"/>
        <v>4.499999999999992</v>
      </c>
      <c r="R206" s="1">
        <f t="shared" ca="1" si="36"/>
        <v>-0.18607084698543006</v>
      </c>
      <c r="S206" s="1">
        <f t="shared" ca="1" si="37"/>
        <v>-0.23532454164860211</v>
      </c>
      <c r="T206" s="1">
        <f t="array" aca="1" ref="T206:V206" ca="1">MMULT(Q206:S206,$N$9:$P$11)</f>
        <v>3.7794520462056664</v>
      </c>
      <c r="U206" s="1">
        <f ca="1"/>
        <v>-1.3880405959938766</v>
      </c>
      <c r="V206" s="2">
        <f ca="1"/>
        <v>-2.0320151412587197</v>
      </c>
      <c r="W206" s="7">
        <f t="shared" ca="1" si="40"/>
        <v>3.7794520462056664</v>
      </c>
      <c r="X206" s="1"/>
      <c r="Y206" s="1">
        <f t="shared" ca="1" si="38"/>
        <v>-1.3880405959938766</v>
      </c>
      <c r="Z206" s="8"/>
    </row>
    <row r="207" spans="17:26" x14ac:dyDescent="0.15">
      <c r="Q207" s="7">
        <f t="shared" si="39"/>
        <v>4.5499999999999918</v>
      </c>
      <c r="R207" s="1">
        <f t="shared" ca="1" si="36"/>
        <v>-0.12170225545647242</v>
      </c>
      <c r="S207" s="1">
        <f t="shared" ca="1" si="37"/>
        <v>-0.27420532638299994</v>
      </c>
      <c r="T207" s="1">
        <f t="array" aca="1" ref="T207:V207" ca="1">MMULT(Q207:S207,$N$9:$P$11)</f>
        <v>3.8033129240276891</v>
      </c>
      <c r="U207" s="1">
        <f ca="1"/>
        <v>-1.3616316341735069</v>
      </c>
      <c r="V207" s="2">
        <f ca="1"/>
        <v>-2.1150106606686081</v>
      </c>
      <c r="W207" s="7">
        <f t="shared" ca="1" si="40"/>
        <v>3.8033129240276891</v>
      </c>
      <c r="X207" s="1"/>
      <c r="Y207" s="1">
        <f t="shared" ca="1" si="38"/>
        <v>-1.3616316341735069</v>
      </c>
      <c r="Z207" s="8"/>
    </row>
    <row r="208" spans="17:26" x14ac:dyDescent="0.15">
      <c r="Q208" s="7">
        <f t="shared" si="39"/>
        <v>4.5999999999999917</v>
      </c>
      <c r="R208" s="1">
        <f t="shared" ca="1" si="36"/>
        <v>-4.9686663627411892E-2</v>
      </c>
      <c r="S208" s="1">
        <f t="shared" ca="1" si="37"/>
        <v>-0.2958567820036857</v>
      </c>
      <c r="T208" s="1">
        <f t="array" aca="1" ref="T208:V208" ca="1">MMULT(Q208:S208,$N$9:$P$11)</f>
        <v>3.835788466406568</v>
      </c>
      <c r="U208" s="1">
        <f ca="1"/>
        <v>-1.3211396574791818</v>
      </c>
      <c r="V208" s="2">
        <f ca="1"/>
        <v>-2.1889076833932632</v>
      </c>
      <c r="W208" s="7">
        <f t="shared" ca="1" si="40"/>
        <v>3.835788466406568</v>
      </c>
      <c r="X208" s="1"/>
      <c r="Y208" s="1">
        <f t="shared" ca="1" si="38"/>
        <v>-1.3211396574791818</v>
      </c>
      <c r="Z208" s="8"/>
    </row>
    <row r="209" spans="16:26" x14ac:dyDescent="0.15">
      <c r="Q209" s="7">
        <f t="shared" si="39"/>
        <v>4.6499999999999915</v>
      </c>
      <c r="R209" s="1">
        <f t="shared" ca="1" si="36"/>
        <v>2.5450924012201413E-2</v>
      </c>
      <c r="S209" s="1">
        <f t="shared" ca="1" si="37"/>
        <v>-0.29891846792549492</v>
      </c>
      <c r="T209" s="1">
        <f t="array" aca="1" ref="T209:V209" ca="1">MMULT(Q209:S209,$N$9:$P$11)</f>
        <v>3.8775588936348853</v>
      </c>
      <c r="U209" s="1">
        <f ca="1"/>
        <v>-1.2698943466975452</v>
      </c>
      <c r="V209" s="2">
        <f ca="1"/>
        <v>-2.2504233767490378</v>
      </c>
      <c r="W209" s="7">
        <f t="shared" ca="1" si="40"/>
        <v>3.8775588936348853</v>
      </c>
      <c r="X209" s="1"/>
      <c r="Y209" s="1">
        <f t="shared" ca="1" si="38"/>
        <v>-1.2698943466975452</v>
      </c>
      <c r="Z209" s="8"/>
    </row>
    <row r="210" spans="16:26" x14ac:dyDescent="0.15">
      <c r="Q210" s="7">
        <f t="shared" si="39"/>
        <v>4.6999999999999913</v>
      </c>
      <c r="R210" s="1">
        <f t="shared" ca="1" si="36"/>
        <v>9.898933649413813E-2</v>
      </c>
      <c r="S210" s="1">
        <f t="shared" ca="1" si="37"/>
        <v>-0.28319800716186244</v>
      </c>
      <c r="T210" s="1">
        <f t="array" aca="1" ref="T210:V210" ca="1">MMULT(Q210:S210,$N$9:$P$11)</f>
        <v>3.9287203942059232</v>
      </c>
      <c r="U210" s="1">
        <f ca="1"/>
        <v>-1.2119010541439581</v>
      </c>
      <c r="V210" s="2">
        <f ca="1"/>
        <v>-2.2970528725118928</v>
      </c>
      <c r="W210" s="7">
        <f t="shared" ca="1" si="40"/>
        <v>3.9287203942059232</v>
      </c>
      <c r="X210" s="1"/>
      <c r="Y210" s="1">
        <f t="shared" ca="1" si="38"/>
        <v>-1.2119010541439581</v>
      </c>
      <c r="Z210" s="8"/>
    </row>
    <row r="211" spans="16:26" x14ac:dyDescent="0.15">
      <c r="Q211" s="7">
        <f t="shared" si="39"/>
        <v>4.7499999999999911</v>
      </c>
      <c r="R211" s="1">
        <f t="shared" ca="1" si="36"/>
        <v>0.166307884906683</v>
      </c>
      <c r="S211" s="1">
        <f t="shared" ca="1" si="37"/>
        <v>-0.24968317407840174</v>
      </c>
      <c r="T211" s="1">
        <f t="array" aca="1" ref="T211:V211" ca="1">MMULT(Q211:S211,$N$9:$P$11)</f>
        <v>3.9887790809368755</v>
      </c>
      <c r="U211" s="1">
        <f ca="1"/>
        <v>-1.1515891326458654</v>
      </c>
      <c r="V211" s="2">
        <f ca="1"/>
        <v>-2.3272266570001805</v>
      </c>
      <c r="W211" s="7">
        <f t="shared" ca="1" si="40"/>
        <v>3.9887790809368755</v>
      </c>
      <c r="X211" s="1"/>
      <c r="Y211" s="1">
        <f t="shared" ca="1" si="38"/>
        <v>-1.1515891326458654</v>
      </c>
      <c r="Z211" s="8"/>
    </row>
    <row r="212" spans="16:26" x14ac:dyDescent="0.15">
      <c r="Q212" s="7">
        <f t="shared" si="39"/>
        <v>4.7999999999999909</v>
      </c>
      <c r="R212" s="1">
        <f t="shared" ca="1" si="36"/>
        <v>0.22317669727267003</v>
      </c>
      <c r="S212" s="1">
        <f t="shared" ca="1" si="37"/>
        <v>-0.2004798288967321</v>
      </c>
      <c r="T212" s="1">
        <f t="array" aca="1" ref="T212:V212" ca="1">MMULT(Q212:S212,$N$9:$P$11)</f>
        <v>4.0566820237169319</v>
      </c>
      <c r="U212" s="1">
        <f ca="1"/>
        <v>-1.0935336230146198</v>
      </c>
      <c r="V212" s="2">
        <f ca="1"/>
        <v>-2.3404091893915329</v>
      </c>
      <c r="W212" s="7">
        <f t="shared" ca="1" si="40"/>
        <v>4.0566820237169319</v>
      </c>
      <c r="X212" s="1"/>
      <c r="Y212" s="1">
        <f t="shared" ca="1" si="38"/>
        <v>-1.0935336230146198</v>
      </c>
      <c r="Z212" s="8"/>
    </row>
    <row r="213" spans="16:26" x14ac:dyDescent="0.15">
      <c r="Q213" s="7">
        <f t="shared" si="39"/>
        <v>4.8499999999999908</v>
      </c>
      <c r="R213" s="1">
        <f t="shared" ca="1" si="36"/>
        <v>0.26602249696219549</v>
      </c>
      <c r="S213" s="1">
        <f t="shared" ca="1" si="37"/>
        <v>-0.13867959875193864</v>
      </c>
      <c r="T213" s="1">
        <f t="array" aca="1" ref="T213:V213" ca="1">MMULT(Q213:S213,$N$9:$P$11)</f>
        <v>4.1308834089785504</v>
      </c>
      <c r="U213" s="1">
        <f ca="1"/>
        <v>-1.0421677874054733</v>
      </c>
      <c r="V213" s="2">
        <f ca="1"/>
        <v>-2.3371325517223109</v>
      </c>
      <c r="W213" s="7">
        <f t="shared" ca="1" si="40"/>
        <v>4.1308834089785504</v>
      </c>
      <c r="X213" s="1"/>
      <c r="Y213" s="1">
        <f t="shared" ca="1" si="38"/>
        <v>-1.0421677874054733</v>
      </c>
      <c r="Z213" s="8"/>
    </row>
    <row r="214" spans="16:26" x14ac:dyDescent="0.15">
      <c r="Q214" s="7">
        <f t="shared" si="39"/>
        <v>4.8999999999999906</v>
      </c>
      <c r="R214" s="1">
        <f t="shared" ca="1" si="36"/>
        <v>0.29215312480487199</v>
      </c>
      <c r="S214" s="1">
        <f t="shared" ca="1" si="37"/>
        <v>-6.8165619389461057E-2</v>
      </c>
      <c r="T214" s="1">
        <f t="array" aca="1" ref="T214:V214" ca="1">MMULT(Q214:S214,$N$9:$P$11)</f>
        <v>4.2094416688490108</v>
      </c>
      <c r="U214" s="1">
        <f ca="1"/>
        <v>-1.0015045511519598</v>
      </c>
      <c r="V214" s="2">
        <f ca="1"/>
        <v>-2.3189630162164026</v>
      </c>
      <c r="W214" s="7">
        <f t="shared" ca="1" si="40"/>
        <v>4.2094416688490108</v>
      </c>
      <c r="X214" s="1"/>
      <c r="Y214" s="1">
        <f t="shared" ca="1" si="38"/>
        <v>-1.0015045511519598</v>
      </c>
      <c r="Z214" s="8"/>
    </row>
    <row r="215" spans="16:26" x14ac:dyDescent="0.15">
      <c r="Q215" s="7">
        <f t="shared" si="39"/>
        <v>4.9499999999999904</v>
      </c>
      <c r="R215" s="1">
        <f t="shared" ca="1" si="36"/>
        <v>0.29992669735157751</v>
      </c>
      <c r="S215" s="1">
        <f t="shared" ca="1" si="37"/>
        <v>6.6314565349725211E-3</v>
      </c>
      <c r="T215" s="1">
        <f t="array" aca="1" ref="T215:V215" ca="1">MMULT(Q215:S215,$N$9:$P$11)</f>
        <v>4.2901414770004491</v>
      </c>
      <c r="U215" s="1">
        <f ca="1"/>
        <v>-0.97488435590867495</v>
      </c>
      <c r="V215" s="2">
        <f ca="1"/>
        <v>-2.2884026306410408</v>
      </c>
      <c r="W215" s="7">
        <f t="shared" ca="1" si="40"/>
        <v>4.2901414770004491</v>
      </c>
      <c r="X215" s="1"/>
      <c r="Y215" s="1">
        <f t="shared" ca="1" si="38"/>
        <v>-0.97488435590867495</v>
      </c>
      <c r="Z215" s="8"/>
    </row>
    <row r="216" spans="16:26" ht="14.25" thickBot="1" x14ac:dyDescent="0.2">
      <c r="Q216" s="9">
        <f t="shared" si="39"/>
        <v>4.9999999999999902</v>
      </c>
      <c r="R216" s="10">
        <f t="shared" ca="1" si="36"/>
        <v>0.28885477245234825</v>
      </c>
      <c r="S216" s="10">
        <f t="shared" ca="1" si="37"/>
        <v>8.1011853648105731E-2</v>
      </c>
      <c r="T216" s="10">
        <f t="array" aca="1" ref="T216:V216" ca="1">MMULT(Q216:S216,$N$9:$P$11)</f>
        <v>4.3706329457462374</v>
      </c>
      <c r="U216" s="10">
        <f ca="1"/>
        <v>-0.96476526741842705</v>
      </c>
      <c r="V216" s="13">
        <f ca="1"/>
        <v>-2.248732005451187</v>
      </c>
      <c r="W216" s="9">
        <f t="shared" ca="1" si="40"/>
        <v>4.3706329457462374</v>
      </c>
      <c r="X216" s="10"/>
      <c r="Y216" s="10">
        <f t="shared" ca="1" si="38"/>
        <v>-0.96476526741842705</v>
      </c>
      <c r="Z216" s="11"/>
    </row>
    <row r="217" spans="16:26" x14ac:dyDescent="0.15">
      <c r="P217" s="2"/>
      <c r="Q217" s="4"/>
      <c r="R217" s="5"/>
      <c r="S217" s="5"/>
      <c r="T217" s="5"/>
      <c r="U217" s="5"/>
      <c r="V217" s="6"/>
      <c r="W217" s="18"/>
      <c r="X217" s="15"/>
      <c r="Y217" s="15"/>
      <c r="Z217" s="19"/>
    </row>
    <row r="218" spans="16:26" x14ac:dyDescent="0.15">
      <c r="Q218" s="7">
        <v>0</v>
      </c>
      <c r="R218" s="1">
        <v>0</v>
      </c>
      <c r="S218" s="1">
        <v>0</v>
      </c>
      <c r="T218" s="1">
        <f t="array" ref="T218:V218">MMULT(Q218:S218,$N$9:$P$11)</f>
        <v>0</v>
      </c>
      <c r="U218" s="1">
        <v>0</v>
      </c>
      <c r="V218" s="8">
        <v>0</v>
      </c>
      <c r="W218" s="7">
        <f>T218</f>
        <v>0</v>
      </c>
      <c r="X218" s="1"/>
      <c r="Y218" s="1"/>
      <c r="Z218" s="8">
        <f>U218</f>
        <v>0</v>
      </c>
    </row>
    <row r="219" spans="16:26" x14ac:dyDescent="0.15">
      <c r="Q219" s="7">
        <v>5</v>
      </c>
      <c r="R219" s="1">
        <v>0</v>
      </c>
      <c r="S219" s="1">
        <v>0</v>
      </c>
      <c r="T219" s="1">
        <f t="array" ref="T219:V219">MMULT(Q219:S219,$N$9:$P$11)</f>
        <v>4.3301270189221936</v>
      </c>
      <c r="U219" s="1">
        <v>-1.2499999999999998</v>
      </c>
      <c r="V219" s="8">
        <v>-2.1650635094610964</v>
      </c>
      <c r="W219" s="7">
        <f>T219</f>
        <v>4.3301270189221936</v>
      </c>
      <c r="X219" s="1"/>
      <c r="Y219" s="1"/>
      <c r="Z219" s="8">
        <f>U219</f>
        <v>-1.2499999999999998</v>
      </c>
    </row>
    <row r="221" spans="16:26" x14ac:dyDescent="0.15">
      <c r="Q221">
        <v>0</v>
      </c>
      <c r="R221">
        <v>0</v>
      </c>
      <c r="S221">
        <v>-1</v>
      </c>
      <c r="T221">
        <f t="array" ref="T221:V221">MMULT(Q221:S221,$N$9:$P$11)</f>
        <v>-0.49999999999999994</v>
      </c>
      <c r="U221">
        <v>-0.4330127018922193</v>
      </c>
      <c r="V221">
        <v>-0.75000000000000011</v>
      </c>
      <c r="W221">
        <f>T221</f>
        <v>-0.49999999999999994</v>
      </c>
      <c r="Z221">
        <f>U221</f>
        <v>-0.4330127018922193</v>
      </c>
    </row>
    <row r="222" spans="16:26" x14ac:dyDescent="0.15">
      <c r="Q222">
        <v>0</v>
      </c>
      <c r="R222">
        <v>0</v>
      </c>
      <c r="S222">
        <v>1</v>
      </c>
      <c r="T222">
        <f t="array" ref="T222:V222">MMULT(Q222:S222,$N$9:$P$11)</f>
        <v>0.49999999999999994</v>
      </c>
      <c r="U222">
        <v>0.4330127018922193</v>
      </c>
      <c r="V222">
        <v>0.75000000000000011</v>
      </c>
      <c r="W222">
        <f>T222</f>
        <v>0.49999999999999994</v>
      </c>
      <c r="Z222">
        <f>U222</f>
        <v>0.4330127018922193</v>
      </c>
    </row>
    <row r="224" spans="16:26" x14ac:dyDescent="0.15">
      <c r="Q224">
        <v>0</v>
      </c>
      <c r="R224">
        <v>-1</v>
      </c>
      <c r="S224">
        <v>0</v>
      </c>
      <c r="T224">
        <f t="array" ref="T224:V224">MMULT(Q224:S224,$N$9:$P$11)</f>
        <v>0</v>
      </c>
      <c r="U224">
        <v>-0.86602540378443871</v>
      </c>
      <c r="V224">
        <v>0.49999999999999994</v>
      </c>
      <c r="W224">
        <f>T224</f>
        <v>0</v>
      </c>
      <c r="Z224">
        <f>U224</f>
        <v>-0.86602540378443871</v>
      </c>
    </row>
    <row r="225" spans="17:26" x14ac:dyDescent="0.15">
      <c r="Q225">
        <v>0</v>
      </c>
      <c r="R225">
        <v>1</v>
      </c>
      <c r="S225">
        <v>0</v>
      </c>
      <c r="T225">
        <f t="array" ref="T225:V225">MMULT(Q225:S225,$N$9:$P$11)</f>
        <v>0</v>
      </c>
      <c r="U225">
        <v>0.86602540378443871</v>
      </c>
      <c r="V225">
        <v>-0.49999999999999994</v>
      </c>
      <c r="W225">
        <f>T225</f>
        <v>0</v>
      </c>
      <c r="Z225">
        <f>U225</f>
        <v>0.86602540378443871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Z225"/>
  <sheetViews>
    <sheetView topLeftCell="C1" workbookViewId="0">
      <selection activeCell="D3" sqref="D3"/>
    </sheetView>
  </sheetViews>
  <sheetFormatPr defaultRowHeight="13.5" x14ac:dyDescent="0.15"/>
  <sheetData>
    <row r="2" spans="4:26" ht="14.25" thickBot="1" x14ac:dyDescent="0.2">
      <c r="D2" t="s">
        <v>0</v>
      </c>
      <c r="E2">
        <v>1</v>
      </c>
      <c r="G2" t="s">
        <v>2</v>
      </c>
      <c r="H2">
        <f ca="1">NOW()-TODAY()</f>
        <v>0.4706063657431514</v>
      </c>
    </row>
    <row r="3" spans="4:26" x14ac:dyDescent="0.15">
      <c r="D3" t="s">
        <v>62</v>
      </c>
      <c r="E3">
        <f>E2/20</f>
        <v>0.05</v>
      </c>
      <c r="G3" t="s">
        <v>3</v>
      </c>
      <c r="H3">
        <v>70000</v>
      </c>
      <c r="M3" t="s">
        <v>17</v>
      </c>
      <c r="N3" s="4">
        <f>P5</f>
        <v>0.86602540378443871</v>
      </c>
      <c r="O3" s="5">
        <v>0</v>
      </c>
      <c r="P3" s="6">
        <f>-N5</f>
        <v>-0.49999999999999994</v>
      </c>
    </row>
    <row r="4" spans="4:26" x14ac:dyDescent="0.15">
      <c r="H4">
        <f ca="1">H2*H3</f>
        <v>32942.445602020598</v>
      </c>
      <c r="M4">
        <v>30</v>
      </c>
      <c r="N4" s="7">
        <v>0</v>
      </c>
      <c r="O4" s="1">
        <v>1</v>
      </c>
      <c r="P4" s="8">
        <v>0</v>
      </c>
    </row>
    <row r="5" spans="4:26" ht="14.25" thickBot="1" x14ac:dyDescent="0.2">
      <c r="M5">
        <f>PI()/180*M4</f>
        <v>0.52359877559829882</v>
      </c>
      <c r="N5" s="9">
        <f>SIN(M5)</f>
        <v>0.49999999999999994</v>
      </c>
      <c r="O5" s="10">
        <v>0</v>
      </c>
      <c r="P5" s="11">
        <f>COS(M5)</f>
        <v>0.86602540378443871</v>
      </c>
    </row>
    <row r="6" spans="4:26" x14ac:dyDescent="0.15">
      <c r="D6" s="1" t="s">
        <v>0</v>
      </c>
      <c r="E6" s="1">
        <f>2*PI()/E9</f>
        <v>1</v>
      </c>
      <c r="F6" s="1">
        <f>2*PI()/F9</f>
        <v>1.25</v>
      </c>
      <c r="G6" s="1"/>
      <c r="H6" s="1"/>
      <c r="I6" s="1"/>
      <c r="M6" t="s">
        <v>16</v>
      </c>
      <c r="N6" s="4">
        <v>1</v>
      </c>
      <c r="O6" s="5">
        <v>0</v>
      </c>
      <c r="P6" s="6">
        <v>0</v>
      </c>
    </row>
    <row r="7" spans="4:26" x14ac:dyDescent="0.15">
      <c r="D7" s="1" t="s">
        <v>4</v>
      </c>
      <c r="E7" s="1">
        <f>2*PI()/E10</f>
        <v>0.62665706865775017</v>
      </c>
      <c r="F7" s="1">
        <f>2*PI()/F10</f>
        <v>0.70062390204974101</v>
      </c>
      <c r="G7" s="1"/>
      <c r="H7" s="1"/>
      <c r="I7" s="1"/>
      <c r="M7">
        <v>-30</v>
      </c>
      <c r="N7" s="7">
        <v>0</v>
      </c>
      <c r="O7" s="1">
        <f>COS(M8)</f>
        <v>0.86602540378443871</v>
      </c>
      <c r="P7" s="8">
        <f>SIN(M8)</f>
        <v>-0.49999999999999994</v>
      </c>
    </row>
    <row r="8" spans="4:26" ht="14.25" thickBot="1" x14ac:dyDescent="0.2">
      <c r="D8" s="1" t="s">
        <v>7</v>
      </c>
      <c r="E8" s="1">
        <v>0.5</v>
      </c>
      <c r="F8" s="1">
        <v>0.3</v>
      </c>
      <c r="G8" s="1" t="s">
        <v>10</v>
      </c>
      <c r="H8" s="1">
        <f t="shared" ref="H8:H11" si="0">E8</f>
        <v>0.5</v>
      </c>
      <c r="I8" s="1">
        <f>F8</f>
        <v>0.3</v>
      </c>
      <c r="M8">
        <f>PI()/180*M7</f>
        <v>-0.52359877559829882</v>
      </c>
      <c r="N8" s="9">
        <v>0</v>
      </c>
      <c r="O8" s="10">
        <f>-P7</f>
        <v>0.49999999999999994</v>
      </c>
      <c r="P8" s="11">
        <f>O7</f>
        <v>0.86602540378443871</v>
      </c>
    </row>
    <row r="9" spans="4:26" x14ac:dyDescent="0.15">
      <c r="D9" s="1" t="s">
        <v>27</v>
      </c>
      <c r="E9" s="21">
        <f>2*PI()</f>
        <v>6.2831853071795862</v>
      </c>
      <c r="F9" s="21">
        <f>4/5*E9</f>
        <v>5.026548245743669</v>
      </c>
      <c r="G9" s="1">
        <f>E9-F9</f>
        <v>1.2566370614359172</v>
      </c>
      <c r="H9" s="1">
        <f t="shared" si="0"/>
        <v>6.2831853071795862</v>
      </c>
      <c r="I9" s="1">
        <f>F9</f>
        <v>5.026548245743669</v>
      </c>
      <c r="M9" t="s">
        <v>15</v>
      </c>
      <c r="N9" s="4">
        <f t="array" ref="N9:P11">MMULT(N3:P5,N6:P8)</f>
        <v>0.86602540378443871</v>
      </c>
      <c r="O9" s="5">
        <v>-0.24999999999999994</v>
      </c>
      <c r="P9" s="6">
        <v>-0.4330127018922193</v>
      </c>
    </row>
    <row r="10" spans="4:26" x14ac:dyDescent="0.15">
      <c r="D10" s="1" t="s">
        <v>28</v>
      </c>
      <c r="E10" s="21">
        <f>SQRT(E9)*4</f>
        <v>10.026513098524001</v>
      </c>
      <c r="F10" s="21">
        <f>SQRT(F9)*4</f>
        <v>8.967985946236686</v>
      </c>
      <c r="G10" s="1">
        <f>E10-F10</f>
        <v>1.058527152287315</v>
      </c>
      <c r="H10" s="1">
        <f t="shared" si="0"/>
        <v>10.026513098524001</v>
      </c>
      <c r="I10" s="1">
        <f>F10</f>
        <v>8.967985946236686</v>
      </c>
      <c r="N10" s="7">
        <v>0</v>
      </c>
      <c r="O10" s="1">
        <v>0.86602540378443871</v>
      </c>
      <c r="P10" s="8">
        <v>-0.49999999999999994</v>
      </c>
    </row>
    <row r="11" spans="4:26" ht="14.25" thickBot="1" x14ac:dyDescent="0.2">
      <c r="D11" s="1"/>
      <c r="E11" s="1" t="s">
        <v>24</v>
      </c>
      <c r="F11" s="1" t="s">
        <v>26</v>
      </c>
      <c r="G11" s="1" t="s">
        <v>25</v>
      </c>
      <c r="H11" s="1"/>
      <c r="I11" s="1"/>
      <c r="N11" s="9">
        <v>0.49999999999999994</v>
      </c>
      <c r="O11" s="10">
        <v>0.4330127018922193</v>
      </c>
      <c r="P11" s="11">
        <v>0.75000000000000011</v>
      </c>
      <c r="R11" t="s">
        <v>18</v>
      </c>
      <c r="S11" t="s">
        <v>19</v>
      </c>
    </row>
    <row r="12" spans="4:26" ht="14.25" thickBot="1" x14ac:dyDescent="0.2">
      <c r="D12" s="14" t="s">
        <v>23</v>
      </c>
      <c r="E12" s="22">
        <f>E10/E9</f>
        <v>1.5957691216057306</v>
      </c>
      <c r="F12" s="22">
        <f>F10/F9</f>
        <v>1.7841241161527712</v>
      </c>
      <c r="G12" s="22">
        <f>G10/G9</f>
        <v>0.84234914341756828</v>
      </c>
      <c r="H12" s="14"/>
      <c r="I12" s="14"/>
    </row>
    <row r="13" spans="4:26" ht="14.25" thickBot="1" x14ac:dyDescent="0.2">
      <c r="D13" s="24" t="s">
        <v>33</v>
      </c>
      <c r="E13" s="25" t="s">
        <v>41</v>
      </c>
      <c r="F13" s="25" t="s">
        <v>42</v>
      </c>
      <c r="G13" s="25" t="s">
        <v>49</v>
      </c>
      <c r="H13" s="25" t="s">
        <v>41</v>
      </c>
      <c r="I13" s="25" t="s">
        <v>42</v>
      </c>
      <c r="J13" s="26" t="s">
        <v>49</v>
      </c>
      <c r="K13" s="24" t="s">
        <v>33</v>
      </c>
      <c r="L13" s="25" t="s">
        <v>45</v>
      </c>
      <c r="M13" s="25" t="s">
        <v>46</v>
      </c>
      <c r="N13" s="25" t="s">
        <v>33</v>
      </c>
      <c r="O13" s="25" t="s">
        <v>36</v>
      </c>
      <c r="P13" s="26" t="s">
        <v>35</v>
      </c>
      <c r="Q13" s="24" t="s">
        <v>33</v>
      </c>
      <c r="R13" s="25" t="s">
        <v>36</v>
      </c>
      <c r="S13" s="25" t="s">
        <v>35</v>
      </c>
      <c r="T13" s="25" t="s">
        <v>33</v>
      </c>
      <c r="U13" s="25" t="s">
        <v>36</v>
      </c>
      <c r="V13" s="26" t="s">
        <v>35</v>
      </c>
      <c r="W13" s="27" t="s">
        <v>33</v>
      </c>
      <c r="X13" s="25" t="s">
        <v>21</v>
      </c>
      <c r="Y13" s="25" t="s">
        <v>20</v>
      </c>
      <c r="Z13" s="26" t="s">
        <v>22</v>
      </c>
    </row>
    <row r="14" spans="4:26" x14ac:dyDescent="0.15">
      <c r="D14" s="18">
        <v>0</v>
      </c>
      <c r="E14" s="15">
        <f ca="1">E$8*COS(E$9*$D14-E$10*$H$4)</f>
        <v>-0.4861982453702644</v>
      </c>
      <c r="F14" s="15">
        <f ca="1">F$8*COS(F$9*$D14-F$10*$H$4)</f>
        <v>-3.8880831736609708E-2</v>
      </c>
      <c r="G14" s="15">
        <f ca="1">SUM(E14:F14)</f>
        <v>-0.52507907710687407</v>
      </c>
      <c r="H14" s="15">
        <f ca="1">H$8*SIN(H$9*$D14-H$10*$H$4)</f>
        <v>0.11666733132662362</v>
      </c>
      <c r="I14" s="15">
        <f ca="1">I$8*SIN(I$9*$D14-I$10*$H$4)</f>
        <v>0.29746979833836817</v>
      </c>
      <c r="J14" s="19">
        <f ca="1">SUM(H14:I14)</f>
        <v>0.41413712966499178</v>
      </c>
      <c r="K14" s="18">
        <f>D14</f>
        <v>0</v>
      </c>
      <c r="L14" s="15">
        <f t="shared" ref="L14:L77" ca="1" si="1">G14</f>
        <v>-0.52507907710687407</v>
      </c>
      <c r="M14" s="15">
        <f t="shared" ref="M14:M77" ca="1" si="2">J14</f>
        <v>0.41413712966499178</v>
      </c>
      <c r="N14" s="15">
        <f t="array" aca="1" ref="N14:P14" ca="1">MMULT(K14:M14,$N$9:$P$11)</f>
        <v>0.20706856483249586</v>
      </c>
      <c r="O14" s="15">
        <f ca="1"/>
        <v>-0.27540518230011457</v>
      </c>
      <c r="P14" s="19">
        <f ca="1"/>
        <v>0.57314238580218091</v>
      </c>
      <c r="Q14" s="23">
        <f>K14</f>
        <v>0</v>
      </c>
      <c r="R14" s="15">
        <f ca="1">E14</f>
        <v>-0.4861982453702644</v>
      </c>
      <c r="S14" s="15">
        <f ca="1">H14</f>
        <v>0.11666733132662362</v>
      </c>
      <c r="T14" s="15">
        <f t="array" aca="1" ref="T14:V14" ca="1">MMULT(Q14:S14,$N$9:$P$11)</f>
        <v>5.8333665663311801E-2</v>
      </c>
      <c r="U14" s="15">
        <f ca="1"/>
        <v>-0.37054159540577275</v>
      </c>
      <c r="V14" s="19">
        <f ca="1"/>
        <v>0.33059962118009989</v>
      </c>
      <c r="W14" s="18">
        <f ca="1">T14</f>
        <v>5.8333665663311801E-2</v>
      </c>
      <c r="X14" s="15">
        <f ca="1">U14</f>
        <v>-0.37054159540577275</v>
      </c>
      <c r="Y14" s="15"/>
      <c r="Z14" s="19"/>
    </row>
    <row r="15" spans="4:26" x14ac:dyDescent="0.15">
      <c r="D15" s="7">
        <f>D14+$E$3</f>
        <v>0.05</v>
      </c>
      <c r="E15" s="1">
        <f t="shared" ref="E15:F46" ca="1" si="3">E$8*COS(E$9*$D15-E$10*$H$4)</f>
        <v>-0.4984541975385221</v>
      </c>
      <c r="F15" s="1">
        <f t="shared" ca="1" si="3"/>
        <v>-0.11163704948723092</v>
      </c>
      <c r="G15" s="1">
        <f t="shared" ref="G15:G78" ca="1" si="4">SUM(E15:F15)</f>
        <v>-0.61009124702575301</v>
      </c>
      <c r="H15" s="1">
        <f t="shared" ref="H15:I46" ca="1" si="5">H$8*SIN(H$9*$D15-H$10*$H$4)</f>
        <v>-3.9286294763288439E-2</v>
      </c>
      <c r="I15" s="1">
        <f t="shared" ca="1" si="5"/>
        <v>0.27845496796032487</v>
      </c>
      <c r="J15" s="8">
        <f t="shared" ref="J15:J78" ca="1" si="6">SUM(H15:I15)</f>
        <v>0.23916867319703644</v>
      </c>
      <c r="K15" s="7">
        <f t="shared" ref="K15:K78" si="7">D15</f>
        <v>0.05</v>
      </c>
      <c r="L15" s="1">
        <f t="shared" ca="1" si="1"/>
        <v>-0.61009124702575301</v>
      </c>
      <c r="M15" s="1">
        <f t="shared" ca="1" si="2"/>
        <v>0.23916867319703644</v>
      </c>
      <c r="N15" s="1">
        <f t="array" aca="1" ref="N15:P15" ca="1">MMULT(K15:M15,$N$9:$P$11)</f>
        <v>0.16288560678774014</v>
      </c>
      <c r="O15" s="1">
        <f ca="1"/>
        <v>-0.43729144516180352</v>
      </c>
      <c r="P15" s="8">
        <f ca="1"/>
        <v>0.46277149331604284</v>
      </c>
      <c r="Q15" s="3">
        <f t="shared" ref="Q15:Q78" si="8">K15</f>
        <v>0.05</v>
      </c>
      <c r="R15" s="1">
        <f t="shared" ref="R15:R78" ca="1" si="9">E15</f>
        <v>-0.4984541975385221</v>
      </c>
      <c r="S15" s="1">
        <f t="shared" ref="S15:S78" ca="1" si="10">H15</f>
        <v>-3.9286294763288439E-2</v>
      </c>
      <c r="T15" s="1">
        <f t="array" aca="1" ref="T15:V15" ca="1">MMULT(Q15:S15,$N$9:$P$11)</f>
        <v>2.3658122807577724E-2</v>
      </c>
      <c r="U15" s="1">
        <f ca="1"/>
        <v>-0.46118546233413266</v>
      </c>
      <c r="V15" s="8">
        <f ca="1"/>
        <v>0.19811174260218373</v>
      </c>
      <c r="W15" s="7">
        <f t="shared" ref="W15:X78" ca="1" si="11">T15</f>
        <v>2.3658122807577724E-2</v>
      </c>
      <c r="X15" s="1">
        <f t="shared" ca="1" si="11"/>
        <v>-0.46118546233413266</v>
      </c>
      <c r="Y15" s="1"/>
      <c r="Z15" s="8"/>
    </row>
    <row r="16" spans="4:26" x14ac:dyDescent="0.15">
      <c r="D16" s="7">
        <f t="shared" ref="D16:D39" si="12">D15+$E$3</f>
        <v>0.1</v>
      </c>
      <c r="E16" s="1">
        <f t="shared" ca="1" si="3"/>
        <v>-0.4619179799136735</v>
      </c>
      <c r="F16" s="1">
        <f t="shared" ca="1" si="3"/>
        <v>-0.17737870086174923</v>
      </c>
      <c r="G16" s="1">
        <f t="shared" ca="1" si="4"/>
        <v>-0.63929668077542279</v>
      </c>
      <c r="H16" s="1">
        <f t="shared" ca="1" si="5"/>
        <v>-0.19139430459778867</v>
      </c>
      <c r="I16" s="1">
        <f t="shared" ca="1" si="5"/>
        <v>0.24194378785287723</v>
      </c>
      <c r="J16" s="8">
        <f t="shared" ca="1" si="6"/>
        <v>5.0549483255088568E-2</v>
      </c>
      <c r="K16" s="7">
        <f t="shared" si="7"/>
        <v>0.1</v>
      </c>
      <c r="L16" s="1">
        <f t="shared" ca="1" si="1"/>
        <v>-0.63929668077542279</v>
      </c>
      <c r="M16" s="1">
        <f t="shared" ca="1" si="2"/>
        <v>5.0549483255088568E-2</v>
      </c>
      <c r="N16" s="1">
        <f t="array" aca="1" ref="N16:P16" ca="1">MMULT(K16:M16,$N$9:$P$11)</f>
        <v>0.11187728200598816</v>
      </c>
      <c r="O16" s="1">
        <f ca="1"/>
        <v>-0.55675859778304559</v>
      </c>
      <c r="P16" s="8">
        <f ca="1"/>
        <v>0.31425918263980585</v>
      </c>
      <c r="Q16" s="3">
        <f t="shared" si="8"/>
        <v>0.1</v>
      </c>
      <c r="R16" s="1">
        <f t="shared" ca="1" si="9"/>
        <v>-0.4619179799136735</v>
      </c>
      <c r="S16" s="1">
        <f t="shared" ca="1" si="10"/>
        <v>-0.19139430459778867</v>
      </c>
      <c r="T16" s="1">
        <f t="array" aca="1" ref="T16:V16" ca="1">MMULT(Q16:S16,$N$9:$P$11)</f>
        <v>-9.0946119204504405E-3</v>
      </c>
      <c r="U16" s="1">
        <f ca="1"/>
        <v>-0.50790887003070218</v>
      </c>
      <c r="V16" s="8">
        <f ca="1"/>
        <v>4.4111991319273292E-2</v>
      </c>
      <c r="W16" s="7">
        <f t="shared" ca="1" si="11"/>
        <v>-9.0946119204504405E-3</v>
      </c>
      <c r="X16" s="1">
        <f t="shared" ca="1" si="11"/>
        <v>-0.50790887003070218</v>
      </c>
      <c r="Y16" s="1"/>
      <c r="Z16" s="8"/>
    </row>
    <row r="17" spans="4:26" x14ac:dyDescent="0.15">
      <c r="D17" s="7">
        <f t="shared" si="12"/>
        <v>0.15000000000000002</v>
      </c>
      <c r="E17" s="1">
        <f t="shared" ca="1" si="3"/>
        <v>-0.38016601205879086</v>
      </c>
      <c r="F17" s="1">
        <f t="shared" ca="1" si="3"/>
        <v>-0.23197499609398245</v>
      </c>
      <c r="G17" s="1">
        <f t="shared" ca="1" si="4"/>
        <v>-0.61214100815277328</v>
      </c>
      <c r="H17" s="1">
        <f t="shared" ca="1" si="5"/>
        <v>-0.32476730635227935</v>
      </c>
      <c r="I17" s="1">
        <f t="shared" ca="1" si="5"/>
        <v>0.19023038975725412</v>
      </c>
      <c r="J17" s="8">
        <f t="shared" ca="1" si="6"/>
        <v>-0.13453691659502523</v>
      </c>
      <c r="K17" s="7">
        <f t="shared" si="7"/>
        <v>0.15000000000000002</v>
      </c>
      <c r="L17" s="1">
        <f t="shared" ca="1" si="1"/>
        <v>-0.61214100815277328</v>
      </c>
      <c r="M17" s="1">
        <f t="shared" ca="1" si="2"/>
        <v>-0.13453691659502523</v>
      </c>
      <c r="N17" s="1">
        <f t="array" aca="1" ref="N17:P17" ca="1">MMULT(K17:M17,$N$9:$P$11)</f>
        <v>6.2635352270153211E-2</v>
      </c>
      <c r="O17" s="1">
        <f ca="1"/>
        <v>-0.62588585751757886</v>
      </c>
      <c r="P17" s="8">
        <f ca="1"/>
        <v>0.14021591134628475</v>
      </c>
      <c r="Q17" s="3">
        <f t="shared" si="8"/>
        <v>0.15000000000000002</v>
      </c>
      <c r="R17" s="1">
        <f t="shared" ca="1" si="9"/>
        <v>-0.38016601205879086</v>
      </c>
      <c r="S17" s="1">
        <f t="shared" ca="1" si="10"/>
        <v>-0.32476730635227935</v>
      </c>
      <c r="T17" s="1">
        <f t="array" aca="1" ref="T17:V17" ca="1">MMULT(Q17:S17,$N$9:$P$11)</f>
        <v>-3.2479842608473836E-2</v>
      </c>
      <c r="U17" s="1">
        <f ca="1"/>
        <v>-0.50736179290819272</v>
      </c>
      <c r="V17" s="8">
        <f ca="1"/>
        <v>-0.11844437901864704</v>
      </c>
      <c r="W17" s="7">
        <f t="shared" ca="1" si="11"/>
        <v>-3.2479842608473836E-2</v>
      </c>
      <c r="X17" s="1">
        <f t="shared" ca="1" si="11"/>
        <v>-0.50736179290819272</v>
      </c>
      <c r="Y17" s="1"/>
      <c r="Z17" s="8"/>
    </row>
    <row r="18" spans="4:26" x14ac:dyDescent="0.15">
      <c r="D18" s="7">
        <f t="shared" si="12"/>
        <v>0.2</v>
      </c>
      <c r="E18" s="1">
        <f t="shared" ca="1" si="3"/>
        <v>-0.26120074615748107</v>
      </c>
      <c r="F18" s="1">
        <f t="shared" ca="1" si="3"/>
        <v>-0.27199544918764285</v>
      </c>
      <c r="G18" s="1">
        <f t="shared" ca="1" si="4"/>
        <v>-0.53319619534512386</v>
      </c>
      <c r="H18" s="1">
        <f t="shared" ca="1" si="5"/>
        <v>-0.42634982139878413</v>
      </c>
      <c r="I18" s="1">
        <f t="shared" ca="1" si="5"/>
        <v>0.12656411664137818</v>
      </c>
      <c r="J18" s="8">
        <f t="shared" ca="1" si="6"/>
        <v>-0.29978570475740596</v>
      </c>
      <c r="K18" s="7">
        <f t="shared" si="7"/>
        <v>0.2</v>
      </c>
      <c r="L18" s="1">
        <f t="shared" ca="1" si="1"/>
        <v>-0.53319619534512386</v>
      </c>
      <c r="M18" s="1">
        <f t="shared" ca="1" si="2"/>
        <v>-0.29978570475740596</v>
      </c>
      <c r="N18" s="1">
        <f t="array" aca="1" ref="N18:P18" ca="1">MMULT(K18:M18,$N$9:$P$11)</f>
        <v>2.3312228378184807E-2</v>
      </c>
      <c r="O18" s="1">
        <f ca="1"/>
        <v>-0.64157246837575488</v>
      </c>
      <c r="P18" s="8">
        <f ca="1"/>
        <v>-4.4843721273936488E-2</v>
      </c>
      <c r="Q18" s="3">
        <f t="shared" si="8"/>
        <v>0.2</v>
      </c>
      <c r="R18" s="1">
        <f t="shared" ca="1" si="9"/>
        <v>-0.26120074615748107</v>
      </c>
      <c r="S18" s="1">
        <f t="shared" ca="1" si="10"/>
        <v>-0.42634982139878413</v>
      </c>
      <c r="T18" s="1">
        <f t="array" aca="1" ref="T18:V18" ca="1">MMULT(Q18:S18,$N$9:$P$11)</f>
        <v>-3.9969829942504281E-2</v>
      </c>
      <c r="U18" s="1">
        <f ca="1"/>
        <v>-0.46082136977498184</v>
      </c>
      <c r="V18" s="8">
        <f ca="1"/>
        <v>-0.27576453334879147</v>
      </c>
      <c r="W18" s="7">
        <f t="shared" ca="1" si="11"/>
        <v>-3.9969829942504281E-2</v>
      </c>
      <c r="X18" s="1">
        <f t="shared" ca="1" si="11"/>
        <v>-0.46082136977498184</v>
      </c>
      <c r="Y18" s="1"/>
      <c r="Z18" s="8"/>
    </row>
    <row r="19" spans="4:26" x14ac:dyDescent="0.15">
      <c r="D19" s="7">
        <f t="shared" si="12"/>
        <v>0.25</v>
      </c>
      <c r="E19" s="1">
        <f t="shared" ca="1" si="3"/>
        <v>-0.11666733132786991</v>
      </c>
      <c r="F19" s="1">
        <f t="shared" ca="1" si="3"/>
        <v>-0.29492542787200315</v>
      </c>
      <c r="G19" s="1">
        <f t="shared" ca="1" si="4"/>
        <v>-0.41159275919987304</v>
      </c>
      <c r="H19" s="1">
        <f t="shared" ca="1" si="5"/>
        <v>-0.48619824536996537</v>
      </c>
      <c r="I19" s="1">
        <f t="shared" ca="1" si="5"/>
        <v>5.4945354621804374E-2</v>
      </c>
      <c r="J19" s="8">
        <f t="shared" ca="1" si="6"/>
        <v>-0.43125289074816098</v>
      </c>
      <c r="K19" s="7">
        <f t="shared" si="7"/>
        <v>0.25</v>
      </c>
      <c r="L19" s="1">
        <f t="shared" ca="1" si="1"/>
        <v>-0.41159275919987304</v>
      </c>
      <c r="M19" s="1">
        <f t="shared" ca="1" si="2"/>
        <v>-0.43125289074816098</v>
      </c>
      <c r="N19" s="1">
        <f t="array" aca="1" ref="N19:P19" ca="1">MMULT(K19:M19,$N$9:$P$11)</f>
        <v>8.7990557202921593E-4</v>
      </c>
      <c r="O19" s="1">
        <f ca="1"/>
        <v>-0.60568776490251253</v>
      </c>
      <c r="P19" s="8">
        <f ca="1"/>
        <v>-0.22589646393423912</v>
      </c>
      <c r="Q19" s="3">
        <f t="shared" si="8"/>
        <v>0.25</v>
      </c>
      <c r="R19" s="1">
        <f t="shared" ca="1" si="9"/>
        <v>-0.11666733132786991</v>
      </c>
      <c r="S19" s="1">
        <f t="shared" ca="1" si="10"/>
        <v>-0.48619824536996537</v>
      </c>
      <c r="T19" s="1">
        <f t="array" aca="1" ref="T19:V19" ca="1">MMULT(Q19:S19,$N$9:$P$11)</f>
        <v>-2.6592771738872978E-2</v>
      </c>
      <c r="U19" s="1">
        <f ca="1"/>
        <v>-0.37406688860457632</v>
      </c>
      <c r="V19" s="8">
        <f ca="1"/>
        <v>-0.41456819383659393</v>
      </c>
      <c r="W19" s="7">
        <f t="shared" ca="1" si="11"/>
        <v>-2.6592771738872978E-2</v>
      </c>
      <c r="X19" s="1">
        <f t="shared" ca="1" si="11"/>
        <v>-0.37406688860457632</v>
      </c>
      <c r="Y19" s="1"/>
      <c r="Z19" s="8"/>
    </row>
    <row r="20" spans="4:26" x14ac:dyDescent="0.15">
      <c r="D20" s="7">
        <f t="shared" si="12"/>
        <v>0.3</v>
      </c>
      <c r="E20" s="1">
        <f t="shared" ca="1" si="3"/>
        <v>3.9286294762010732E-2</v>
      </c>
      <c r="F20" s="1">
        <f t="shared" ca="1" si="3"/>
        <v>-0.29932415726596062</v>
      </c>
      <c r="G20" s="1">
        <f t="shared" ca="1" si="4"/>
        <v>-0.26003786250394989</v>
      </c>
      <c r="H20" s="1">
        <f t="shared" ca="1" si="5"/>
        <v>-0.4984541975386228</v>
      </c>
      <c r="I20" s="1">
        <f t="shared" ca="1" si="5"/>
        <v>-2.0125826120248168E-2</v>
      </c>
      <c r="J20" s="8">
        <f t="shared" ca="1" si="6"/>
        <v>-0.51858002365887101</v>
      </c>
      <c r="K20" s="7">
        <f t="shared" si="7"/>
        <v>0.3</v>
      </c>
      <c r="L20" s="1">
        <f t="shared" ca="1" si="1"/>
        <v>-0.26003786250394989</v>
      </c>
      <c r="M20" s="1">
        <f t="shared" ca="1" si="2"/>
        <v>-0.51858002365887101</v>
      </c>
      <c r="N20" s="1">
        <f t="array" aca="1" ref="N20:P20" ca="1">MMULT(K20:M20,$N$9:$P$11)</f>
        <v>5.1760930589617171E-4</v>
      </c>
      <c r="O20" s="1">
        <f ca="1"/>
        <v>-0.52475113206608426</v>
      </c>
      <c r="P20" s="8">
        <f ca="1"/>
        <v>-0.38881989705984421</v>
      </c>
      <c r="Q20" s="3">
        <f t="shared" si="8"/>
        <v>0.3</v>
      </c>
      <c r="R20" s="1">
        <f t="shared" ca="1" si="9"/>
        <v>3.9286294762010732E-2</v>
      </c>
      <c r="S20" s="1">
        <f t="shared" ca="1" si="10"/>
        <v>-0.4984541975386228</v>
      </c>
      <c r="T20" s="1">
        <f t="array" aca="1" ref="T20:V20" ca="1">MMULT(Q20:S20,$N$9:$P$11)</f>
        <v>1.0580522366020251E-2</v>
      </c>
      <c r="U20" s="1">
        <f ca="1"/>
        <v>-0.25681406956125219</v>
      </c>
      <c r="V20" s="8">
        <f ca="1"/>
        <v>-0.52338760610263835</v>
      </c>
      <c r="W20" s="7">
        <f t="shared" ca="1" si="11"/>
        <v>1.0580522366020251E-2</v>
      </c>
      <c r="X20" s="1">
        <f t="shared" ca="1" si="11"/>
        <v>-0.25681406956125219</v>
      </c>
      <c r="Y20" s="1"/>
      <c r="Z20" s="8"/>
    </row>
    <row r="21" spans="4:26" x14ac:dyDescent="0.15">
      <c r="D21" s="7">
        <f t="shared" si="12"/>
        <v>0.35</v>
      </c>
      <c r="E21" s="1">
        <f t="shared" ca="1" si="3"/>
        <v>0.19139430459660461</v>
      </c>
      <c r="F21" s="1">
        <f t="shared" ca="1" si="3"/>
        <v>-0.2849152490223279</v>
      </c>
      <c r="G21" s="1">
        <f t="shared" ca="1" si="4"/>
        <v>-9.3520944425723285E-2</v>
      </c>
      <c r="H21" s="1">
        <f t="shared" ca="1" si="5"/>
        <v>-0.46191797991416411</v>
      </c>
      <c r="I21" s="1">
        <f t="shared" ca="1" si="5"/>
        <v>-9.3932427172648214E-2</v>
      </c>
      <c r="J21" s="8">
        <f t="shared" ca="1" si="6"/>
        <v>-0.55585040708681233</v>
      </c>
      <c r="K21" s="7">
        <f t="shared" si="7"/>
        <v>0.35</v>
      </c>
      <c r="L21" s="1">
        <f t="shared" ca="1" si="1"/>
        <v>-9.3520944425723285E-2</v>
      </c>
      <c r="M21" s="1">
        <f t="shared" ca="1" si="2"/>
        <v>-0.55585040708681233</v>
      </c>
      <c r="N21" s="1">
        <f t="array" aca="1" ref="N21:P21" ca="1">MMULT(K21:M21,$N$9:$P$11)</f>
        <v>2.5183687781147435E-2</v>
      </c>
      <c r="O21" s="1">
        <f ca="1"/>
        <v>-0.40918180027913964</v>
      </c>
      <c r="P21" s="8">
        <f ca="1"/>
        <v>-0.52168177876452448</v>
      </c>
      <c r="Q21" s="3">
        <f t="shared" si="8"/>
        <v>0.35</v>
      </c>
      <c r="R21" s="1">
        <f t="shared" ca="1" si="9"/>
        <v>0.19139430459660461</v>
      </c>
      <c r="S21" s="1">
        <f t="shared" ca="1" si="10"/>
        <v>-0.46191797991416411</v>
      </c>
      <c r="T21" s="1">
        <f t="array" aca="1" ref="T21:V21" ca="1">MMULT(Q21:S21,$N$9:$P$11)</f>
        <v>7.2149901367471514E-2</v>
      </c>
      <c r="U21" s="1">
        <f ca="1"/>
        <v>-0.12176402261491172</v>
      </c>
      <c r="V21" s="8">
        <f ca="1"/>
        <v>-0.59369008289620218</v>
      </c>
      <c r="W21" s="7">
        <f t="shared" ca="1" si="11"/>
        <v>7.2149901367471514E-2</v>
      </c>
      <c r="X21" s="1">
        <f t="shared" ca="1" si="11"/>
        <v>-0.12176402261491172</v>
      </c>
      <c r="Y21" s="1"/>
      <c r="Z21" s="8"/>
    </row>
    <row r="22" spans="4:26" x14ac:dyDescent="0.15">
      <c r="D22" s="7">
        <f t="shared" si="12"/>
        <v>0.39999999999999997</v>
      </c>
      <c r="E22" s="1">
        <f t="shared" ca="1" si="3"/>
        <v>0.32476730635130485</v>
      </c>
      <c r="F22" s="1">
        <f t="shared" ca="1" si="3"/>
        <v>-0.25260406783190176</v>
      </c>
      <c r="G22" s="1">
        <f t="shared" ca="1" si="4"/>
        <v>7.2163238519403095E-2</v>
      </c>
      <c r="H22" s="1">
        <f t="shared" ca="1" si="5"/>
        <v>-0.38016601205962336</v>
      </c>
      <c r="I22" s="1">
        <f t="shared" ca="1" si="5"/>
        <v>-0.16183690838240813</v>
      </c>
      <c r="J22" s="8">
        <f t="shared" ca="1" si="6"/>
        <v>-0.54200292044203147</v>
      </c>
      <c r="K22" s="7">
        <f t="shared" si="7"/>
        <v>0.39999999999999997</v>
      </c>
      <c r="L22" s="1">
        <f t="shared" ca="1" si="1"/>
        <v>7.2163238519403095E-2</v>
      </c>
      <c r="M22" s="1">
        <f t="shared" ca="1" si="2"/>
        <v>-0.54200292044203147</v>
      </c>
      <c r="N22" s="1">
        <f t="array" aca="1" ref="N22:P22" ca="1">MMULT(K22:M22,$N$9:$P$11)</f>
        <v>7.5408701292759783E-2</v>
      </c>
      <c r="O22" s="1">
        <f ca="1"/>
        <v>-0.27219895123691873</v>
      </c>
      <c r="P22" s="8">
        <f ca="1"/>
        <v>-0.61578889034811291</v>
      </c>
      <c r="Q22" s="3">
        <f t="shared" si="8"/>
        <v>0.39999999999999997</v>
      </c>
      <c r="R22" s="1">
        <f t="shared" ca="1" si="9"/>
        <v>0.32476730635130485</v>
      </c>
      <c r="S22" s="1">
        <f t="shared" ca="1" si="10"/>
        <v>-0.38016601205962336</v>
      </c>
      <c r="T22" s="1">
        <f t="array" aca="1" ref="T22:V22" ca="1">MMULT(Q22:S22,$N$9:$P$11)</f>
        <v>0.15632715548396381</v>
      </c>
      <c r="U22" s="1">
        <f ca="1"/>
        <v>1.664002556934574E-2</v>
      </c>
      <c r="V22" s="8">
        <f ca="1"/>
        <v>-0.62071324297725772</v>
      </c>
      <c r="W22" s="7">
        <f t="shared" ca="1" si="11"/>
        <v>0.15632715548396381</v>
      </c>
      <c r="X22" s="1">
        <f t="shared" ca="1" si="11"/>
        <v>1.664002556934574E-2</v>
      </c>
      <c r="Y22" s="1"/>
      <c r="Z22" s="8"/>
    </row>
    <row r="23" spans="4:26" x14ac:dyDescent="0.15">
      <c r="D23" s="7">
        <f t="shared" si="12"/>
        <v>0.44999999999999996</v>
      </c>
      <c r="E23" s="1">
        <f t="shared" ca="1" si="3"/>
        <v>0.42634982139811461</v>
      </c>
      <c r="F23" s="1">
        <f t="shared" ca="1" si="3"/>
        <v>-0.20442084405555819</v>
      </c>
      <c r="G23" s="1">
        <f t="shared" ca="1" si="4"/>
        <v>0.22192897734255643</v>
      </c>
      <c r="H23" s="1">
        <f t="shared" ca="1" si="5"/>
        <v>-0.26120074615857397</v>
      </c>
      <c r="I23" s="1">
        <f t="shared" ca="1" si="5"/>
        <v>-0.21957258142949715</v>
      </c>
      <c r="J23" s="8">
        <f t="shared" ca="1" si="6"/>
        <v>-0.48077332758807112</v>
      </c>
      <c r="K23" s="7">
        <f t="shared" si="7"/>
        <v>0.44999999999999996</v>
      </c>
      <c r="L23" s="1">
        <f t="shared" ca="1" si="1"/>
        <v>0.22192897734255643</v>
      </c>
      <c r="M23" s="1">
        <f t="shared" ca="1" si="2"/>
        <v>-0.48077332758807112</v>
      </c>
      <c r="N23" s="1">
        <f t="array" aca="1" ref="N23:P23" ca="1">MMULT(K23:M23,$N$9:$P$11)</f>
        <v>0.14932476790896185</v>
      </c>
      <c r="O23" s="1">
        <f ca="1"/>
        <v>-0.12848482536206871</v>
      </c>
      <c r="P23" s="8">
        <f ca="1"/>
        <v>-0.66640020021383028</v>
      </c>
      <c r="Q23" s="3">
        <f t="shared" si="8"/>
        <v>0.44999999999999996</v>
      </c>
      <c r="R23" s="1">
        <f t="shared" ca="1" si="9"/>
        <v>0.42634982139811461</v>
      </c>
      <c r="S23" s="1">
        <f t="shared" ca="1" si="10"/>
        <v>-0.26120074615857397</v>
      </c>
      <c r="T23" s="1">
        <f t="array" aca="1" ref="T23:V23" ca="1">MMULT(Q23:S23,$N$9:$P$11)</f>
        <v>0.25911105862371042</v>
      </c>
      <c r="U23" s="1">
        <f ca="1"/>
        <v>0.14362653539933776</v>
      </c>
      <c r="V23" s="8">
        <f ca="1"/>
        <v>-0.60393118616948649</v>
      </c>
      <c r="W23" s="7">
        <f t="shared" ca="1" si="11"/>
        <v>0.25911105862371042</v>
      </c>
      <c r="X23" s="1">
        <f t="shared" ca="1" si="11"/>
        <v>0.14362653539933776</v>
      </c>
      <c r="Y23" s="1"/>
      <c r="Z23" s="8"/>
    </row>
    <row r="24" spans="4:26" x14ac:dyDescent="0.15">
      <c r="D24" s="7">
        <f t="shared" si="12"/>
        <v>0.49999999999999994</v>
      </c>
      <c r="E24" s="1">
        <f t="shared" ca="1" si="3"/>
        <v>0.48619824536966627</v>
      </c>
      <c r="F24" s="1">
        <f t="shared" ca="1" si="3"/>
        <v>-0.14339310684257492</v>
      </c>
      <c r="G24" s="1">
        <f t="shared" ca="1" si="4"/>
        <v>0.34280513852709138</v>
      </c>
      <c r="H24" s="1">
        <f t="shared" ca="1" si="5"/>
        <v>-0.11666733132911621</v>
      </c>
      <c r="I24" s="1">
        <f t="shared" ca="1" si="5"/>
        <v>-0.26351170165674598</v>
      </c>
      <c r="J24" s="8">
        <f t="shared" ca="1" si="6"/>
        <v>-0.3801790329858622</v>
      </c>
      <c r="K24" s="7">
        <f t="shared" si="7"/>
        <v>0.49999999999999994</v>
      </c>
      <c r="L24" s="1">
        <f t="shared" ca="1" si="1"/>
        <v>0.34280513852709138</v>
      </c>
      <c r="M24" s="1">
        <f t="shared" ca="1" si="2"/>
        <v>-0.3801790329858622</v>
      </c>
      <c r="N24" s="1">
        <f t="array" aca="1" ref="N24:P24" ca="1">MMULT(K24:M24,$N$9:$P$11)</f>
        <v>0.24292318539928823</v>
      </c>
      <c r="O24" s="1">
        <f ca="1"/>
        <v>7.2556082363254559E-3</v>
      </c>
      <c r="P24" s="8">
        <f ca="1"/>
        <v>-0.67304319494905196</v>
      </c>
      <c r="Q24" s="3">
        <f t="shared" si="8"/>
        <v>0.49999999999999994</v>
      </c>
      <c r="R24" s="1">
        <f t="shared" ca="1" si="9"/>
        <v>0.48619824536966627</v>
      </c>
      <c r="S24" s="1">
        <f t="shared" ca="1" si="10"/>
        <v>-0.11666733132911621</v>
      </c>
      <c r="T24" s="1">
        <f t="array" aca="1" ref="T24:V24" ca="1">MMULT(Q24:S24,$N$9:$P$11)</f>
        <v>0.37467903622766119</v>
      </c>
      <c r="U24" s="1">
        <f ca="1"/>
        <v>0.24554159540417553</v>
      </c>
      <c r="V24" s="8">
        <f ca="1"/>
        <v>-0.54710597212777989</v>
      </c>
      <c r="W24" s="7">
        <f t="shared" ca="1" si="11"/>
        <v>0.37467903622766119</v>
      </c>
      <c r="X24" s="1">
        <f t="shared" ca="1" si="11"/>
        <v>0.24554159540417553</v>
      </c>
      <c r="Y24" s="1"/>
      <c r="Z24" s="8"/>
    </row>
    <row r="25" spans="4:26" x14ac:dyDescent="0.15">
      <c r="D25" s="7">
        <f t="shared" si="12"/>
        <v>0.54999999999999993</v>
      </c>
      <c r="E25" s="1">
        <f t="shared" ca="1" si="3"/>
        <v>0.4984541975387235</v>
      </c>
      <c r="F25" s="1">
        <f t="shared" ca="1" si="3"/>
        <v>-7.335545334863898E-2</v>
      </c>
      <c r="G25" s="1">
        <f t="shared" ca="1" si="4"/>
        <v>0.42509874419008453</v>
      </c>
      <c r="H25" s="1">
        <f t="shared" ca="1" si="5"/>
        <v>3.9286294760733018E-2</v>
      </c>
      <c r="I25" s="1">
        <f t="shared" ca="1" si="5"/>
        <v>-0.29089341254833473</v>
      </c>
      <c r="J25" s="8">
        <f t="shared" ca="1" si="6"/>
        <v>-0.2516071177876017</v>
      </c>
      <c r="K25" s="7">
        <f t="shared" si="7"/>
        <v>0.54999999999999993</v>
      </c>
      <c r="L25" s="1">
        <f t="shared" ca="1" si="1"/>
        <v>0.42509874419008453</v>
      </c>
      <c r="M25" s="1">
        <f t="shared" ca="1" si="2"/>
        <v>-0.2516071177876017</v>
      </c>
      <c r="N25" s="1">
        <f t="array" aca="1" ref="N25:P25" ca="1">MMULT(K25:M25,$N$9:$P$11)</f>
        <v>0.35051041318764042</v>
      </c>
      <c r="O25" s="1">
        <f ca="1"/>
        <v>0.12169723369695254</v>
      </c>
      <c r="P25" s="8">
        <f ca="1"/>
        <v>-0.63941169647646412</v>
      </c>
      <c r="Q25" s="3">
        <f t="shared" si="8"/>
        <v>0.54999999999999993</v>
      </c>
      <c r="R25" s="1">
        <f t="shared" ca="1" si="9"/>
        <v>0.4984541975387235</v>
      </c>
      <c r="S25" s="1">
        <f t="shared" ca="1" si="10"/>
        <v>3.9286294760733018E-2</v>
      </c>
      <c r="T25" s="1">
        <f t="array" aca="1" ref="T25:V25" ca="1">MMULT(Q25:S25,$N$9:$P$11)</f>
        <v>0.49595711946180771</v>
      </c>
      <c r="U25" s="1">
        <f ca="1"/>
        <v>0.31118546233320055</v>
      </c>
      <c r="V25" s="8">
        <f ca="1"/>
        <v>-0.45791936373953257</v>
      </c>
      <c r="W25" s="7">
        <f t="shared" ca="1" si="11"/>
        <v>0.49595711946180771</v>
      </c>
      <c r="X25" s="1">
        <f t="shared" ca="1" si="11"/>
        <v>0.31118546233320055</v>
      </c>
      <c r="Y25" s="1"/>
      <c r="Z25" s="8"/>
    </row>
    <row r="26" spans="4:26" x14ac:dyDescent="0.15">
      <c r="D26" s="7">
        <f t="shared" si="12"/>
        <v>0.6</v>
      </c>
      <c r="E26" s="1">
        <f t="shared" ca="1" si="3"/>
        <v>0.46191797991465472</v>
      </c>
      <c r="F26" s="1">
        <f t="shared" ca="1" si="3"/>
        <v>1.2913930453899603E-3</v>
      </c>
      <c r="G26" s="1">
        <f t="shared" ca="1" si="4"/>
        <v>0.46320937296004466</v>
      </c>
      <c r="H26" s="1">
        <f t="shared" ca="1" si="5"/>
        <v>0.19139430459542056</v>
      </c>
      <c r="I26" s="1">
        <f t="shared" ca="1" si="5"/>
        <v>-0.2999972204937944</v>
      </c>
      <c r="J26" s="8">
        <f t="shared" ca="1" si="6"/>
        <v>-0.10860291589837384</v>
      </c>
      <c r="K26" s="7">
        <f t="shared" si="7"/>
        <v>0.6</v>
      </c>
      <c r="L26" s="1">
        <f t="shared" ca="1" si="1"/>
        <v>0.46320937296004466</v>
      </c>
      <c r="M26" s="1">
        <f t="shared" ca="1" si="2"/>
        <v>-0.10860291589837384</v>
      </c>
      <c r="N26" s="1">
        <f t="array" aca="1" ref="N26:P26" ca="1">MMULT(K26:M26,$N$9:$P$11)</f>
        <v>0.46531378432147635</v>
      </c>
      <c r="O26" s="1">
        <f ca="1"/>
        <v>0.20412464220793106</v>
      </c>
      <c r="P26" s="8">
        <f ca="1"/>
        <v>-0.57286449453913424</v>
      </c>
      <c r="Q26" s="3">
        <f t="shared" si="8"/>
        <v>0.6</v>
      </c>
      <c r="R26" s="1">
        <f t="shared" ca="1" si="9"/>
        <v>0.46191797991465472</v>
      </c>
      <c r="S26" s="1">
        <f t="shared" ca="1" si="10"/>
        <v>0.19139430459542056</v>
      </c>
      <c r="T26" s="1">
        <f t="array" aca="1" ref="T26:V26" ca="1">MMULT(Q26:S26,$N$9:$P$11)</f>
        <v>0.6153123945683735</v>
      </c>
      <c r="U26" s="1">
        <f ca="1"/>
        <v>0.3329088700305266</v>
      </c>
      <c r="V26" s="8">
        <f ca="1"/>
        <v>-0.34722088264609346</v>
      </c>
      <c r="W26" s="7">
        <f t="shared" ca="1" si="11"/>
        <v>0.6153123945683735</v>
      </c>
      <c r="X26" s="1">
        <f t="shared" ca="1" si="11"/>
        <v>0.3329088700305266</v>
      </c>
      <c r="Y26" s="1"/>
      <c r="Z26" s="8"/>
    </row>
    <row r="27" spans="4:26" x14ac:dyDescent="0.15">
      <c r="D27" s="7">
        <f t="shared" si="12"/>
        <v>0.65</v>
      </c>
      <c r="E27" s="1">
        <f t="shared" ca="1" si="3"/>
        <v>0.38016601204155193</v>
      </c>
      <c r="F27" s="1">
        <f t="shared" ca="1" si="3"/>
        <v>7.5857096481877204E-2</v>
      </c>
      <c r="G27" s="1">
        <f t="shared" ca="1" si="4"/>
        <v>0.45602310852342914</v>
      </c>
      <c r="H27" s="1">
        <f t="shared" ca="1" si="5"/>
        <v>0.32476730637245893</v>
      </c>
      <c r="I27" s="1">
        <f t="shared" ca="1" si="5"/>
        <v>-0.2902510997624973</v>
      </c>
      <c r="J27" s="8">
        <f t="shared" ca="1" si="6"/>
        <v>3.451620660996163E-2</v>
      </c>
      <c r="K27" s="7">
        <f t="shared" si="7"/>
        <v>0.65</v>
      </c>
      <c r="L27" s="1">
        <f t="shared" ca="1" si="1"/>
        <v>0.45602310852342914</v>
      </c>
      <c r="M27" s="1">
        <f t="shared" ca="1" si="2"/>
        <v>3.451620660996163E-2</v>
      </c>
      <c r="N27" s="1">
        <f t="array" aca="1" ref="N27:P27" ca="1">MMULT(K27:M27,$N$9:$P$11)</f>
        <v>0.58017461576486595</v>
      </c>
      <c r="O27" s="1">
        <f ca="1"/>
        <v>0.24737355257728724</v>
      </c>
      <c r="P27" s="8">
        <f ca="1"/>
        <v>-0.48358265553418583</v>
      </c>
      <c r="Q27" s="3">
        <f t="shared" si="8"/>
        <v>0.65</v>
      </c>
      <c r="R27" s="1">
        <f t="shared" ca="1" si="9"/>
        <v>0.38016601204155193</v>
      </c>
      <c r="S27" s="1">
        <f t="shared" ca="1" si="10"/>
        <v>0.32476730637245893</v>
      </c>
      <c r="T27" s="1">
        <f t="array" aca="1" ref="T27:V27" ca="1">MMULT(Q27:S27,$N$9:$P$11)</f>
        <v>0.72530016564611466</v>
      </c>
      <c r="U27" s="1">
        <f ca="1"/>
        <v>0.30736179290200139</v>
      </c>
      <c r="V27" s="8">
        <f ca="1"/>
        <v>-0.22796578247137422</v>
      </c>
      <c r="W27" s="7">
        <f t="shared" ca="1" si="11"/>
        <v>0.72530016564611466</v>
      </c>
      <c r="X27" s="1">
        <f t="shared" ca="1" si="11"/>
        <v>0.30736179290200139</v>
      </c>
      <c r="Y27" s="1"/>
      <c r="Z27" s="8"/>
    </row>
    <row r="28" spans="4:26" x14ac:dyDescent="0.15">
      <c r="D28" s="7">
        <f t="shared" si="12"/>
        <v>0.70000000000000007</v>
      </c>
      <c r="E28" s="1">
        <f t="shared" ca="1" si="3"/>
        <v>0.26120074615966682</v>
      </c>
      <c r="F28" s="1">
        <f t="shared" ca="1" si="3"/>
        <v>0.14565641954704206</v>
      </c>
      <c r="G28" s="1">
        <f t="shared" ca="1" si="4"/>
        <v>0.40685716570670888</v>
      </c>
      <c r="H28" s="1">
        <f t="shared" ca="1" si="5"/>
        <v>0.42634982139744504</v>
      </c>
      <c r="I28" s="1">
        <f t="shared" ca="1" si="5"/>
        <v>-0.26226743496807997</v>
      </c>
      <c r="J28" s="8">
        <f t="shared" ca="1" si="6"/>
        <v>0.16408238642936507</v>
      </c>
      <c r="K28" s="7">
        <f t="shared" si="7"/>
        <v>0.70000000000000007</v>
      </c>
      <c r="L28" s="1">
        <f t="shared" ca="1" si="1"/>
        <v>0.40685716570670888</v>
      </c>
      <c r="M28" s="1">
        <f t="shared" ca="1" si="2"/>
        <v>0.16408238642936507</v>
      </c>
      <c r="N28" s="1">
        <f t="array" aca="1" ref="N28:P28" ca="1">MMULT(K28:M28,$N$9:$P$11)</f>
        <v>0.6882589758637897</v>
      </c>
      <c r="O28" s="1">
        <f ca="1"/>
        <v>0.24839839869444746</v>
      </c>
      <c r="P28" s="8">
        <f ca="1"/>
        <v>-0.38347568435588414</v>
      </c>
      <c r="Q28" s="3">
        <f t="shared" si="8"/>
        <v>0.70000000000000007</v>
      </c>
      <c r="R28" s="1">
        <f t="shared" ca="1" si="9"/>
        <v>0.26120074615966682</v>
      </c>
      <c r="S28" s="1">
        <f t="shared" ca="1" si="10"/>
        <v>0.42634982139744504</v>
      </c>
      <c r="T28" s="1">
        <f t="array" aca="1" ref="T28:V28" ca="1">MMULT(Q28:S28,$N$9:$P$11)</f>
        <v>0.81939269334782971</v>
      </c>
      <c r="U28" s="1">
        <f ca="1"/>
        <v>0.23582136977629495</v>
      </c>
      <c r="V28" s="8">
        <f ca="1"/>
        <v>-0.11394689835630312</v>
      </c>
      <c r="W28" s="7">
        <f t="shared" ca="1" si="11"/>
        <v>0.81939269334782971</v>
      </c>
      <c r="X28" s="1">
        <f t="shared" ca="1" si="11"/>
        <v>0.23582136977629495</v>
      </c>
      <c r="Y28" s="1"/>
      <c r="Z28" s="8"/>
    </row>
    <row r="29" spans="4:26" x14ac:dyDescent="0.15">
      <c r="D29" s="7">
        <f t="shared" si="12"/>
        <v>0.75000000000000011</v>
      </c>
      <c r="E29" s="1">
        <f t="shared" ca="1" si="3"/>
        <v>0.1166673313303625</v>
      </c>
      <c r="F29" s="1">
        <f t="shared" ca="1" si="3"/>
        <v>0.20630361409979012</v>
      </c>
      <c r="G29" s="1">
        <f t="shared" ca="1" si="4"/>
        <v>0.32297094543015259</v>
      </c>
      <c r="H29" s="1">
        <f t="shared" ca="1" si="5"/>
        <v>0.48619824536936723</v>
      </c>
      <c r="I29" s="1">
        <f t="shared" ca="1" si="5"/>
        <v>-0.21780454267384983</v>
      </c>
      <c r="J29" s="8">
        <f t="shared" ca="1" si="6"/>
        <v>0.26839370269551743</v>
      </c>
      <c r="K29" s="7">
        <f t="shared" si="7"/>
        <v>0.75000000000000011</v>
      </c>
      <c r="L29" s="1">
        <f t="shared" ca="1" si="1"/>
        <v>0.32297094543015259</v>
      </c>
      <c r="M29" s="1">
        <f t="shared" ca="1" si="2"/>
        <v>0.26839370269551743</v>
      </c>
      <c r="N29" s="1">
        <f t="array" aca="1" ref="N29:P29" ca="1">MMULT(K29:M29,$N$9:$P$11)</f>
        <v>0.78371590418608783</v>
      </c>
      <c r="O29" s="1">
        <f ca="1"/>
        <v>0.20841892580183283</v>
      </c>
      <c r="P29" s="8">
        <f ca="1"/>
        <v>-0.28494972211260272</v>
      </c>
      <c r="Q29" s="3">
        <f t="shared" si="8"/>
        <v>0.75000000000000011</v>
      </c>
      <c r="R29" s="1">
        <f t="shared" ca="1" si="9"/>
        <v>0.1166673313303625</v>
      </c>
      <c r="S29" s="1">
        <f t="shared" ca="1" si="10"/>
        <v>0.48619824536936723</v>
      </c>
      <c r="T29" s="1">
        <f t="array" aca="1" ref="T29:V29" ca="1">MMULT(Q29:S29,$N$9:$P$11)</f>
        <v>0.8926181755230127</v>
      </c>
      <c r="U29" s="1">
        <f ca="1"/>
        <v>0.12406688860647599</v>
      </c>
      <c r="V29" s="8">
        <f ca="1"/>
        <v>-1.844450805732023E-2</v>
      </c>
      <c r="W29" s="7">
        <f t="shared" ca="1" si="11"/>
        <v>0.8926181755230127</v>
      </c>
      <c r="X29" s="1">
        <f t="shared" ca="1" si="11"/>
        <v>0.12406688860647599</v>
      </c>
      <c r="Y29" s="1"/>
      <c r="Z29" s="8"/>
    </row>
    <row r="30" spans="4:26" x14ac:dyDescent="0.15">
      <c r="D30" s="7">
        <f t="shared" si="12"/>
        <v>0.80000000000000016</v>
      </c>
      <c r="E30" s="1">
        <f t="shared" ca="1" si="3"/>
        <v>-3.9286294759455311E-2</v>
      </c>
      <c r="F30" s="1">
        <f t="shared" ca="1" si="3"/>
        <v>0.25398799383443393</v>
      </c>
      <c r="G30" s="1">
        <f t="shared" ca="1" si="4"/>
        <v>0.21470169907497863</v>
      </c>
      <c r="H30" s="1">
        <f t="shared" ca="1" si="5"/>
        <v>0.4984541975388242</v>
      </c>
      <c r="I30" s="1">
        <f t="shared" ca="1" si="5"/>
        <v>-0.15965618994564393</v>
      </c>
      <c r="J30" s="8">
        <f t="shared" ca="1" si="6"/>
        <v>0.33879800759318024</v>
      </c>
      <c r="K30" s="7">
        <f t="shared" si="7"/>
        <v>0.80000000000000016</v>
      </c>
      <c r="L30" s="1">
        <f t="shared" ca="1" si="1"/>
        <v>0.21470169907497863</v>
      </c>
      <c r="M30" s="1">
        <f t="shared" ca="1" si="2"/>
        <v>0.33879800759318024</v>
      </c>
      <c r="N30" s="1">
        <f t="array" aca="1" ref="N30:P30" ca="1">MMULT(K30:M30,$N$9:$P$11)</f>
        <v>0.86221932682414126</v>
      </c>
      <c r="O30" s="1">
        <f ca="1"/>
        <v>0.13264096629823705</v>
      </c>
      <c r="P30" s="8">
        <f ca="1"/>
        <v>-0.19966250535637958</v>
      </c>
      <c r="Q30" s="3">
        <f t="shared" si="8"/>
        <v>0.80000000000000016</v>
      </c>
      <c r="R30" s="1">
        <f t="shared" ca="1" si="9"/>
        <v>-3.9286294759455311E-2</v>
      </c>
      <c r="S30" s="1">
        <f t="shared" ca="1" si="10"/>
        <v>0.4984541975388242</v>
      </c>
      <c r="T30" s="1">
        <f t="array" aca="1" ref="T30:V30" ca="1">MMULT(Q30:S30,$N$9:$P$11)</f>
        <v>0.94204742179696321</v>
      </c>
      <c r="U30" s="1">
        <f ca="1"/>
        <v>-1.8185930436447478E-2</v>
      </c>
      <c r="V30" s="8">
        <f ca="1"/>
        <v>4.7073634020070365E-2</v>
      </c>
      <c r="W30" s="7">
        <f t="shared" ca="1" si="11"/>
        <v>0.94204742179696321</v>
      </c>
      <c r="X30" s="1">
        <f t="shared" ca="1" si="11"/>
        <v>-1.8185930436447478E-2</v>
      </c>
      <c r="Y30" s="1"/>
      <c r="Z30" s="8"/>
    </row>
    <row r="31" spans="4:26" x14ac:dyDescent="0.15">
      <c r="D31" s="7">
        <f t="shared" si="12"/>
        <v>0.8500000000000002</v>
      </c>
      <c r="E31" s="1">
        <f t="shared" ca="1" si="3"/>
        <v>-0.19139430459423651</v>
      </c>
      <c r="F31" s="1">
        <f t="shared" ca="1" si="3"/>
        <v>0.28571337382257239</v>
      </c>
      <c r="G31" s="1">
        <f t="shared" ca="1" si="4"/>
        <v>9.4319069228335883E-2</v>
      </c>
      <c r="H31" s="1">
        <f t="shared" ca="1" si="5"/>
        <v>0.46191797991514533</v>
      </c>
      <c r="I31" s="1">
        <f t="shared" ca="1" si="5"/>
        <v>-9.1476051614195711E-2</v>
      </c>
      <c r="J31" s="8">
        <f t="shared" ca="1" si="6"/>
        <v>0.37044192830094963</v>
      </c>
      <c r="K31" s="7">
        <f t="shared" si="7"/>
        <v>0.8500000000000002</v>
      </c>
      <c r="L31" s="1">
        <f t="shared" ca="1" si="1"/>
        <v>9.4319069228335883E-2</v>
      </c>
      <c r="M31" s="1">
        <f t="shared" ca="1" si="2"/>
        <v>0.37044192830094963</v>
      </c>
      <c r="N31" s="1">
        <f t="array" aca="1" ref="N31:P31" ca="1">MMULT(K31:M31,$N$9:$P$11)</f>
        <v>0.92134255736724779</v>
      </c>
      <c r="O31" s="1">
        <f ca="1"/>
        <v>2.9588770280800009E-2</v>
      </c>
      <c r="P31" s="8">
        <f ca="1"/>
        <v>-0.13738888499684215</v>
      </c>
      <c r="Q31" s="3">
        <f t="shared" si="8"/>
        <v>0.8500000000000002</v>
      </c>
      <c r="R31" s="1">
        <f t="shared" ca="1" si="9"/>
        <v>-0.19139430459423651</v>
      </c>
      <c r="S31" s="1">
        <f t="shared" ca="1" si="10"/>
        <v>0.46191797991514533</v>
      </c>
      <c r="T31" s="1">
        <f t="array" aca="1" ref="T31:V31" ca="1">MMULT(Q31:S31,$N$9:$P$11)</f>
        <v>0.96708058317434564</v>
      </c>
      <c r="U31" s="1">
        <f ca="1"/>
        <v>-0.17823597738261254</v>
      </c>
      <c r="V31" s="8">
        <f ca="1"/>
        <v>7.4074840625090788E-2</v>
      </c>
      <c r="W31" s="7">
        <f t="shared" ca="1" si="11"/>
        <v>0.96708058317434564</v>
      </c>
      <c r="X31" s="1">
        <f t="shared" ca="1" si="11"/>
        <v>-0.17823597738261254</v>
      </c>
      <c r="Y31" s="1"/>
      <c r="Z31" s="8"/>
    </row>
    <row r="32" spans="4:26" x14ac:dyDescent="0.15">
      <c r="D32" s="7">
        <f t="shared" si="12"/>
        <v>0.90000000000000024</v>
      </c>
      <c r="E32" s="1">
        <f t="shared" ca="1" si="3"/>
        <v>-0.32476730637148443</v>
      </c>
      <c r="F32" s="1">
        <f t="shared" ca="1" si="3"/>
        <v>0.29948633174755757</v>
      </c>
      <c r="G32" s="1">
        <f t="shared" ca="1" si="4"/>
        <v>-2.5280974623926866E-2</v>
      </c>
      <c r="H32" s="1">
        <f t="shared" ca="1" si="5"/>
        <v>0.38016601204238437</v>
      </c>
      <c r="I32" s="1">
        <f t="shared" ca="1" si="5"/>
        <v>-1.754813655041108E-2</v>
      </c>
      <c r="J32" s="8">
        <f t="shared" ca="1" si="6"/>
        <v>0.36261787549197327</v>
      </c>
      <c r="K32" s="7">
        <f t="shared" si="7"/>
        <v>0.90000000000000024</v>
      </c>
      <c r="L32" s="1">
        <f t="shared" ca="1" si="1"/>
        <v>-2.5280974623926866E-2</v>
      </c>
      <c r="M32" s="1">
        <f t="shared" ca="1" si="2"/>
        <v>0.36261787549197327</v>
      </c>
      <c r="N32" s="1">
        <f t="array" aca="1" ref="N32:P32" ca="1">MMULT(K32:M32,$N$9:$P$11)</f>
        <v>0.96073180115198165</v>
      </c>
      <c r="O32" s="1">
        <f ca="1"/>
        <v>-8.987582023555471E-2</v>
      </c>
      <c r="P32" s="8">
        <f ca="1"/>
        <v>-0.10510753777205406</v>
      </c>
      <c r="Q32" s="3">
        <f t="shared" si="8"/>
        <v>0.90000000000000024</v>
      </c>
      <c r="R32" s="1">
        <f t="shared" ca="1" si="9"/>
        <v>-0.32476730637148443</v>
      </c>
      <c r="S32" s="1">
        <f t="shared" ca="1" si="10"/>
        <v>0.38016601204238437</v>
      </c>
      <c r="T32" s="1">
        <f t="array" aca="1" ref="T32:V32" ca="1">MMULT(Q32:S32,$N$9:$P$11)</f>
        <v>0.96950586942718719</v>
      </c>
      <c r="U32" s="1">
        <f ca="1"/>
        <v>-0.34164002559428652</v>
      </c>
      <c r="V32" s="8">
        <f ca="1"/>
        <v>5.7796730514533018E-2</v>
      </c>
      <c r="W32" s="7">
        <f t="shared" ca="1" si="11"/>
        <v>0.96950586942718719</v>
      </c>
      <c r="X32" s="1">
        <f t="shared" ca="1" si="11"/>
        <v>-0.34164002559428652</v>
      </c>
      <c r="Y32" s="1"/>
      <c r="Z32" s="8"/>
    </row>
    <row r="33" spans="4:26" x14ac:dyDescent="0.15">
      <c r="D33" s="7">
        <f t="shared" si="12"/>
        <v>0.95000000000000029</v>
      </c>
      <c r="E33" s="1">
        <f t="shared" ca="1" si="3"/>
        <v>-0.42634982139677552</v>
      </c>
      <c r="F33" s="1">
        <f t="shared" ca="1" si="3"/>
        <v>0.2944414620190382</v>
      </c>
      <c r="G33" s="1">
        <f t="shared" ca="1" si="4"/>
        <v>-0.13190835937773732</v>
      </c>
      <c r="H33" s="1">
        <f t="shared" ca="1" si="5"/>
        <v>0.26120074616075972</v>
      </c>
      <c r="I33" s="1">
        <f t="shared" ca="1" si="5"/>
        <v>5.7482392470140517E-2</v>
      </c>
      <c r="J33" s="8">
        <f t="shared" ca="1" si="6"/>
        <v>0.31868313863090025</v>
      </c>
      <c r="K33" s="7">
        <f t="shared" si="7"/>
        <v>0.95000000000000029</v>
      </c>
      <c r="L33" s="1">
        <f t="shared" ca="1" si="1"/>
        <v>-0.13190835937773732</v>
      </c>
      <c r="M33" s="1">
        <f t="shared" ca="1" si="2"/>
        <v>0.31868313863090025</v>
      </c>
      <c r="N33" s="1">
        <f t="array" aca="1" ref="N33:P33" ca="1">MMULT(K33:M33,$N$9:$P$11)</f>
        <v>0.98206570291066708</v>
      </c>
      <c r="O33" s="1">
        <f ca="1"/>
        <v>-0.21374214328658903</v>
      </c>
      <c r="P33" s="8">
        <f ca="1"/>
        <v>-0.1063955331355646</v>
      </c>
      <c r="Q33" s="3">
        <f t="shared" si="8"/>
        <v>0.95000000000000029</v>
      </c>
      <c r="R33" s="1">
        <f t="shared" ca="1" si="9"/>
        <v>-0.42634982139677552</v>
      </c>
      <c r="S33" s="1">
        <f t="shared" ca="1" si="10"/>
        <v>0.26120074616075972</v>
      </c>
      <c r="T33" s="1">
        <f t="array" aca="1" ref="T33:V33" ca="1">MMULT(Q33:S33,$N$9:$P$11)</f>
        <v>0.95332450667559687</v>
      </c>
      <c r="U33" s="1">
        <f ca="1"/>
        <v>-0.49362653539723156</v>
      </c>
      <c r="V33" s="8">
        <f ca="1"/>
        <v>-2.2865964786508985E-3</v>
      </c>
      <c r="W33" s="7">
        <f t="shared" ca="1" si="11"/>
        <v>0.95332450667559687</v>
      </c>
      <c r="X33" s="1">
        <f t="shared" ca="1" si="11"/>
        <v>-0.49362653539723156</v>
      </c>
      <c r="Y33" s="1"/>
      <c r="Z33" s="8"/>
    </row>
    <row r="34" spans="4:26" x14ac:dyDescent="0.15">
      <c r="D34" s="7">
        <f t="shared" si="12"/>
        <v>1.0000000000000002</v>
      </c>
      <c r="E34" s="1">
        <f t="shared" ca="1" si="3"/>
        <v>-0.48619824536906819</v>
      </c>
      <c r="F34" s="1">
        <f t="shared" ca="1" si="3"/>
        <v>0.27089575234822183</v>
      </c>
      <c r="G34" s="1">
        <f t="shared" ca="1" si="4"/>
        <v>-0.21530249302084636</v>
      </c>
      <c r="H34" s="1">
        <f t="shared" ca="1" si="5"/>
        <v>0.11666733133160878</v>
      </c>
      <c r="I34" s="1">
        <f t="shared" ca="1" si="5"/>
        <v>0.12890109138285391</v>
      </c>
      <c r="J34" s="8">
        <f t="shared" ca="1" si="6"/>
        <v>0.24556842271446269</v>
      </c>
      <c r="K34" s="7">
        <f t="shared" si="7"/>
        <v>1.0000000000000002</v>
      </c>
      <c r="L34" s="1">
        <f t="shared" ca="1" si="1"/>
        <v>-0.21530249302084636</v>
      </c>
      <c r="M34" s="1">
        <f t="shared" ca="1" si="2"/>
        <v>0.24556842271446269</v>
      </c>
      <c r="N34" s="1">
        <f t="array" aca="1" ref="N34:P34" ca="1">MMULT(K34:M34,$N$9:$P$11)</f>
        <v>0.98880961514167032</v>
      </c>
      <c r="O34" s="1">
        <f ca="1"/>
        <v>-0.33012318223517467</v>
      </c>
      <c r="P34" s="8">
        <f ca="1"/>
        <v>-0.14118513834594917</v>
      </c>
      <c r="Q34" s="3">
        <f t="shared" si="8"/>
        <v>1.0000000000000002</v>
      </c>
      <c r="R34" s="1">
        <f t="shared" ca="1" si="9"/>
        <v>-0.48619824536906819</v>
      </c>
      <c r="S34" s="1">
        <f t="shared" ca="1" si="10"/>
        <v>0.11666733133160878</v>
      </c>
      <c r="T34" s="1">
        <f t="array" aca="1" ref="T34:V34" ca="1">MMULT(Q34:S34,$N$9:$P$11)</f>
        <v>0.92435906945024326</v>
      </c>
      <c r="U34" s="1">
        <f ca="1"/>
        <v>-0.62054159540257814</v>
      </c>
      <c r="V34" s="8">
        <f ca="1"/>
        <v>-0.10241308070897874</v>
      </c>
      <c r="W34" s="7">
        <f t="shared" ca="1" si="11"/>
        <v>0.92435906945024326</v>
      </c>
      <c r="X34" s="1">
        <f t="shared" ca="1" si="11"/>
        <v>-0.62054159540257814</v>
      </c>
      <c r="Y34" s="1"/>
      <c r="Z34" s="8"/>
    </row>
    <row r="35" spans="4:26" x14ac:dyDescent="0.15">
      <c r="D35" s="7">
        <f t="shared" si="12"/>
        <v>1.0500000000000003</v>
      </c>
      <c r="E35" s="1">
        <f t="shared" ca="1" si="3"/>
        <v>-0.49845419753892495</v>
      </c>
      <c r="F35" s="1">
        <f t="shared" ca="1" si="3"/>
        <v>0.23032866627933279</v>
      </c>
      <c r="G35" s="1">
        <f t="shared" ca="1" si="4"/>
        <v>-0.26812553125959215</v>
      </c>
      <c r="H35" s="1">
        <f t="shared" ca="1" si="5"/>
        <v>-3.9286294758177596E-2</v>
      </c>
      <c r="I35" s="1">
        <f t="shared" ca="1" si="5"/>
        <v>0.19222046064345941</v>
      </c>
      <c r="J35" s="8">
        <f t="shared" ca="1" si="6"/>
        <v>0.1529341658852818</v>
      </c>
      <c r="K35" s="7">
        <f t="shared" si="7"/>
        <v>1.0500000000000003</v>
      </c>
      <c r="L35" s="1">
        <f t="shared" ca="1" si="1"/>
        <v>-0.26812553125959215</v>
      </c>
      <c r="M35" s="1">
        <f t="shared" ca="1" si="2"/>
        <v>0.1529341658852818</v>
      </c>
      <c r="N35" s="1">
        <f t="array" aca="1" ref="N35:P35" ca="1">MMULT(K35:M35,$N$9:$P$11)</f>
        <v>0.98579375691630178</v>
      </c>
      <c r="O35" s="1">
        <f ca="1"/>
        <v>-0.42848108509238669</v>
      </c>
      <c r="P35" s="8">
        <f ca="1"/>
        <v>-0.20589994694307298</v>
      </c>
      <c r="Q35" s="3">
        <f t="shared" si="8"/>
        <v>1.0500000000000003</v>
      </c>
      <c r="R35" s="1">
        <f t="shared" ca="1" si="9"/>
        <v>-0.49845419753892495</v>
      </c>
      <c r="S35" s="1">
        <f t="shared" ca="1" si="10"/>
        <v>-3.9286294758177596E-2</v>
      </c>
      <c r="T35" s="1">
        <f t="array" aca="1" ref="T35:V35" ca="1">MMULT(Q35:S35,$N$9:$P$11)</f>
        <v>0.88968352659457206</v>
      </c>
      <c r="U35" s="1">
        <f ca="1"/>
        <v>-0.71118546233226843</v>
      </c>
      <c r="V35" s="8">
        <f ca="1"/>
        <v>-0.23490095928600113</v>
      </c>
      <c r="W35" s="7">
        <f t="shared" ca="1" si="11"/>
        <v>0.88968352659457206</v>
      </c>
      <c r="X35" s="1">
        <f t="shared" ca="1" si="11"/>
        <v>-0.71118546233226843</v>
      </c>
      <c r="Y35" s="1"/>
      <c r="Z35" s="8"/>
    </row>
    <row r="36" spans="4:26" x14ac:dyDescent="0.15">
      <c r="D36" s="7">
        <f t="shared" si="12"/>
        <v>1.1000000000000003</v>
      </c>
      <c r="E36" s="1">
        <f t="shared" ca="1" si="3"/>
        <v>-0.46191797991563593</v>
      </c>
      <c r="F36" s="1">
        <f t="shared" ca="1" si="3"/>
        <v>0.17528918300734328</v>
      </c>
      <c r="G36" s="1">
        <f t="shared" ca="1" si="4"/>
        <v>-0.28662879690829268</v>
      </c>
      <c r="H36" s="1">
        <f t="shared" ca="1" si="5"/>
        <v>-0.19139430459305246</v>
      </c>
      <c r="I36" s="1">
        <f t="shared" ca="1" si="5"/>
        <v>0.2434619114371242</v>
      </c>
      <c r="J36" s="8">
        <f t="shared" ca="1" si="6"/>
        <v>5.2067606844071745E-2</v>
      </c>
      <c r="K36" s="7">
        <f t="shared" si="7"/>
        <v>1.1000000000000003</v>
      </c>
      <c r="L36" s="1">
        <f t="shared" ca="1" si="1"/>
        <v>-0.28662879690829268</v>
      </c>
      <c r="M36" s="1">
        <f t="shared" ca="1" si="2"/>
        <v>5.2067606844071745E-2</v>
      </c>
      <c r="N36" s="1">
        <f t="array" aca="1" ref="N36:P36" ca="1">MMULT(K36:M36,$N$9:$P$11)</f>
        <v>0.97866174758491875</v>
      </c>
      <c r="O36" s="1">
        <f ca="1"/>
        <v>-0.50068188445813877</v>
      </c>
      <c r="P36" s="8">
        <f ca="1"/>
        <v>-0.29394886849424123</v>
      </c>
      <c r="Q36" s="3">
        <f t="shared" si="8"/>
        <v>1.1000000000000003</v>
      </c>
      <c r="R36" s="1">
        <f t="shared" ca="1" si="9"/>
        <v>-0.46191797991563593</v>
      </c>
      <c r="S36" s="1">
        <f t="shared" ca="1" si="10"/>
        <v>-0.19139430459305246</v>
      </c>
      <c r="T36" s="1">
        <f t="array" aca="1" ref="T36:V36" ca="1">MMULT(Q36:S36,$N$9:$P$11)</f>
        <v>0.85693079186635668</v>
      </c>
      <c r="U36" s="1">
        <f ca="1"/>
        <v>-0.7579088700303509</v>
      </c>
      <c r="V36" s="8">
        <f ca="1"/>
        <v>-0.3889007105684128</v>
      </c>
      <c r="W36" s="7">
        <f t="shared" ca="1" si="11"/>
        <v>0.85693079186635668</v>
      </c>
      <c r="X36" s="1">
        <f t="shared" ca="1" si="11"/>
        <v>-0.7579088700303509</v>
      </c>
      <c r="Y36" s="1"/>
      <c r="Z36" s="8"/>
    </row>
    <row r="37" spans="4:26" x14ac:dyDescent="0.15">
      <c r="D37" s="7">
        <f t="shared" si="12"/>
        <v>1.1500000000000004</v>
      </c>
      <c r="E37" s="1">
        <f t="shared" ca="1" si="3"/>
        <v>-0.38016601204321687</v>
      </c>
      <c r="F37" s="1">
        <f t="shared" ca="1" si="3"/>
        <v>0.10923563571193995</v>
      </c>
      <c r="G37" s="1">
        <f t="shared" ca="1" si="4"/>
        <v>-0.27093037633127692</v>
      </c>
      <c r="H37" s="1">
        <f t="shared" ca="1" si="5"/>
        <v>-0.32476730637050993</v>
      </c>
      <c r="I37" s="1">
        <f t="shared" ca="1" si="5"/>
        <v>0.27940575493466191</v>
      </c>
      <c r="J37" s="8">
        <f t="shared" ca="1" si="6"/>
        <v>-4.5361551435848024E-2</v>
      </c>
      <c r="K37" s="7">
        <f t="shared" si="7"/>
        <v>1.1500000000000004</v>
      </c>
      <c r="L37" s="1">
        <f t="shared" ca="1" si="1"/>
        <v>-0.27093037633127692</v>
      </c>
      <c r="M37" s="1">
        <f t="shared" ca="1" si="2"/>
        <v>-4.5361551435848024E-2</v>
      </c>
      <c r="N37" s="1">
        <f t="array" aca="1" ref="N37:P37" ca="1">MMULT(K37:M37,$N$9:$P$11)</f>
        <v>0.97324843863418076</v>
      </c>
      <c r="O37" s="1">
        <f ca="1"/>
        <v>-0.54177471650902354</v>
      </c>
      <c r="P37" s="8">
        <f ca="1"/>
        <v>-0.39652058258729994</v>
      </c>
      <c r="Q37" s="3">
        <f t="shared" si="8"/>
        <v>1.1500000000000004</v>
      </c>
      <c r="R37" s="1">
        <f t="shared" ca="1" si="9"/>
        <v>-0.38016601204321687</v>
      </c>
      <c r="S37" s="1">
        <f t="shared" ca="1" si="10"/>
        <v>-0.32476730637050993</v>
      </c>
      <c r="T37" s="1">
        <f t="array" aca="1" ref="T37:V37" ca="1">MMULT(Q37:S37,$N$9:$P$11)</f>
        <v>0.83354556116684986</v>
      </c>
      <c r="U37" s="1">
        <f ca="1"/>
        <v>-0.75736179290259942</v>
      </c>
      <c r="V37" s="8">
        <f ca="1"/>
        <v>-0.55145708093232648</v>
      </c>
      <c r="W37" s="7">
        <f t="shared" ca="1" si="11"/>
        <v>0.83354556116684986</v>
      </c>
      <c r="X37" s="1">
        <f t="shared" ca="1" si="11"/>
        <v>-0.75736179290259942</v>
      </c>
      <c r="Y37" s="1"/>
      <c r="Z37" s="8"/>
    </row>
    <row r="38" spans="4:26" x14ac:dyDescent="0.15">
      <c r="D38" s="7">
        <f t="shared" si="12"/>
        <v>1.2000000000000004</v>
      </c>
      <c r="E38" s="1">
        <f t="shared" ca="1" si="3"/>
        <v>-0.26120074616185257</v>
      </c>
      <c r="F38" s="1">
        <f t="shared" ca="1" si="3"/>
        <v>3.6318411668269407E-2</v>
      </c>
      <c r="G38" s="1">
        <f t="shared" ca="1" si="4"/>
        <v>-0.22488233449358316</v>
      </c>
      <c r="H38" s="1">
        <f t="shared" ca="1" si="5"/>
        <v>-0.42634982139610594</v>
      </c>
      <c r="I38" s="1">
        <f t="shared" ca="1" si="5"/>
        <v>0.29779350727289894</v>
      </c>
      <c r="J38" s="8">
        <f t="shared" ca="1" si="6"/>
        <v>-0.12855631412320701</v>
      </c>
      <c r="K38" s="7">
        <f t="shared" si="7"/>
        <v>1.2000000000000004</v>
      </c>
      <c r="L38" s="1">
        <f t="shared" ca="1" si="1"/>
        <v>-0.22488233449358316</v>
      </c>
      <c r="M38" s="1">
        <f t="shared" ca="1" si="2"/>
        <v>-0.12855631412320701</v>
      </c>
      <c r="N38" s="1">
        <f t="array" aca="1" ref="N38:P38" ca="1">MMULT(K38:M38,$N$9:$P$11)</f>
        <v>0.97495232747972327</v>
      </c>
      <c r="O38" s="1">
        <f ca="1"/>
        <v>-0.5504203314575874</v>
      </c>
      <c r="P38" s="8">
        <f ca="1"/>
        <v>-0.50359131061627704</v>
      </c>
      <c r="Q38" s="3">
        <f t="shared" si="8"/>
        <v>1.2000000000000004</v>
      </c>
      <c r="R38" s="1">
        <f t="shared" ca="1" si="9"/>
        <v>-0.26120074616185257</v>
      </c>
      <c r="S38" s="1">
        <f t="shared" ca="1" si="10"/>
        <v>-0.42634982139610594</v>
      </c>
      <c r="T38" s="1">
        <f t="array" aca="1" ref="T38:V38" ca="1">MMULT(Q38:S38,$N$9:$P$11)</f>
        <v>0.82605557384327377</v>
      </c>
      <c r="U38" s="1">
        <f ca="1"/>
        <v>-0.71082136977760801</v>
      </c>
      <c r="V38" s="8">
        <f ca="1"/>
        <v>-0.70877723523681668</v>
      </c>
      <c r="W38" s="7">
        <f t="shared" ca="1" si="11"/>
        <v>0.82605557384327377</v>
      </c>
      <c r="X38" s="1">
        <f t="shared" ca="1" si="11"/>
        <v>-0.71082136977760801</v>
      </c>
      <c r="Y38" s="1"/>
      <c r="Z38" s="8"/>
    </row>
    <row r="39" spans="4:26" x14ac:dyDescent="0.15">
      <c r="D39" s="7">
        <f t="shared" si="12"/>
        <v>1.2500000000000004</v>
      </c>
      <c r="E39" s="1">
        <f t="shared" ca="1" si="3"/>
        <v>-0.11666733133285508</v>
      </c>
      <c r="F39" s="1">
        <f t="shared" ca="1" si="3"/>
        <v>-3.8880831733559641E-2</v>
      </c>
      <c r="G39" s="1">
        <f t="shared" ca="1" si="4"/>
        <v>-0.15554816306641472</v>
      </c>
      <c r="H39" s="1">
        <f t="shared" ca="1" si="5"/>
        <v>-0.4861982453687691</v>
      </c>
      <c r="I39" s="1">
        <f t="shared" ca="1" si="5"/>
        <v>0.29746979833876686</v>
      </c>
      <c r="J39" s="8">
        <f t="shared" ca="1" si="6"/>
        <v>-0.18872844703000224</v>
      </c>
      <c r="K39" s="7">
        <f t="shared" si="7"/>
        <v>1.2500000000000004</v>
      </c>
      <c r="L39" s="1">
        <f t="shared" ca="1" si="1"/>
        <v>-0.15554816306641472</v>
      </c>
      <c r="M39" s="1">
        <f t="shared" ca="1" si="2"/>
        <v>-0.18872844703000224</v>
      </c>
      <c r="N39" s="1">
        <f t="array" aca="1" ref="N39:P39" ca="1">MMULT(K39:M39,$N$9:$P$11)</f>
        <v>0.98816753121554779</v>
      </c>
      <c r="O39" s="1">
        <f ca="1"/>
        <v>-0.52893047549990346</v>
      </c>
      <c r="P39" s="8">
        <f ca="1"/>
        <v>-0.60503813110456872</v>
      </c>
      <c r="Q39" s="3">
        <f t="shared" si="8"/>
        <v>1.2500000000000004</v>
      </c>
      <c r="R39" s="1">
        <f t="shared" ca="1" si="9"/>
        <v>-0.11666733133285508</v>
      </c>
      <c r="S39" s="1">
        <f t="shared" ca="1" si="10"/>
        <v>-0.4861982453687691</v>
      </c>
      <c r="T39" s="1">
        <f t="array" aca="1" ref="T39:V39" ca="1">MMULT(Q39:S39,$N$9:$P$11)</f>
        <v>0.83943263204616436</v>
      </c>
      <c r="U39" s="1">
        <f ca="1"/>
        <v>-0.62406688860837567</v>
      </c>
      <c r="V39" s="8">
        <f ca="1"/>
        <v>-0.84758089572542361</v>
      </c>
      <c r="W39" s="7">
        <f t="shared" ca="1" si="11"/>
        <v>0.83943263204616436</v>
      </c>
      <c r="X39" s="1">
        <f t="shared" ca="1" si="11"/>
        <v>-0.62406688860837567</v>
      </c>
      <c r="Y39" s="1"/>
      <c r="Z39" s="8"/>
    </row>
    <row r="40" spans="4:26" x14ac:dyDescent="0.15">
      <c r="D40" s="7">
        <f>D39+$E$3</f>
        <v>1.3000000000000005</v>
      </c>
      <c r="E40" s="1">
        <f t="shared" ca="1" si="3"/>
        <v>3.9286294756899889E-2</v>
      </c>
      <c r="F40" s="1">
        <f t="shared" ca="1" si="3"/>
        <v>-0.11163704950058402</v>
      </c>
      <c r="G40" s="1">
        <f t="shared" ca="1" si="4"/>
        <v>-7.2350754743684131E-2</v>
      </c>
      <c r="H40" s="1">
        <f t="shared" ca="1" si="5"/>
        <v>-0.49845419753902565</v>
      </c>
      <c r="I40" s="1">
        <f t="shared" ca="1" si="5"/>
        <v>0.27845496795497138</v>
      </c>
      <c r="J40" s="8">
        <f t="shared" ca="1" si="6"/>
        <v>-0.21999922958405427</v>
      </c>
      <c r="K40" s="7">
        <f t="shared" si="7"/>
        <v>1.3000000000000005</v>
      </c>
      <c r="L40" s="1">
        <f t="shared" ca="1" si="1"/>
        <v>-7.2350754743684131E-2</v>
      </c>
      <c r="M40" s="1">
        <f t="shared" ca="1" si="2"/>
        <v>-0.21999922958405427</v>
      </c>
      <c r="N40" s="1">
        <f t="array" aca="1" ref="N40:P40" ca="1">MMULT(K40:M40,$N$9:$P$11)</f>
        <v>1.0158334101277438</v>
      </c>
      <c r="O40" s="1">
        <f ca="1"/>
        <v>-0.48292005240740599</v>
      </c>
      <c r="P40" s="8">
        <f ca="1"/>
        <v>-0.69174055727608397</v>
      </c>
      <c r="Q40" s="3">
        <f t="shared" si="8"/>
        <v>1.3000000000000005</v>
      </c>
      <c r="R40" s="1">
        <f t="shared" ca="1" si="9"/>
        <v>3.9286294756899889E-2</v>
      </c>
      <c r="S40" s="1">
        <f t="shared" ca="1" si="10"/>
        <v>-0.49845419753902565</v>
      </c>
      <c r="T40" s="1">
        <f t="array" aca="1" ref="T40:V40" ca="1">MMULT(Q40:S40,$N$9:$P$11)</f>
        <v>0.87660592615025801</v>
      </c>
      <c r="U40" s="1">
        <f ca="1"/>
        <v>-0.50681406956585284</v>
      </c>
      <c r="V40" s="8">
        <f ca="1"/>
        <v>-0.95640030799260445</v>
      </c>
      <c r="W40" s="7">
        <f t="shared" ca="1" si="11"/>
        <v>0.87660592615025801</v>
      </c>
      <c r="X40" s="1">
        <f t="shared" ca="1" si="11"/>
        <v>-0.50681406956585284</v>
      </c>
      <c r="Y40" s="1"/>
      <c r="Z40" s="8"/>
    </row>
    <row r="41" spans="4:26" x14ac:dyDescent="0.15">
      <c r="D41" s="7">
        <f t="shared" ref="D41:D60" si="13">D40+$E$3</f>
        <v>1.3500000000000005</v>
      </c>
      <c r="E41" s="1">
        <f t="shared" ca="1" si="3"/>
        <v>0.1913943045918684</v>
      </c>
      <c r="F41" s="1">
        <f t="shared" ca="1" si="3"/>
        <v>-0.17737870085926849</v>
      </c>
      <c r="G41" s="1">
        <f t="shared" ca="1" si="4"/>
        <v>1.4015603732599913E-2</v>
      </c>
      <c r="H41" s="1">
        <f t="shared" ca="1" si="5"/>
        <v>-0.46191797991612654</v>
      </c>
      <c r="I41" s="1">
        <f t="shared" ca="1" si="5"/>
        <v>0.241943787854696</v>
      </c>
      <c r="J41" s="8">
        <f t="shared" ca="1" si="6"/>
        <v>-0.21997419206143054</v>
      </c>
      <c r="K41" s="7">
        <f t="shared" si="7"/>
        <v>1.3500000000000005</v>
      </c>
      <c r="L41" s="1">
        <f t="shared" ca="1" si="1"/>
        <v>1.4015603732599913E-2</v>
      </c>
      <c r="M41" s="1">
        <f t="shared" ca="1" si="2"/>
        <v>-0.21997419206143054</v>
      </c>
      <c r="N41" s="1">
        <f t="array" aca="1" ref="N41:P41" ca="1">MMULT(K41:M41,$N$9:$P$11)</f>
        <v>1.0591471990782775</v>
      </c>
      <c r="O41" s="1">
        <f ca="1"/>
        <v>-0.42061375036927057</v>
      </c>
      <c r="P41" s="8">
        <f ca="1"/>
        <v>-0.75655559346686907</v>
      </c>
      <c r="Q41" s="3">
        <f t="shared" si="8"/>
        <v>1.3500000000000005</v>
      </c>
      <c r="R41" s="1">
        <f t="shared" ca="1" si="9"/>
        <v>0.1913943045918684</v>
      </c>
      <c r="S41" s="1">
        <f t="shared" ca="1" si="10"/>
        <v>-0.46191797991612654</v>
      </c>
      <c r="T41" s="1">
        <f t="array" aca="1" ref="T41:V41" ca="1">MMULT(Q41:S41,$N$9:$P$11)</f>
        <v>0.9381753051509294</v>
      </c>
      <c r="U41" s="1">
        <f ca="1"/>
        <v>-0.37176402261986324</v>
      </c>
      <c r="V41" s="8">
        <f ca="1"/>
        <v>-1.0267027847875254</v>
      </c>
      <c r="W41" s="7">
        <f t="shared" ca="1" si="11"/>
        <v>0.9381753051509294</v>
      </c>
      <c r="X41" s="1">
        <f t="shared" ca="1" si="11"/>
        <v>-0.37176402261986324</v>
      </c>
      <c r="Y41" s="1"/>
      <c r="Z41" s="8"/>
    </row>
    <row r="42" spans="4:26" x14ac:dyDescent="0.15">
      <c r="D42" s="7">
        <f t="shared" si="13"/>
        <v>1.4000000000000006</v>
      </c>
      <c r="E42" s="1">
        <f t="shared" ca="1" si="3"/>
        <v>0.32476730636953544</v>
      </c>
      <c r="F42" s="1">
        <f t="shared" ca="1" si="3"/>
        <v>-0.23197499610310482</v>
      </c>
      <c r="G42" s="1">
        <f t="shared" ca="1" si="4"/>
        <v>9.2792310266430617E-2</v>
      </c>
      <c r="H42" s="1">
        <f t="shared" ca="1" si="5"/>
        <v>-0.38016601204404937</v>
      </c>
      <c r="I42" s="1">
        <f t="shared" ca="1" si="5"/>
        <v>0.19023038974612996</v>
      </c>
      <c r="J42" s="8">
        <f t="shared" ca="1" si="6"/>
        <v>-0.18993562229791941</v>
      </c>
      <c r="K42" s="7">
        <f t="shared" si="7"/>
        <v>1.4000000000000006</v>
      </c>
      <c r="L42" s="1">
        <f t="shared" ca="1" si="1"/>
        <v>9.2792310266430617E-2</v>
      </c>
      <c r="M42" s="1">
        <f t="shared" ca="1" si="2"/>
        <v>-0.18993562229791941</v>
      </c>
      <c r="N42" s="1">
        <f t="array" aca="1" ref="N42:P42" ca="1">MMULT(K42:M42,$N$9:$P$11)</f>
        <v>1.117467754149255</v>
      </c>
      <c r="O42" s="1">
        <f ca="1"/>
        <v>-0.35188403903022569</v>
      </c>
      <c r="P42" s="8">
        <f ca="1"/>
        <v>-0.79506565450576216</v>
      </c>
      <c r="Q42" s="3">
        <f t="shared" si="8"/>
        <v>1.4000000000000006</v>
      </c>
      <c r="R42" s="1">
        <f t="shared" ca="1" si="9"/>
        <v>0.32476730636953544</v>
      </c>
      <c r="S42" s="1">
        <f t="shared" ca="1" si="10"/>
        <v>-0.38016601204404937</v>
      </c>
      <c r="T42" s="1">
        <f t="array" aca="1" ref="T42:V42" ca="1">MMULT(Q42:S42,$N$9:$P$11)</f>
        <v>1.02235255927619</v>
      </c>
      <c r="U42" s="1">
        <f ca="1"/>
        <v>-0.23335997440812248</v>
      </c>
      <c r="V42" s="8">
        <f ca="1"/>
        <v>-1.0537259448669121</v>
      </c>
      <c r="W42" s="7">
        <f t="shared" ca="1" si="11"/>
        <v>1.02235255927619</v>
      </c>
      <c r="X42" s="1">
        <f t="shared" ca="1" si="11"/>
        <v>-0.23335997440812248</v>
      </c>
      <c r="Y42" s="1"/>
      <c r="Z42" s="8"/>
    </row>
    <row r="43" spans="4:26" x14ac:dyDescent="0.15">
      <c r="D43" s="7">
        <f t="shared" si="13"/>
        <v>1.4500000000000006</v>
      </c>
      <c r="E43" s="1">
        <f t="shared" ca="1" si="3"/>
        <v>0.42634982139543642</v>
      </c>
      <c r="F43" s="1">
        <f t="shared" ca="1" si="3"/>
        <v>-0.27199544918634516</v>
      </c>
      <c r="G43" s="1">
        <f t="shared" ca="1" si="4"/>
        <v>0.15435437220909126</v>
      </c>
      <c r="H43" s="1">
        <f t="shared" ca="1" si="5"/>
        <v>-0.26120074616294547</v>
      </c>
      <c r="I43" s="1">
        <f t="shared" ca="1" si="5"/>
        <v>0.12656411664416706</v>
      </c>
      <c r="J43" s="8">
        <f t="shared" ca="1" si="6"/>
        <v>-0.13463662951877842</v>
      </c>
      <c r="K43" s="7">
        <f t="shared" si="7"/>
        <v>1.4500000000000006</v>
      </c>
      <c r="L43" s="1">
        <f t="shared" ca="1" si="1"/>
        <v>0.15435437220909126</v>
      </c>
      <c r="M43" s="1">
        <f t="shared" ca="1" si="2"/>
        <v>-0.13463662951877842</v>
      </c>
      <c r="N43" s="1">
        <f t="array" aca="1" ref="N43:P43" ca="1">MMULT(K43:M43,$N$9:$P$11)</f>
        <v>1.1884185207280475</v>
      </c>
      <c r="O43" s="1">
        <f ca="1"/>
        <v>-0.28712456320331625</v>
      </c>
      <c r="P43" s="8">
        <f ca="1"/>
        <v>-0.80602307598734768</v>
      </c>
      <c r="Q43" s="3">
        <f t="shared" si="8"/>
        <v>1.4500000000000006</v>
      </c>
      <c r="R43" s="1">
        <f t="shared" ca="1" si="9"/>
        <v>0.42634982139543642</v>
      </c>
      <c r="S43" s="1">
        <f t="shared" ca="1" si="10"/>
        <v>-0.26120074616294547</v>
      </c>
      <c r="T43" s="1">
        <f t="array" aca="1" ref="T43:V43" ca="1">MMULT(Q43:S43,$N$9:$P$11)</f>
        <v>1.1251364624059641</v>
      </c>
      <c r="U43" s="1">
        <f ca="1"/>
        <v>-0.10637346460487469</v>
      </c>
      <c r="V43" s="8">
        <f ca="1"/>
        <v>-1.0369438880636457</v>
      </c>
      <c r="W43" s="7">
        <f t="shared" ca="1" si="11"/>
        <v>1.1251364624059641</v>
      </c>
      <c r="X43" s="1">
        <f t="shared" ca="1" si="11"/>
        <v>-0.10637346460487469</v>
      </c>
      <c r="Y43" s="1"/>
      <c r="Z43" s="8"/>
    </row>
    <row r="44" spans="4:26" x14ac:dyDescent="0.15">
      <c r="D44" s="7">
        <f t="shared" si="13"/>
        <v>1.5000000000000007</v>
      </c>
      <c r="E44" s="1">
        <f t="shared" ca="1" si="3"/>
        <v>0.48619824536847006</v>
      </c>
      <c r="F44" s="1">
        <f t="shared" ca="1" si="3"/>
        <v>-0.29492542787143983</v>
      </c>
      <c r="G44" s="1">
        <f t="shared" ca="1" si="4"/>
        <v>0.19127281749703023</v>
      </c>
      <c r="H44" s="1">
        <f t="shared" ca="1" si="5"/>
        <v>-0.11666733133410137</v>
      </c>
      <c r="I44" s="1">
        <f t="shared" ca="1" si="5"/>
        <v>5.4945354624828351E-2</v>
      </c>
      <c r="J44" s="8">
        <f t="shared" ca="1" si="6"/>
        <v>-6.172197670927302E-2</v>
      </c>
      <c r="K44" s="7">
        <f t="shared" si="7"/>
        <v>1.5000000000000007</v>
      </c>
      <c r="L44" s="1">
        <f t="shared" ca="1" si="1"/>
        <v>0.19127281749703023</v>
      </c>
      <c r="M44" s="1">
        <f t="shared" ca="1" si="2"/>
        <v>-6.172197670927302E-2</v>
      </c>
      <c r="N44" s="1">
        <f t="array" aca="1" ref="N44:P44" ca="1">MMULT(K44:M44,$N$9:$P$11)</f>
        <v>1.2681771173220222</v>
      </c>
      <c r="O44" s="1">
        <f ca="1"/>
        <v>-0.2360792808951582</v>
      </c>
      <c r="P44" s="8">
        <f ca="1"/>
        <v>-0.79144694411879912</v>
      </c>
      <c r="Q44" s="3">
        <f t="shared" si="8"/>
        <v>1.5000000000000007</v>
      </c>
      <c r="R44" s="1">
        <f t="shared" ca="1" si="9"/>
        <v>0.48619824536847006</v>
      </c>
      <c r="S44" s="1">
        <f t="shared" ca="1" si="10"/>
        <v>-0.11666733133410137</v>
      </c>
      <c r="T44" s="1">
        <f t="array" aca="1" ref="T44:V44" ca="1">MMULT(Q44:S44,$N$9:$P$11)</f>
        <v>1.2407044400096079</v>
      </c>
      <c r="U44" s="1">
        <f ca="1"/>
        <v>-4.4584045990192292E-3</v>
      </c>
      <c r="V44" s="8">
        <f ca="1"/>
        <v>-0.98011867402314024</v>
      </c>
      <c r="W44" s="7">
        <f t="shared" ca="1" si="11"/>
        <v>1.2407044400096079</v>
      </c>
      <c r="X44" s="1">
        <f t="shared" ca="1" si="11"/>
        <v>-4.4584045990192292E-3</v>
      </c>
      <c r="Y44" s="1"/>
      <c r="Z44" s="8"/>
    </row>
    <row r="45" spans="4:26" x14ac:dyDescent="0.15">
      <c r="D45" s="7">
        <f t="shared" si="13"/>
        <v>1.5500000000000007</v>
      </c>
      <c r="E45" s="1">
        <f t="shared" ca="1" si="3"/>
        <v>0.49845419753912634</v>
      </c>
      <c r="F45" s="1">
        <f t="shared" ca="1" si="3"/>
        <v>-0.29932415726616696</v>
      </c>
      <c r="G45" s="1">
        <f t="shared" ca="1" si="4"/>
        <v>0.19913004027295939</v>
      </c>
      <c r="H45" s="1">
        <f t="shared" ca="1" si="5"/>
        <v>3.9286294755622182E-2</v>
      </c>
      <c r="I45" s="1">
        <f t="shared" ca="1" si="5"/>
        <v>-2.0125826117179082E-2</v>
      </c>
      <c r="J45" s="8">
        <f t="shared" ca="1" si="6"/>
        <v>1.91604686384431E-2</v>
      </c>
      <c r="K45" s="7">
        <f t="shared" si="7"/>
        <v>1.5500000000000007</v>
      </c>
      <c r="L45" s="1">
        <f t="shared" ca="1" si="1"/>
        <v>0.19913004027295939</v>
      </c>
      <c r="M45" s="1">
        <f t="shared" ca="1" si="2"/>
        <v>1.91604686384431E-2</v>
      </c>
      <c r="N45" s="1">
        <f t="array" aca="1" ref="N45:P45" ca="1">MMULT(K45:M45,$N$9:$P$11)</f>
        <v>1.3519196101851021</v>
      </c>
      <c r="O45" s="1">
        <f ca="1"/>
        <v>-0.20675160017234548</v>
      </c>
      <c r="P45" s="8">
        <f ca="1"/>
        <v>-0.75636435659058754</v>
      </c>
      <c r="Q45" s="3">
        <f t="shared" si="8"/>
        <v>1.5500000000000007</v>
      </c>
      <c r="R45" s="1">
        <f t="shared" ca="1" si="9"/>
        <v>0.49845419753912634</v>
      </c>
      <c r="S45" s="1">
        <f t="shared" ca="1" si="10"/>
        <v>3.9286294755622182E-2</v>
      </c>
      <c r="T45" s="1">
        <f t="array" aca="1" ref="T45:V45" ca="1">MMULT(Q45:S45,$N$9:$P$11)</f>
        <v>1.3619825232436917</v>
      </c>
      <c r="U45" s="1">
        <f ca="1"/>
        <v>6.1185462331336274E-2</v>
      </c>
      <c r="V45" s="8">
        <f ca="1"/>
        <v>-0.89093206563578675</v>
      </c>
      <c r="W45" s="7">
        <f t="shared" ca="1" si="11"/>
        <v>1.3619825232436917</v>
      </c>
      <c r="X45" s="1">
        <f t="shared" ca="1" si="11"/>
        <v>6.1185462331336274E-2</v>
      </c>
      <c r="Y45" s="1"/>
      <c r="Z45" s="8"/>
    </row>
    <row r="46" spans="4:26" x14ac:dyDescent="0.15">
      <c r="D46" s="7">
        <f t="shared" si="13"/>
        <v>1.6000000000000008</v>
      </c>
      <c r="E46" s="1">
        <f t="shared" ca="1" si="3"/>
        <v>0.46191797991661715</v>
      </c>
      <c r="F46" s="1">
        <f t="shared" ca="1" si="3"/>
        <v>-0.28491524902329102</v>
      </c>
      <c r="G46" s="1">
        <f t="shared" ca="1" si="4"/>
        <v>0.17700273089332613</v>
      </c>
      <c r="H46" s="1">
        <f t="shared" ca="1" si="5"/>
        <v>0.19139430459068435</v>
      </c>
      <c r="I46" s="1">
        <f t="shared" ca="1" si="5"/>
        <v>-9.3932427169726884E-2</v>
      </c>
      <c r="J46" s="8">
        <f t="shared" ca="1" si="6"/>
        <v>9.7461877420957466E-2</v>
      </c>
      <c r="K46" s="7">
        <f t="shared" si="7"/>
        <v>1.6000000000000008</v>
      </c>
      <c r="L46" s="1">
        <f t="shared" ca="1" si="1"/>
        <v>0.17700273089332613</v>
      </c>
      <c r="M46" s="1">
        <f t="shared" ca="1" si="2"/>
        <v>9.7461877420957466E-2</v>
      </c>
      <c r="N46" s="1">
        <f t="array" aca="1" ref="N46:P46" ca="1">MMULT(K46:M46,$N$9:$P$11)</f>
        <v>1.4343715847655811</v>
      </c>
      <c r="O46" s="1">
        <f ca="1"/>
        <v>-0.20450890763362189</v>
      </c>
      <c r="P46" s="8">
        <f ca="1"/>
        <v>-0.70822528040849619</v>
      </c>
      <c r="Q46" s="3">
        <f t="shared" si="8"/>
        <v>1.6000000000000008</v>
      </c>
      <c r="R46" s="1">
        <f t="shared" ca="1" si="9"/>
        <v>0.46191797991661715</v>
      </c>
      <c r="S46" s="1">
        <f t="shared" ca="1" si="10"/>
        <v>0.19139430459068435</v>
      </c>
      <c r="T46" s="1">
        <f t="array" aca="1" ref="T46:V46" ca="1">MMULT(Q46:S46,$N$9:$P$11)</f>
        <v>1.4813377983504448</v>
      </c>
      <c r="U46" s="1">
        <f ca="1"/>
        <v>8.2908870030175136E-2</v>
      </c>
      <c r="V46" s="8">
        <f ca="1"/>
        <v>-0.78023358454284653</v>
      </c>
      <c r="W46" s="7">
        <f t="shared" ca="1" si="11"/>
        <v>1.4813377983504448</v>
      </c>
      <c r="X46" s="1">
        <f t="shared" ca="1" si="11"/>
        <v>8.2908870030175136E-2</v>
      </c>
      <c r="Y46" s="1"/>
      <c r="Z46" s="8"/>
    </row>
    <row r="47" spans="4:26" x14ac:dyDescent="0.15">
      <c r="D47" s="7">
        <f t="shared" si="13"/>
        <v>1.6500000000000008</v>
      </c>
      <c r="E47" s="1">
        <f t="shared" ref="E47:F78" ca="1" si="14">E$8*COS(E$9*$D47-E$10*$H$4)</f>
        <v>0.38016601204488187</v>
      </c>
      <c r="F47" s="1">
        <f t="shared" ca="1" si="14"/>
        <v>-0.25260406783356115</v>
      </c>
      <c r="G47" s="1">
        <f t="shared" ca="1" si="4"/>
        <v>0.12756194421132072</v>
      </c>
      <c r="H47" s="1">
        <f t="shared" ref="H47:I78" ca="1" si="15">H$8*SIN(H$9*$D47-H$10*$H$4)</f>
        <v>0.32476730636856094</v>
      </c>
      <c r="I47" s="1">
        <f t="shared" ca="1" si="15"/>
        <v>-0.1618369083798181</v>
      </c>
      <c r="J47" s="8">
        <f t="shared" ca="1" si="6"/>
        <v>0.16293039798874284</v>
      </c>
      <c r="K47" s="7">
        <f t="shared" si="7"/>
        <v>1.6500000000000008</v>
      </c>
      <c r="L47" s="1">
        <f t="shared" ca="1" si="1"/>
        <v>0.12756194421132072</v>
      </c>
      <c r="M47" s="1">
        <f t="shared" ca="1" si="2"/>
        <v>0.16293039798874284</v>
      </c>
      <c r="N47" s="1">
        <f t="array" aca="1" ref="N47:P47" ca="1">MMULT(K47:M47,$N$9:$P$11)</f>
        <v>1.510407115238696</v>
      </c>
      <c r="O47" s="1">
        <f ca="1"/>
        <v>-0.23147718390338284</v>
      </c>
      <c r="P47" s="8">
        <f ca="1"/>
        <v>-0.65605413173626537</v>
      </c>
      <c r="Q47" s="3">
        <f t="shared" si="8"/>
        <v>1.6500000000000008</v>
      </c>
      <c r="R47" s="1">
        <f t="shared" ca="1" si="9"/>
        <v>0.38016601204488187</v>
      </c>
      <c r="S47" s="1">
        <f t="shared" ca="1" si="10"/>
        <v>0.32476730636856094</v>
      </c>
      <c r="T47" s="1">
        <f t="array" aca="1" ref="T47:V47" ca="1">MMULT(Q47:S47,$N$9:$P$11)</f>
        <v>1.591325569428605</v>
      </c>
      <c r="U47" s="1">
        <f ca="1"/>
        <v>5.736179290319729E-2</v>
      </c>
      <c r="V47" s="8">
        <f ca="1"/>
        <v>-0.6609784843681823</v>
      </c>
      <c r="W47" s="7">
        <f t="shared" ca="1" si="11"/>
        <v>1.591325569428605</v>
      </c>
      <c r="X47" s="1">
        <f t="shared" ca="1" si="11"/>
        <v>5.736179290319729E-2</v>
      </c>
      <c r="Y47" s="1"/>
      <c r="Z47" s="8"/>
    </row>
    <row r="48" spans="4:26" x14ac:dyDescent="0.15">
      <c r="D48" s="7">
        <f t="shared" si="13"/>
        <v>1.7000000000000008</v>
      </c>
      <c r="E48" s="1">
        <f t="shared" ca="1" si="14"/>
        <v>0.26120074616403838</v>
      </c>
      <c r="F48" s="1">
        <f t="shared" ca="1" si="14"/>
        <v>-0.20442084405780955</v>
      </c>
      <c r="G48" s="1">
        <f t="shared" ca="1" si="4"/>
        <v>5.6779902106228824E-2</v>
      </c>
      <c r="H48" s="1">
        <f t="shared" ca="1" si="15"/>
        <v>0.42634982139476685</v>
      </c>
      <c r="I48" s="1">
        <f t="shared" ca="1" si="15"/>
        <v>-0.21957258142740116</v>
      </c>
      <c r="J48" s="8">
        <f t="shared" ca="1" si="6"/>
        <v>0.20677723996736569</v>
      </c>
      <c r="K48" s="7">
        <f t="shared" si="7"/>
        <v>1.7000000000000008</v>
      </c>
      <c r="L48" s="1">
        <f t="shared" ca="1" si="1"/>
        <v>5.6779902106228824E-2</v>
      </c>
      <c r="M48" s="1">
        <f t="shared" ca="1" si="2"/>
        <v>0.20677723996736569</v>
      </c>
      <c r="N48" s="1">
        <f t="array" aca="1" ref="N48:P48" ca="1">MMULT(K48:M48,$N$9:$P$11)</f>
        <v>1.5756318064172294</v>
      </c>
      <c r="O48" s="1">
        <f ca="1"/>
        <v>-0.28628999098352759</v>
      </c>
      <c r="P48" s="8">
        <f ca="1"/>
        <v>-0.60942861429436324</v>
      </c>
      <c r="Q48" s="3">
        <f t="shared" si="8"/>
        <v>1.7000000000000008</v>
      </c>
      <c r="R48" s="1">
        <f t="shared" ca="1" si="9"/>
        <v>0.26120074616403838</v>
      </c>
      <c r="S48" s="1">
        <f t="shared" ca="1" si="10"/>
        <v>0.42634982139476685</v>
      </c>
      <c r="T48" s="1">
        <f t="array" aca="1" ref="T48:V48" ca="1">MMULT(Q48:S48,$N$9:$P$11)</f>
        <v>1.68541809713093</v>
      </c>
      <c r="U48" s="1">
        <f ca="1"/>
        <v>-1.4178630221078958E-2</v>
      </c>
      <c r="V48" s="8">
        <f ca="1"/>
        <v>-0.54695960025271728</v>
      </c>
      <c r="W48" s="7">
        <f t="shared" ca="1" si="11"/>
        <v>1.68541809713093</v>
      </c>
      <c r="X48" s="1">
        <f t="shared" ca="1" si="11"/>
        <v>-1.4178630221078958E-2</v>
      </c>
      <c r="Y48" s="1"/>
      <c r="Z48" s="8"/>
    </row>
    <row r="49" spans="4:26" x14ac:dyDescent="0.15">
      <c r="D49" s="7">
        <f t="shared" si="13"/>
        <v>1.7500000000000009</v>
      </c>
      <c r="E49" s="1">
        <f t="shared" ca="1" si="14"/>
        <v>0.11666733133534767</v>
      </c>
      <c r="F49" s="1">
        <f t="shared" ca="1" si="14"/>
        <v>-0.14339310682993839</v>
      </c>
      <c r="G49" s="1">
        <f t="shared" ca="1" si="4"/>
        <v>-2.6725775494590723E-2</v>
      </c>
      <c r="H49" s="1">
        <f t="shared" ca="1" si="15"/>
        <v>0.48619824536817097</v>
      </c>
      <c r="I49" s="1">
        <f t="shared" ca="1" si="15"/>
        <v>-0.26351170166362226</v>
      </c>
      <c r="J49" s="8">
        <f t="shared" ca="1" si="6"/>
        <v>0.22268654370454871</v>
      </c>
      <c r="K49" s="7">
        <f t="shared" si="7"/>
        <v>1.7500000000000009</v>
      </c>
      <c r="L49" s="1">
        <f t="shared" ca="1" si="1"/>
        <v>-2.6725775494590723E-2</v>
      </c>
      <c r="M49" s="1">
        <f t="shared" ca="1" si="2"/>
        <v>0.22268654370454871</v>
      </c>
      <c r="N49" s="1">
        <f t="array" aca="1" ref="N49:P49" ca="1">MMULT(K49:M49,$N$9:$P$11)</f>
        <v>1.6268877284750429</v>
      </c>
      <c r="O49" s="1">
        <f ca="1"/>
        <v>-0.36421909854960888</v>
      </c>
      <c r="P49" s="8">
        <f ca="1"/>
        <v>-0.57739443278567726</v>
      </c>
      <c r="Q49" s="3">
        <f t="shared" si="8"/>
        <v>1.7500000000000009</v>
      </c>
      <c r="R49" s="1">
        <f t="shared" ca="1" si="9"/>
        <v>0.11666733133534767</v>
      </c>
      <c r="S49" s="1">
        <f t="shared" ca="1" si="10"/>
        <v>0.48619824536817097</v>
      </c>
      <c r="T49" s="1">
        <f t="array" aca="1" ref="T49:V49" ca="1">MMULT(Q49:S49,$N$9:$P$11)</f>
        <v>1.758643579306854</v>
      </c>
      <c r="U49" s="1">
        <f ca="1"/>
        <v>-0.12593311138972482</v>
      </c>
      <c r="V49" s="8">
        <f ca="1"/>
        <v>-0.45145720995292971</v>
      </c>
      <c r="W49" s="7">
        <f t="shared" ca="1" si="11"/>
        <v>1.758643579306854</v>
      </c>
      <c r="X49" s="1">
        <f t="shared" ca="1" si="11"/>
        <v>-0.12593311138972482</v>
      </c>
      <c r="Y49" s="1"/>
      <c r="Z49" s="8"/>
    </row>
    <row r="50" spans="4:26" x14ac:dyDescent="0.15">
      <c r="D50" s="7">
        <f t="shared" si="13"/>
        <v>1.8000000000000009</v>
      </c>
      <c r="E50" s="1">
        <f t="shared" ca="1" si="14"/>
        <v>-3.9286294754344468E-2</v>
      </c>
      <c r="F50" s="1">
        <f t="shared" ca="1" si="14"/>
        <v>-7.3355453351621608E-2</v>
      </c>
      <c r="G50" s="1">
        <f t="shared" ca="1" si="4"/>
        <v>-0.11264174810596608</v>
      </c>
      <c r="H50" s="1">
        <f t="shared" ca="1" si="15"/>
        <v>0.49845419753922704</v>
      </c>
      <c r="I50" s="1">
        <f t="shared" ca="1" si="15"/>
        <v>-0.29089341254758255</v>
      </c>
      <c r="J50" s="8">
        <f t="shared" ca="1" si="6"/>
        <v>0.20756078499164449</v>
      </c>
      <c r="K50" s="7">
        <f t="shared" si="7"/>
        <v>1.8000000000000009</v>
      </c>
      <c r="L50" s="1">
        <f t="shared" ca="1" si="1"/>
        <v>-0.11264174810596608</v>
      </c>
      <c r="M50" s="1">
        <f t="shared" ca="1" si="2"/>
        <v>0.20756078499164449</v>
      </c>
      <c r="N50" s="1">
        <f t="array" aca="1" ref="N50:P50" ca="1">MMULT(K50:M50,$N$9:$P$11)</f>
        <v>1.6626261193078127</v>
      </c>
      <c r="O50" s="1">
        <f ca="1"/>
        <v>-0.45767415907035247</v>
      </c>
      <c r="P50" s="8">
        <f ca="1"/>
        <v>-0.56743140060927866</v>
      </c>
      <c r="Q50" s="3">
        <f t="shared" si="8"/>
        <v>1.8000000000000009</v>
      </c>
      <c r="R50" s="1">
        <f t="shared" ca="1" si="9"/>
        <v>-3.9286294754344468E-2</v>
      </c>
      <c r="S50" s="1">
        <f t="shared" ca="1" si="10"/>
        <v>0.49845419753922704</v>
      </c>
      <c r="T50" s="1">
        <f t="array" aca="1" ref="T50:V50" ca="1">MMULT(Q50:S50,$N$9:$P$11)</f>
        <v>1.8080728255816039</v>
      </c>
      <c r="U50" s="1">
        <f ca="1"/>
        <v>-0.26818593043184702</v>
      </c>
      <c r="V50" s="8">
        <f ca="1"/>
        <v>-0.38593906787440257</v>
      </c>
      <c r="W50" s="7">
        <f t="shared" ca="1" si="11"/>
        <v>1.8080728255816039</v>
      </c>
      <c r="X50" s="1">
        <f t="shared" ca="1" si="11"/>
        <v>-0.26818593043184702</v>
      </c>
      <c r="Y50" s="1"/>
      <c r="Z50" s="8"/>
    </row>
    <row r="51" spans="4:26" x14ac:dyDescent="0.15">
      <c r="D51" s="7">
        <f t="shared" si="13"/>
        <v>1.850000000000001</v>
      </c>
      <c r="E51" s="1">
        <f t="shared" ca="1" si="14"/>
        <v>-0.1913943045895003</v>
      </c>
      <c r="F51" s="1">
        <f t="shared" ca="1" si="14"/>
        <v>1.2913930597761123E-3</v>
      </c>
      <c r="G51" s="1">
        <f t="shared" ca="1" si="4"/>
        <v>-0.19010291152972419</v>
      </c>
      <c r="H51" s="1">
        <f t="shared" ca="1" si="15"/>
        <v>0.46191797991710776</v>
      </c>
      <c r="I51" s="1">
        <f t="shared" ca="1" si="15"/>
        <v>-0.29999722049373251</v>
      </c>
      <c r="J51" s="8">
        <f t="shared" ca="1" si="6"/>
        <v>0.16192075942337525</v>
      </c>
      <c r="K51" s="7">
        <f t="shared" si="7"/>
        <v>1.850000000000001</v>
      </c>
      <c r="L51" s="1">
        <f t="shared" ca="1" si="1"/>
        <v>-0.19010291152972419</v>
      </c>
      <c r="M51" s="1">
        <f t="shared" ca="1" si="2"/>
        <v>0.16192075942337525</v>
      </c>
      <c r="N51" s="1">
        <f t="array" aca="1" ref="N51:P51" ca="1">MMULT(K51:M51,$N$9:$P$11)</f>
        <v>1.6831073767129001</v>
      </c>
      <c r="O51" s="1">
        <f ca="1"/>
        <v>-0.55702020518777118</v>
      </c>
      <c r="P51" s="8">
        <f ca="1"/>
        <v>-0.58458147316821263</v>
      </c>
      <c r="Q51" s="3">
        <f t="shared" si="8"/>
        <v>1.850000000000001</v>
      </c>
      <c r="R51" s="1">
        <f t="shared" ca="1" si="9"/>
        <v>-0.1913943045895003</v>
      </c>
      <c r="S51" s="1">
        <f t="shared" ca="1" si="10"/>
        <v>0.46191797991710776</v>
      </c>
      <c r="T51" s="1">
        <f t="array" aca="1" ref="T51:V51" ca="1">MMULT(Q51:S51,$N$9:$P$11)</f>
        <v>1.8331059869597663</v>
      </c>
      <c r="U51" s="1">
        <f ca="1"/>
        <v>-0.42823597737766128</v>
      </c>
      <c r="V51" s="8">
        <f ca="1"/>
        <v>-0.35893786126802513</v>
      </c>
      <c r="W51" s="7">
        <f t="shared" ca="1" si="11"/>
        <v>1.8331059869597663</v>
      </c>
      <c r="X51" s="1">
        <f t="shared" ca="1" si="11"/>
        <v>-0.42823597737766128</v>
      </c>
      <c r="Y51" s="1"/>
      <c r="Z51" s="8"/>
    </row>
    <row r="52" spans="4:26" x14ac:dyDescent="0.15">
      <c r="D52" s="7">
        <f t="shared" si="13"/>
        <v>1.900000000000001</v>
      </c>
      <c r="E52" s="1">
        <f t="shared" ca="1" si="14"/>
        <v>-0.32476730636758644</v>
      </c>
      <c r="F52" s="1">
        <f t="shared" ca="1" si="14"/>
        <v>7.5857096478901154E-2</v>
      </c>
      <c r="G52" s="1">
        <f t="shared" ca="1" si="4"/>
        <v>-0.24891020988868529</v>
      </c>
      <c r="H52" s="1">
        <f t="shared" ca="1" si="15"/>
        <v>0.38016601204571437</v>
      </c>
      <c r="I52" s="1">
        <f t="shared" ca="1" si="15"/>
        <v>-0.29025109976327512</v>
      </c>
      <c r="J52" s="8">
        <f t="shared" ca="1" si="6"/>
        <v>8.9914912282439252E-2</v>
      </c>
      <c r="K52" s="7">
        <f t="shared" si="7"/>
        <v>1.900000000000001</v>
      </c>
      <c r="L52" s="1">
        <f t="shared" ca="1" si="1"/>
        <v>-0.24891020988868529</v>
      </c>
      <c r="M52" s="1">
        <f t="shared" ca="1" si="2"/>
        <v>8.9914912282439252E-2</v>
      </c>
      <c r="N52" s="1">
        <f t="array" aca="1" ref="N52:P52" ca="1">MMULT(K52:M52,$N$9:$P$11)</f>
        <v>1.6904057233316541</v>
      </c>
      <c r="O52" s="1">
        <f ca="1"/>
        <v>-0.65162826591709733</v>
      </c>
      <c r="P52" s="8">
        <f ca="1"/>
        <v>-0.63083284443904497</v>
      </c>
      <c r="Q52" s="3">
        <f t="shared" si="8"/>
        <v>1.900000000000001</v>
      </c>
      <c r="R52" s="1">
        <f t="shared" ca="1" si="9"/>
        <v>-0.32476730636758644</v>
      </c>
      <c r="S52" s="1">
        <f t="shared" ca="1" si="10"/>
        <v>0.38016601204571437</v>
      </c>
      <c r="T52" s="1">
        <f t="array" aca="1" ref="T52:V52" ca="1">MMULT(Q52:S52,$N$9:$P$11)</f>
        <v>1.8355312732132916</v>
      </c>
      <c r="U52" s="1">
        <f ca="1"/>
        <v>-0.59164002558946882</v>
      </c>
      <c r="V52" s="8">
        <f ca="1"/>
        <v>-0.37521597137713808</v>
      </c>
      <c r="W52" s="7">
        <f t="shared" ca="1" si="11"/>
        <v>1.8355312732132916</v>
      </c>
      <c r="X52" s="1">
        <f t="shared" ca="1" si="11"/>
        <v>-0.59164002558946882</v>
      </c>
      <c r="Y52" s="1"/>
      <c r="Z52" s="8"/>
    </row>
    <row r="53" spans="4:26" x14ac:dyDescent="0.15">
      <c r="D53" s="7">
        <f t="shared" si="13"/>
        <v>1.9500000000000011</v>
      </c>
      <c r="E53" s="1">
        <f t="shared" ca="1" si="14"/>
        <v>-0.42634982140930122</v>
      </c>
      <c r="F53" s="1">
        <f t="shared" ca="1" si="14"/>
        <v>0.14565641954435293</v>
      </c>
      <c r="G53" s="1">
        <f t="shared" ca="1" si="4"/>
        <v>-0.28069340186494829</v>
      </c>
      <c r="H53" s="1">
        <f t="shared" ca="1" si="15"/>
        <v>0.26120074614031441</v>
      </c>
      <c r="I53" s="1">
        <f t="shared" ca="1" si="15"/>
        <v>-0.26226743496957344</v>
      </c>
      <c r="J53" s="8">
        <f t="shared" ca="1" si="6"/>
        <v>-1.0666888292590326E-3</v>
      </c>
      <c r="K53" s="7">
        <f t="shared" si="7"/>
        <v>1.9500000000000011</v>
      </c>
      <c r="L53" s="1">
        <f t="shared" ca="1" si="1"/>
        <v>-0.28069340186494829</v>
      </c>
      <c r="M53" s="1">
        <f t="shared" ca="1" si="2"/>
        <v>-1.0666888292590326E-3</v>
      </c>
      <c r="N53" s="1">
        <f t="array" aca="1" ref="N53:P53" ca="1">MMULT(K53:M53,$N$9:$P$11)</f>
        <v>1.6882161929650268</v>
      </c>
      <c r="O53" s="1">
        <f ca="1"/>
        <v>-0.73104950650175538</v>
      </c>
      <c r="P53" s="8">
        <f ca="1"/>
        <v>-0.70482808437929823</v>
      </c>
      <c r="Q53" s="3">
        <f t="shared" si="8"/>
        <v>1.9500000000000011</v>
      </c>
      <c r="R53" s="1">
        <f t="shared" ca="1" si="9"/>
        <v>-0.42634982140930122</v>
      </c>
      <c r="S53" s="1">
        <f t="shared" ca="1" si="10"/>
        <v>0.26120074614031441</v>
      </c>
      <c r="T53" s="1">
        <f t="array" aca="1" ref="T53:V53" ca="1">MMULT(Q53:S53,$N$9:$P$11)</f>
        <v>1.8193499104498136</v>
      </c>
      <c r="U53" s="1">
        <f ca="1"/>
        <v>-0.74362653541693235</v>
      </c>
      <c r="V53" s="8">
        <f ca="1"/>
        <v>-0.43529929837994169</v>
      </c>
      <c r="W53" s="7">
        <f t="shared" ca="1" si="11"/>
        <v>1.8193499104498136</v>
      </c>
      <c r="X53" s="1">
        <f t="shared" ca="1" si="11"/>
        <v>-0.74362653541693235</v>
      </c>
      <c r="Y53" s="1"/>
      <c r="Z53" s="8"/>
    </row>
    <row r="54" spans="4:26" x14ac:dyDescent="0.15">
      <c r="D54" s="7">
        <f t="shared" si="13"/>
        <v>2.0000000000000009</v>
      </c>
      <c r="E54" s="1">
        <f t="shared" ca="1" si="14"/>
        <v>-0.48619824536787193</v>
      </c>
      <c r="F54" s="1">
        <f t="shared" ca="1" si="14"/>
        <v>0.20630361409755688</v>
      </c>
      <c r="G54" s="1">
        <f t="shared" ca="1" si="4"/>
        <v>-0.27989463127031505</v>
      </c>
      <c r="H54" s="1">
        <f t="shared" ca="1" si="15"/>
        <v>0.11666733133659396</v>
      </c>
      <c r="I54" s="1">
        <f t="shared" ca="1" si="15"/>
        <v>-0.21780454267596513</v>
      </c>
      <c r="J54" s="8">
        <f t="shared" ca="1" si="6"/>
        <v>-0.10113721133937117</v>
      </c>
      <c r="K54" s="7">
        <f t="shared" si="7"/>
        <v>2.0000000000000009</v>
      </c>
      <c r="L54" s="1">
        <f t="shared" ca="1" si="1"/>
        <v>-0.27989463127031505</v>
      </c>
      <c r="M54" s="1">
        <f t="shared" ca="1" si="2"/>
        <v>-0.10113721133937117</v>
      </c>
      <c r="N54" s="1">
        <f t="array" aca="1" ref="N54:P54" ca="1">MMULT(K54:M54,$N$9:$P$11)</f>
        <v>1.6814822018991924</v>
      </c>
      <c r="O54" s="1">
        <f ca="1"/>
        <v>-0.78618955820687675</v>
      </c>
      <c r="P54" s="8">
        <f ca="1"/>
        <v>-0.80193099665380985</v>
      </c>
      <c r="Q54" s="3">
        <f t="shared" si="8"/>
        <v>2.0000000000000009</v>
      </c>
      <c r="R54" s="1">
        <f t="shared" ca="1" si="9"/>
        <v>-0.48619824536787193</v>
      </c>
      <c r="S54" s="1">
        <f t="shared" ca="1" si="10"/>
        <v>0.11666733133659396</v>
      </c>
      <c r="T54" s="1">
        <f t="array" aca="1" ref="T54:V54" ca="1">MMULT(Q54:S54,$N$9:$P$11)</f>
        <v>1.790384473237175</v>
      </c>
      <c r="U54" s="1">
        <f ca="1"/>
        <v>-0.87054159539938369</v>
      </c>
      <c r="V54" s="8">
        <f ca="1"/>
        <v>-0.53542578259805751</v>
      </c>
      <c r="W54" s="7">
        <f t="shared" ca="1" si="11"/>
        <v>1.790384473237175</v>
      </c>
      <c r="X54" s="1">
        <f t="shared" ca="1" si="11"/>
        <v>-0.87054159539938369</v>
      </c>
      <c r="Y54" s="1"/>
      <c r="Z54" s="8"/>
    </row>
    <row r="55" spans="4:26" x14ac:dyDescent="0.15">
      <c r="D55" s="7">
        <f t="shared" si="13"/>
        <v>2.0500000000000007</v>
      </c>
      <c r="E55" s="1">
        <f t="shared" ca="1" si="14"/>
        <v>-0.49845419753932774</v>
      </c>
      <c r="F55" s="1">
        <f t="shared" ca="1" si="14"/>
        <v>0.25398799383279697</v>
      </c>
      <c r="G55" s="1">
        <f t="shared" ca="1" si="4"/>
        <v>-0.24446620370653077</v>
      </c>
      <c r="H55" s="1">
        <f t="shared" ca="1" si="15"/>
        <v>-3.9286294753066761E-2</v>
      </c>
      <c r="I55" s="1">
        <f t="shared" ca="1" si="15"/>
        <v>-0.15965618994824812</v>
      </c>
      <c r="J55" s="8">
        <f t="shared" ca="1" si="6"/>
        <v>-0.19894248470131487</v>
      </c>
      <c r="K55" s="7">
        <f t="shared" si="7"/>
        <v>2.0500000000000007</v>
      </c>
      <c r="L55" s="1">
        <f t="shared" ca="1" si="1"/>
        <v>-0.24446620370653077</v>
      </c>
      <c r="M55" s="1">
        <f t="shared" ca="1" si="2"/>
        <v>-0.19894248470131487</v>
      </c>
      <c r="N55" s="1">
        <f t="array" aca="1" ref="N55:P55" ca="1">MMULT(K55:M55,$N$9:$P$11)</f>
        <v>1.6758808354074426</v>
      </c>
      <c r="O55" s="1">
        <f ca="1"/>
        <v>-0.81035856559826502</v>
      </c>
      <c r="P55" s="8">
        <f ca="1"/>
        <v>-0.9146498005517707</v>
      </c>
      <c r="Q55" s="3">
        <f t="shared" si="8"/>
        <v>2.0500000000000007</v>
      </c>
      <c r="R55" s="1">
        <f t="shared" ca="1" si="9"/>
        <v>-0.49845419753932774</v>
      </c>
      <c r="S55" s="1">
        <f t="shared" ca="1" si="10"/>
        <v>-3.9286294753066761E-2</v>
      </c>
      <c r="T55" s="1">
        <f t="array" aca="1" ref="T55:V55" ca="1">MMULT(Q55:S55,$N$9:$P$11)</f>
        <v>1.7557089303815667</v>
      </c>
      <c r="U55" s="1">
        <f ca="1"/>
        <v>-0.96118546233040425</v>
      </c>
      <c r="V55" s="8">
        <f ca="1"/>
        <v>-0.66791366117418605</v>
      </c>
      <c r="W55" s="7">
        <f t="shared" ca="1" si="11"/>
        <v>1.7557089303815667</v>
      </c>
      <c r="X55" s="1">
        <f t="shared" ca="1" si="11"/>
        <v>-0.96118546233040425</v>
      </c>
      <c r="Y55" s="1"/>
      <c r="Z55" s="8"/>
    </row>
    <row r="56" spans="4:26" x14ac:dyDescent="0.15">
      <c r="D56" s="7">
        <f t="shared" si="13"/>
        <v>2.1000000000000005</v>
      </c>
      <c r="E56" s="1">
        <f t="shared" ca="1" si="14"/>
        <v>-0.46191797991759836</v>
      </c>
      <c r="F56" s="1">
        <f t="shared" ca="1" si="14"/>
        <v>0.28571337382163448</v>
      </c>
      <c r="G56" s="1">
        <f t="shared" ca="1" si="4"/>
        <v>-0.17620460609596389</v>
      </c>
      <c r="H56" s="1">
        <f t="shared" ca="1" si="15"/>
        <v>-0.19139430458831624</v>
      </c>
      <c r="I56" s="1">
        <f t="shared" ca="1" si="15"/>
        <v>-9.1476051617125242E-2</v>
      </c>
      <c r="J56" s="8">
        <f t="shared" ca="1" si="6"/>
        <v>-0.28287035620544149</v>
      </c>
      <c r="K56" s="7">
        <f t="shared" si="7"/>
        <v>2.1000000000000005</v>
      </c>
      <c r="L56" s="1">
        <f t="shared" ca="1" si="1"/>
        <v>-0.17620460609596389</v>
      </c>
      <c r="M56" s="1">
        <f t="shared" ca="1" si="2"/>
        <v>-0.28287035620544149</v>
      </c>
      <c r="N56" s="1">
        <f t="array" aca="1" ref="N56:P56" ca="1">MMULT(K56:M56,$N$9:$P$11)</f>
        <v>1.6772181698446009</v>
      </c>
      <c r="O56" s="1">
        <f ca="1"/>
        <v>-0.80008412236866788</v>
      </c>
      <c r="P56" s="8">
        <f ca="1"/>
        <v>-1.0333771380797598</v>
      </c>
      <c r="Q56" s="3">
        <f t="shared" si="8"/>
        <v>2.1000000000000005</v>
      </c>
      <c r="R56" s="1">
        <f t="shared" ca="1" si="9"/>
        <v>-0.46191797991759836</v>
      </c>
      <c r="S56" s="1">
        <f t="shared" ca="1" si="10"/>
        <v>-0.19139430458831624</v>
      </c>
      <c r="T56" s="1">
        <f t="array" aca="1" ref="T56:V56" ca="1">MMULT(Q56:S56,$N$9:$P$11)</f>
        <v>1.7229561956531636</v>
      </c>
      <c r="U56" s="1">
        <f ca="1"/>
        <v>-1.0079088700299996</v>
      </c>
      <c r="V56" s="8">
        <f ca="1"/>
        <v>-0.82191341245609872</v>
      </c>
      <c r="W56" s="7">
        <f t="shared" ca="1" si="11"/>
        <v>1.7229561956531636</v>
      </c>
      <c r="X56" s="1">
        <f t="shared" ca="1" si="11"/>
        <v>-1.0079088700299996</v>
      </c>
      <c r="Y56" s="1"/>
      <c r="Z56" s="8"/>
    </row>
    <row r="57" spans="4:26" x14ac:dyDescent="0.15">
      <c r="D57" s="7">
        <f t="shared" si="13"/>
        <v>2.1500000000000004</v>
      </c>
      <c r="E57" s="1">
        <f t="shared" ca="1" si="14"/>
        <v>-0.38016601204654688</v>
      </c>
      <c r="F57" s="1">
        <f t="shared" ca="1" si="14"/>
        <v>0.29948633174737765</v>
      </c>
      <c r="G57" s="1">
        <f t="shared" ca="1" si="4"/>
        <v>-8.0679680299169221E-2</v>
      </c>
      <c r="H57" s="1">
        <f t="shared" ca="1" si="15"/>
        <v>-0.32476730636661194</v>
      </c>
      <c r="I57" s="1">
        <f t="shared" ca="1" si="15"/>
        <v>-1.7548136553481829E-2</v>
      </c>
      <c r="J57" s="8">
        <f t="shared" ca="1" si="6"/>
        <v>-0.34231544292009375</v>
      </c>
      <c r="K57" s="7">
        <f t="shared" si="7"/>
        <v>2.1500000000000004</v>
      </c>
      <c r="L57" s="1">
        <f t="shared" ca="1" si="1"/>
        <v>-8.0679680299169221E-2</v>
      </c>
      <c r="M57" s="1">
        <f t="shared" ca="1" si="2"/>
        <v>-0.34231544292009375</v>
      </c>
      <c r="N57" s="1">
        <f t="array" aca="1" ref="N57:P57" ca="1">MMULT(K57:M57,$N$9:$P$11)</f>
        <v>1.6907968966764968</v>
      </c>
      <c r="O57" s="1">
        <f ca="1"/>
        <v>-0.75559758754654893</v>
      </c>
      <c r="P57" s="8">
        <f ca="1"/>
        <v>-1.1473740511087573</v>
      </c>
      <c r="Q57" s="3">
        <f t="shared" si="8"/>
        <v>2.1500000000000004</v>
      </c>
      <c r="R57" s="1">
        <f t="shared" ca="1" si="9"/>
        <v>-0.38016601204654688</v>
      </c>
      <c r="S57" s="1">
        <f t="shared" ca="1" si="10"/>
        <v>-0.32476730636661194</v>
      </c>
      <c r="T57" s="1">
        <f t="array" aca="1" ref="T57:V57" ca="1">MMULT(Q57:S57,$N$9:$P$11)</f>
        <v>1.6995709649532378</v>
      </c>
      <c r="U57" s="1">
        <f ca="1"/>
        <v>-1.0073617929037952</v>
      </c>
      <c r="V57" s="8">
        <f ca="1"/>
        <v>-0.98446978281995723</v>
      </c>
      <c r="W57" s="7">
        <f t="shared" ca="1" si="11"/>
        <v>1.6995709649532378</v>
      </c>
      <c r="X57" s="1">
        <f t="shared" ca="1" si="11"/>
        <v>-1.0073617929037952</v>
      </c>
      <c r="Y57" s="1"/>
      <c r="Z57" s="8"/>
    </row>
    <row r="58" spans="4:26" x14ac:dyDescent="0.15">
      <c r="D58" s="7">
        <f t="shared" si="13"/>
        <v>2.2000000000000002</v>
      </c>
      <c r="E58" s="1">
        <f t="shared" ca="1" si="14"/>
        <v>-0.26120074614140731</v>
      </c>
      <c r="F58" s="1">
        <f t="shared" ca="1" si="14"/>
        <v>0.29444146201628169</v>
      </c>
      <c r="G58" s="1">
        <f t="shared" ca="1" si="4"/>
        <v>3.3240715874874371E-2</v>
      </c>
      <c r="H58" s="1">
        <f t="shared" ca="1" si="15"/>
        <v>-0.42634982140863165</v>
      </c>
      <c r="I58" s="1">
        <f t="shared" ca="1" si="15"/>
        <v>5.748239248426025E-2</v>
      </c>
      <c r="J58" s="8">
        <f t="shared" ca="1" si="6"/>
        <v>-0.36886742892437141</v>
      </c>
      <c r="K58" s="7">
        <f t="shared" si="7"/>
        <v>2.2000000000000002</v>
      </c>
      <c r="L58" s="1">
        <f t="shared" ca="1" si="1"/>
        <v>3.3240715874874371E-2</v>
      </c>
      <c r="M58" s="1">
        <f t="shared" ca="1" si="2"/>
        <v>-0.36886742892437141</v>
      </c>
      <c r="N58" s="1">
        <f t="array" aca="1" ref="N58:P58" ca="1">MMULT(K58:M58,$N$9:$P$11)</f>
        <v>1.7208221738635796</v>
      </c>
      <c r="O58" s="1">
        <f ca="1"/>
        <v>-0.68093697765095629</v>
      </c>
      <c r="P58" s="8">
        <f ca="1"/>
        <v>-1.2458988737935983</v>
      </c>
      <c r="Q58" s="3">
        <f t="shared" si="8"/>
        <v>2.2000000000000002</v>
      </c>
      <c r="R58" s="1">
        <f t="shared" ca="1" si="9"/>
        <v>-0.26120074614140731</v>
      </c>
      <c r="S58" s="1">
        <f t="shared" ca="1" si="10"/>
        <v>-0.42634982140863165</v>
      </c>
      <c r="T58" s="1">
        <f t="array" aca="1" ref="T58:V58" ca="1">MMULT(Q58:S58,$N$9:$P$11)</f>
        <v>1.6920809776214496</v>
      </c>
      <c r="U58" s="1">
        <f ca="1"/>
        <v>-0.96082136976532562</v>
      </c>
      <c r="V58" s="8">
        <f ca="1"/>
        <v>-1.1417899371486526</v>
      </c>
      <c r="W58" s="7">
        <f t="shared" ca="1" si="11"/>
        <v>1.6920809776214496</v>
      </c>
      <c r="X58" s="1">
        <f t="shared" ca="1" si="11"/>
        <v>-0.96082136976532562</v>
      </c>
      <c r="Y58" s="1"/>
      <c r="Z58" s="8"/>
    </row>
    <row r="59" spans="4:26" x14ac:dyDescent="0.15">
      <c r="D59" s="7">
        <f t="shared" si="13"/>
        <v>2.25</v>
      </c>
      <c r="E59" s="1">
        <f t="shared" ca="1" si="14"/>
        <v>-0.11666733133784025</v>
      </c>
      <c r="F59" s="1">
        <f t="shared" ca="1" si="14"/>
        <v>0.27089575234954349</v>
      </c>
      <c r="G59" s="1">
        <f t="shared" ca="1" si="4"/>
        <v>0.15422842101170325</v>
      </c>
      <c r="H59" s="1">
        <f t="shared" ca="1" si="15"/>
        <v>-0.48619824536757289</v>
      </c>
      <c r="I59" s="1">
        <f t="shared" ca="1" si="15"/>
        <v>0.12890109138007633</v>
      </c>
      <c r="J59" s="8">
        <f t="shared" ca="1" si="6"/>
        <v>-0.35729715398749656</v>
      </c>
      <c r="K59" s="7">
        <f t="shared" si="7"/>
        <v>2.25</v>
      </c>
      <c r="L59" s="1">
        <f t="shared" ca="1" si="1"/>
        <v>0.15422842101170325</v>
      </c>
      <c r="M59" s="1">
        <f t="shared" ca="1" si="2"/>
        <v>-0.35729715398749656</v>
      </c>
      <c r="N59" s="1">
        <f t="array" aca="1" ref="N59:P59" ca="1">MMULT(K59:M59,$N$9:$P$11)</f>
        <v>1.7699085815212388</v>
      </c>
      <c r="O59" s="1">
        <f ca="1"/>
        <v>-0.58364847544482934</v>
      </c>
      <c r="P59" s="8">
        <f ca="1"/>
        <v>-1.3193656552539674</v>
      </c>
      <c r="Q59" s="3">
        <f t="shared" si="8"/>
        <v>2.25</v>
      </c>
      <c r="R59" s="1">
        <f t="shared" ca="1" si="9"/>
        <v>-0.11666733133784025</v>
      </c>
      <c r="S59" s="1">
        <f t="shared" ca="1" si="10"/>
        <v>-0.48619824536757289</v>
      </c>
      <c r="T59" s="1">
        <f t="array" aca="1" ref="T59:V59" ca="1">MMULT(Q59:S59,$N$9:$P$11)</f>
        <v>1.7054580358312006</v>
      </c>
      <c r="U59" s="1">
        <f ca="1"/>
        <v>-0.87406688861217485</v>
      </c>
      <c r="V59" s="8">
        <f ca="1"/>
        <v>-1.2805935976142531</v>
      </c>
      <c r="W59" s="7">
        <f t="shared" ca="1" si="11"/>
        <v>1.7054580358312006</v>
      </c>
      <c r="X59" s="1">
        <f t="shared" ca="1" si="11"/>
        <v>-0.87406688861217485</v>
      </c>
      <c r="Y59" s="1"/>
      <c r="Z59" s="8"/>
    </row>
    <row r="60" spans="4:26" x14ac:dyDescent="0.15">
      <c r="D60" s="7">
        <f t="shared" si="13"/>
        <v>2.2999999999999998</v>
      </c>
      <c r="E60" s="1">
        <f t="shared" ca="1" si="14"/>
        <v>3.9286294751789054E-2</v>
      </c>
      <c r="F60" s="1">
        <f t="shared" ca="1" si="14"/>
        <v>0.230328666270115</v>
      </c>
      <c r="G60" s="1">
        <f t="shared" ca="1" si="4"/>
        <v>0.26961496102190408</v>
      </c>
      <c r="H60" s="1">
        <f t="shared" ca="1" si="15"/>
        <v>-0.49845419753942843</v>
      </c>
      <c r="I60" s="1">
        <f t="shared" ca="1" si="15"/>
        <v>0.19222046065450468</v>
      </c>
      <c r="J60" s="8">
        <f t="shared" ca="1" si="6"/>
        <v>-0.30623373688492372</v>
      </c>
      <c r="K60" s="7">
        <f t="shared" si="7"/>
        <v>2.2999999999999998</v>
      </c>
      <c r="L60" s="1">
        <f t="shared" ca="1" si="1"/>
        <v>0.26961496102190408</v>
      </c>
      <c r="M60" s="1">
        <f t="shared" ca="1" si="2"/>
        <v>-0.30623373688492372</v>
      </c>
      <c r="N60" s="1">
        <f t="array" aca="1" ref="N60:P60" ca="1">MMULT(K60:M60,$N$9:$P$11)</f>
        <v>1.8387415602617472</v>
      </c>
      <c r="O60" s="1">
        <f ca="1"/>
        <v>-0.47410969233377148</v>
      </c>
      <c r="P60" s="8">
        <f ca="1"/>
        <v>-1.3604119975267492</v>
      </c>
      <c r="Q60" s="3">
        <f t="shared" si="8"/>
        <v>2.2999999999999998</v>
      </c>
      <c r="R60" s="1">
        <f t="shared" ca="1" si="9"/>
        <v>3.9286294751789054E-2</v>
      </c>
      <c r="S60" s="1">
        <f t="shared" ca="1" si="10"/>
        <v>-0.49845419753942843</v>
      </c>
      <c r="T60" s="1">
        <f t="array" aca="1" ref="T60:V60" ca="1">MMULT(Q60:S60,$N$9:$P$11)</f>
        <v>1.7426313299344947</v>
      </c>
      <c r="U60" s="1">
        <f ca="1"/>
        <v>-0.75681406957045316</v>
      </c>
      <c r="V60" s="8">
        <f ca="1"/>
        <v>-1.3894130098825701</v>
      </c>
      <c r="W60" s="7">
        <f t="shared" ca="1" si="11"/>
        <v>1.7426313299344947</v>
      </c>
      <c r="X60" s="1">
        <f t="shared" ca="1" si="11"/>
        <v>-0.75681406957045316</v>
      </c>
      <c r="Y60" s="1"/>
      <c r="Z60" s="8"/>
    </row>
    <row r="61" spans="4:26" x14ac:dyDescent="0.15">
      <c r="D61" s="7">
        <f>D60+$E$3</f>
        <v>2.3499999999999996</v>
      </c>
      <c r="E61" s="1">
        <f t="shared" ca="1" si="14"/>
        <v>0.19139430458713219</v>
      </c>
      <c r="F61" s="1">
        <f t="shared" ca="1" si="14"/>
        <v>0.17528918300983959</v>
      </c>
      <c r="G61" s="1">
        <f t="shared" ca="1" si="4"/>
        <v>0.36668348759697178</v>
      </c>
      <c r="H61" s="1">
        <f t="shared" ca="1" si="15"/>
        <v>-0.46191797991808897</v>
      </c>
      <c r="I61" s="1">
        <f t="shared" ca="1" si="15"/>
        <v>0.24346191143532692</v>
      </c>
      <c r="J61" s="8">
        <f t="shared" ca="1" si="6"/>
        <v>-0.21845606848276206</v>
      </c>
      <c r="K61" s="7">
        <f t="shared" si="7"/>
        <v>2.3499999999999996</v>
      </c>
      <c r="L61" s="1">
        <f t="shared" ca="1" si="1"/>
        <v>0.36668348759697178</v>
      </c>
      <c r="M61" s="1">
        <f t="shared" ca="1" si="2"/>
        <v>-0.21845606848276206</v>
      </c>
      <c r="N61" s="1">
        <f t="array" aca="1" ref="N61:P61" ca="1">MMULT(K61:M61,$N$9:$P$11)</f>
        <v>1.9259316646520499</v>
      </c>
      <c r="O61" s="1">
        <f ca="1"/>
        <v>-0.36453703705121854</v>
      </c>
      <c r="P61" s="8">
        <f ca="1"/>
        <v>-1.3647636446072726</v>
      </c>
      <c r="Q61" s="3">
        <f t="shared" si="8"/>
        <v>2.3499999999999996</v>
      </c>
      <c r="R61" s="1">
        <f t="shared" ca="1" si="9"/>
        <v>0.19139430458713219</v>
      </c>
      <c r="S61" s="1">
        <f t="shared" ca="1" si="10"/>
        <v>-0.46191797991808897</v>
      </c>
      <c r="T61" s="1">
        <f t="array" aca="1" ref="T61:V61" ca="1">MMULT(Q61:S61,$N$9:$P$11)</f>
        <v>1.8042007089343863</v>
      </c>
      <c r="U61" s="1">
        <f ca="1"/>
        <v>-0.62176402262481445</v>
      </c>
      <c r="V61" s="8">
        <f ca="1"/>
        <v>-1.459715486678848</v>
      </c>
      <c r="W61" s="7">
        <f t="shared" ca="1" si="11"/>
        <v>1.8042007089343863</v>
      </c>
      <c r="X61" s="1">
        <f t="shared" ca="1" si="11"/>
        <v>-0.62176402262481445</v>
      </c>
      <c r="Y61" s="1"/>
      <c r="Z61" s="8"/>
    </row>
    <row r="62" spans="4:26" x14ac:dyDescent="0.15">
      <c r="D62" s="7">
        <f t="shared" ref="D62:D78" si="16">D61+$E$3</f>
        <v>2.3999999999999995</v>
      </c>
      <c r="E62" s="1">
        <f t="shared" ca="1" si="14"/>
        <v>0.32476730636563744</v>
      </c>
      <c r="F62" s="1">
        <f t="shared" ca="1" si="14"/>
        <v>0.10923563571480478</v>
      </c>
      <c r="G62" s="1">
        <f t="shared" ca="1" si="4"/>
        <v>0.43400294208044221</v>
      </c>
      <c r="H62" s="1">
        <f t="shared" ca="1" si="15"/>
        <v>-0.38016601204737932</v>
      </c>
      <c r="I62" s="1">
        <f t="shared" ca="1" si="15"/>
        <v>0.27940575493354186</v>
      </c>
      <c r="J62" s="8">
        <f t="shared" ca="1" si="6"/>
        <v>-0.10076025711383746</v>
      </c>
      <c r="K62" s="7">
        <f t="shared" si="7"/>
        <v>2.3999999999999995</v>
      </c>
      <c r="L62" s="1">
        <f t="shared" ca="1" si="1"/>
        <v>0.43400294208044221</v>
      </c>
      <c r="M62" s="1">
        <f t="shared" ca="1" si="2"/>
        <v>-0.10076025711383746</v>
      </c>
      <c r="N62" s="1">
        <f t="array" aca="1" ref="N62:P62" ca="1">MMULT(K62:M62,$N$9:$P$11)</f>
        <v>2.028080840525734</v>
      </c>
      <c r="O62" s="1">
        <f ca="1"/>
        <v>-0.26777289801736792</v>
      </c>
      <c r="P62" s="8">
        <f ca="1"/>
        <v>-1.3318021484169251</v>
      </c>
      <c r="Q62" s="3">
        <f t="shared" si="8"/>
        <v>2.3999999999999995</v>
      </c>
      <c r="R62" s="1">
        <f t="shared" ca="1" si="9"/>
        <v>0.32476730636563744</v>
      </c>
      <c r="S62" s="1">
        <f t="shared" ca="1" si="10"/>
        <v>-0.38016601204737932</v>
      </c>
      <c r="T62" s="1">
        <f t="array" aca="1" ref="T62:V62" ca="1">MMULT(Q62:S62,$N$9:$P$11)</f>
        <v>1.888377963058963</v>
      </c>
      <c r="U62" s="1">
        <f ca="1"/>
        <v>-0.48335997441293976</v>
      </c>
      <c r="V62" s="8">
        <f ca="1"/>
        <v>-1.4867386467596793</v>
      </c>
      <c r="W62" s="7">
        <f t="shared" ca="1" si="11"/>
        <v>1.888377963058963</v>
      </c>
      <c r="X62" s="1">
        <f t="shared" ca="1" si="11"/>
        <v>-0.48335997441293976</v>
      </c>
      <c r="Y62" s="1"/>
      <c r="Z62" s="8"/>
    </row>
    <row r="63" spans="4:26" x14ac:dyDescent="0.15">
      <c r="D63" s="7">
        <f t="shared" si="16"/>
        <v>2.4499999999999993</v>
      </c>
      <c r="E63" s="1">
        <f t="shared" ca="1" si="14"/>
        <v>0.42634982140796213</v>
      </c>
      <c r="F63" s="1">
        <f t="shared" ca="1" si="14"/>
        <v>3.6318411671322798E-2</v>
      </c>
      <c r="G63" s="1">
        <f t="shared" ca="1" si="4"/>
        <v>0.46266823307928495</v>
      </c>
      <c r="H63" s="1">
        <f t="shared" ca="1" si="15"/>
        <v>-0.26120074614250016</v>
      </c>
      <c r="I63" s="1">
        <f t="shared" ca="1" si="15"/>
        <v>0.29779350727252651</v>
      </c>
      <c r="J63" s="8">
        <f t="shared" ca="1" si="6"/>
        <v>3.6592761130026352E-2</v>
      </c>
      <c r="K63" s="7">
        <f t="shared" si="7"/>
        <v>2.4499999999999993</v>
      </c>
      <c r="L63" s="1">
        <f t="shared" ca="1" si="1"/>
        <v>0.46266823307928495</v>
      </c>
      <c r="M63" s="1">
        <f t="shared" ca="1" si="2"/>
        <v>3.6592761130026352E-2</v>
      </c>
      <c r="N63" s="1">
        <f t="array" aca="1" ref="N63:P63" ca="1">MMULT(K63:M63,$N$9:$P$11)</f>
        <v>2.1400586198368874</v>
      </c>
      <c r="O63" s="1">
        <f ca="1"/>
        <v>-0.19597242626266986</v>
      </c>
      <c r="P63" s="8">
        <f ca="1"/>
        <v>-1.2647706653280597</v>
      </c>
      <c r="Q63" s="3">
        <f t="shared" si="8"/>
        <v>2.4499999999999993</v>
      </c>
      <c r="R63" s="1">
        <f t="shared" ca="1" si="9"/>
        <v>0.42634982140796213</v>
      </c>
      <c r="S63" s="1">
        <f t="shared" ca="1" si="10"/>
        <v>-0.26120074614250016</v>
      </c>
      <c r="T63" s="1">
        <f t="array" aca="1" ref="T63:V63" ca="1">MMULT(Q63:S63,$N$9:$P$11)</f>
        <v>1.9911618662006241</v>
      </c>
      <c r="U63" s="1">
        <f ca="1"/>
        <v>-0.35637346458517366</v>
      </c>
      <c r="V63" s="8">
        <f ca="1"/>
        <v>-1.4699565899467932</v>
      </c>
      <c r="W63" s="7">
        <f t="shared" ca="1" si="11"/>
        <v>1.9911618662006241</v>
      </c>
      <c r="X63" s="1">
        <f t="shared" ca="1" si="11"/>
        <v>-0.35637346458517366</v>
      </c>
      <c r="Y63" s="1"/>
      <c r="Z63" s="8"/>
    </row>
    <row r="64" spans="4:26" x14ac:dyDescent="0.15">
      <c r="D64" s="7">
        <f t="shared" si="16"/>
        <v>2.4999999999999991</v>
      </c>
      <c r="E64" s="1">
        <f t="shared" ca="1" si="14"/>
        <v>0.4861982453672738</v>
      </c>
      <c r="F64" s="1">
        <f t="shared" ca="1" si="14"/>
        <v>-3.8880831730509567E-2</v>
      </c>
      <c r="G64" s="1">
        <f t="shared" ca="1" si="4"/>
        <v>0.44731741363676425</v>
      </c>
      <c r="H64" s="1">
        <f t="shared" ca="1" si="15"/>
        <v>-0.11666733133908655</v>
      </c>
      <c r="I64" s="1">
        <f t="shared" ca="1" si="15"/>
        <v>0.29746979833916548</v>
      </c>
      <c r="J64" s="8">
        <f t="shared" ca="1" si="6"/>
        <v>0.18080246700007893</v>
      </c>
      <c r="K64" s="7">
        <f t="shared" si="7"/>
        <v>2.4999999999999991</v>
      </c>
      <c r="L64" s="1">
        <f t="shared" ca="1" si="1"/>
        <v>0.44731741363676425</v>
      </c>
      <c r="M64" s="1">
        <f t="shared" ca="1" si="2"/>
        <v>0.18080246700007893</v>
      </c>
      <c r="N64" s="1">
        <f t="array" aca="1" ref="N64:P64" ca="1">MMULT(K64:M64,$N$9:$P$11)</f>
        <v>2.2554647429611352</v>
      </c>
      <c r="O64" s="1">
        <f ca="1"/>
        <v>-0.15932199149092713</v>
      </c>
      <c r="P64" s="8">
        <f ca="1"/>
        <v>-1.170588611298871</v>
      </c>
      <c r="Q64" s="3">
        <f t="shared" si="8"/>
        <v>2.4999999999999991</v>
      </c>
      <c r="R64" s="1">
        <f t="shared" ca="1" si="9"/>
        <v>0.4861982453672738</v>
      </c>
      <c r="S64" s="1">
        <f t="shared" ca="1" si="10"/>
        <v>-0.11666733133908655</v>
      </c>
      <c r="T64" s="1">
        <f t="array" aca="1" ref="T64:V64" ca="1">MMULT(Q64:S64,$N$9:$P$11)</f>
        <v>2.1067298437915527</v>
      </c>
      <c r="U64" s="1">
        <f ca="1"/>
        <v>-0.25445840460221342</v>
      </c>
      <c r="V64" s="8">
        <f ca="1"/>
        <v>-1.4131313759184996</v>
      </c>
      <c r="W64" s="7">
        <f t="shared" ca="1" si="11"/>
        <v>2.1067298437915527</v>
      </c>
      <c r="X64" s="1">
        <f t="shared" ca="1" si="11"/>
        <v>-0.25445840460221342</v>
      </c>
      <c r="Y64" s="1"/>
      <c r="Z64" s="8"/>
    </row>
    <row r="65" spans="4:26" x14ac:dyDescent="0.15">
      <c r="D65" s="7">
        <f t="shared" si="16"/>
        <v>2.5499999999999989</v>
      </c>
      <c r="E65" s="1">
        <f t="shared" ca="1" si="14"/>
        <v>0.49845419753952913</v>
      </c>
      <c r="F65" s="1">
        <f t="shared" ca="1" si="14"/>
        <v>-0.11163704949772892</v>
      </c>
      <c r="G65" s="1">
        <f t="shared" ca="1" si="4"/>
        <v>0.38681714804180023</v>
      </c>
      <c r="H65" s="1">
        <f t="shared" ca="1" si="15"/>
        <v>3.928629475051134E-2</v>
      </c>
      <c r="I65" s="1">
        <f t="shared" ca="1" si="15"/>
        <v>0.27845496795611607</v>
      </c>
      <c r="J65" s="8">
        <f t="shared" ca="1" si="6"/>
        <v>0.31774126270662739</v>
      </c>
      <c r="K65" s="7">
        <f t="shared" si="7"/>
        <v>2.5499999999999989</v>
      </c>
      <c r="L65" s="1">
        <f t="shared" ca="1" si="1"/>
        <v>0.38681714804180023</v>
      </c>
      <c r="M65" s="1">
        <f t="shared" ca="1" si="2"/>
        <v>0.31774126270662739</v>
      </c>
      <c r="N65" s="1">
        <f t="array" aca="1" ref="N65:P65" ca="1">MMULT(K65:M65,$N$9:$P$11)</f>
        <v>2.3672354110036311</v>
      </c>
      <c r="O65" s="1">
        <f ca="1"/>
        <v>-0.16492052050911238</v>
      </c>
      <c r="P65" s="8">
        <f ca="1"/>
        <v>-1.0592850168160883</v>
      </c>
      <c r="Q65" s="3">
        <f t="shared" si="8"/>
        <v>2.5499999999999989</v>
      </c>
      <c r="R65" s="1">
        <f t="shared" ca="1" si="9"/>
        <v>0.49845419753952913</v>
      </c>
      <c r="S65" s="1">
        <f t="shared" ca="1" si="10"/>
        <v>3.928629475051134E-2</v>
      </c>
      <c r="T65" s="1">
        <f t="array" aca="1" ref="T65:V65" ca="1">MMULT(Q65:S65,$N$9:$P$11)</f>
        <v>2.2280079270255735</v>
      </c>
      <c r="U65" s="1">
        <f ca="1"/>
        <v>-0.1888145376705275</v>
      </c>
      <c r="V65" s="8">
        <f ca="1"/>
        <v>-1.3239447675320397</v>
      </c>
      <c r="W65" s="7">
        <f t="shared" ca="1" si="11"/>
        <v>2.2280079270255735</v>
      </c>
      <c r="X65" s="1">
        <f t="shared" ca="1" si="11"/>
        <v>-0.1888145376705275</v>
      </c>
      <c r="Y65" s="1"/>
      <c r="Z65" s="8"/>
    </row>
    <row r="66" spans="4:26" x14ac:dyDescent="0.15">
      <c r="D66" s="7">
        <f t="shared" si="16"/>
        <v>2.5999999999999988</v>
      </c>
      <c r="E66" s="1">
        <f t="shared" ca="1" si="14"/>
        <v>0.46191797991857964</v>
      </c>
      <c r="F66" s="1">
        <f t="shared" ca="1" si="14"/>
        <v>-0.17737870085678778</v>
      </c>
      <c r="G66" s="1">
        <f t="shared" ca="1" si="4"/>
        <v>0.28453927906179188</v>
      </c>
      <c r="H66" s="1">
        <f t="shared" ca="1" si="15"/>
        <v>0.19139430458594814</v>
      </c>
      <c r="I66" s="1">
        <f t="shared" ca="1" si="15"/>
        <v>0.24194378785651471</v>
      </c>
      <c r="J66" s="8">
        <f t="shared" ca="1" si="6"/>
        <v>0.43333809244246285</v>
      </c>
      <c r="K66" s="7">
        <f t="shared" si="7"/>
        <v>2.5999999999999988</v>
      </c>
      <c r="L66" s="1">
        <f t="shared" ca="1" si="1"/>
        <v>0.28453927906179188</v>
      </c>
      <c r="M66" s="1">
        <f t="shared" ca="1" si="2"/>
        <v>0.43333809244246285</v>
      </c>
      <c r="N66" s="1">
        <f t="array" aca="1" ref="N66:P66" ca="1">MMULT(K66:M66,$N$9:$P$11)</f>
        <v>2.4683350960607711</v>
      </c>
      <c r="O66" s="1">
        <f ca="1"/>
        <v>-0.21594085771664706</v>
      </c>
      <c r="P66" s="8">
        <f ca="1"/>
        <v>-0.94309909511881851</v>
      </c>
      <c r="Q66" s="3">
        <f t="shared" si="8"/>
        <v>2.5999999999999988</v>
      </c>
      <c r="R66" s="1">
        <f t="shared" ca="1" si="9"/>
        <v>0.46191797991857964</v>
      </c>
      <c r="S66" s="1">
        <f t="shared" ca="1" si="10"/>
        <v>0.19139430458594814</v>
      </c>
      <c r="T66" s="1">
        <f t="array" aca="1" ref="T66:V66" ca="1">MMULT(Q66:S66,$N$9:$P$11)</f>
        <v>2.3473632021325139</v>
      </c>
      <c r="U66" s="1">
        <f ca="1"/>
        <v>-0.16709112997017561</v>
      </c>
      <c r="V66" s="8">
        <f ca="1"/>
        <v>-1.2132462864395985</v>
      </c>
      <c r="W66" s="7">
        <f t="shared" ca="1" si="11"/>
        <v>2.3473632021325139</v>
      </c>
      <c r="X66" s="1">
        <f t="shared" ca="1" si="11"/>
        <v>-0.16709112997017561</v>
      </c>
      <c r="Y66" s="1"/>
      <c r="Z66" s="8"/>
    </row>
    <row r="67" spans="4:26" x14ac:dyDescent="0.15">
      <c r="D67" s="7">
        <f t="shared" si="16"/>
        <v>2.6499999999999986</v>
      </c>
      <c r="E67" s="1">
        <f t="shared" ca="1" si="14"/>
        <v>0.38016601204821182</v>
      </c>
      <c r="F67" s="1">
        <f t="shared" ca="1" si="14"/>
        <v>-0.2319749961011543</v>
      </c>
      <c r="G67" s="1">
        <f t="shared" ca="1" si="4"/>
        <v>0.14819101594705753</v>
      </c>
      <c r="H67" s="1">
        <f t="shared" ca="1" si="15"/>
        <v>0.32476730636466294</v>
      </c>
      <c r="I67" s="1">
        <f t="shared" ca="1" si="15"/>
        <v>0.1902303897485085</v>
      </c>
      <c r="J67" s="8">
        <f t="shared" ca="1" si="6"/>
        <v>0.51499769611317148</v>
      </c>
      <c r="K67" s="7">
        <f t="shared" si="7"/>
        <v>2.6499999999999986</v>
      </c>
      <c r="L67" s="1">
        <f t="shared" ca="1" si="1"/>
        <v>0.14819101594705753</v>
      </c>
      <c r="M67" s="1">
        <f t="shared" ca="1" si="2"/>
        <v>0.51499769611317148</v>
      </c>
      <c r="N67" s="1">
        <f t="array" aca="1" ref="N67:P67" ca="1">MMULT(K67:M67,$N$9:$P$11)</f>
        <v>2.5524661680853473</v>
      </c>
      <c r="O67" s="1">
        <f ca="1"/>
        <v>-0.31116227171499045</v>
      </c>
      <c r="P67" s="8">
        <f ca="1"/>
        <v>-0.83533089590303067</v>
      </c>
      <c r="Q67" s="3">
        <f t="shared" si="8"/>
        <v>2.6499999999999986</v>
      </c>
      <c r="R67" s="1">
        <f t="shared" ca="1" si="9"/>
        <v>0.38016601204821182</v>
      </c>
      <c r="S67" s="1">
        <f t="shared" ca="1" si="10"/>
        <v>0.32476730636466294</v>
      </c>
      <c r="T67" s="1">
        <f t="array" aca="1" ref="T67:V67" ca="1">MMULT(Q67:S67,$N$9:$P$11)</f>
        <v>2.457350973211093</v>
      </c>
      <c r="U67" s="1">
        <f ca="1"/>
        <v>-0.19263820709560625</v>
      </c>
      <c r="V67" s="8">
        <f ca="1"/>
        <v>-1.0939911862649891</v>
      </c>
      <c r="W67" s="7">
        <f t="shared" ca="1" si="11"/>
        <v>2.457350973211093</v>
      </c>
      <c r="X67" s="1">
        <f t="shared" ca="1" si="11"/>
        <v>-0.19263820709560625</v>
      </c>
      <c r="Y67" s="1"/>
      <c r="Z67" s="8"/>
    </row>
    <row r="68" spans="4:26" x14ac:dyDescent="0.15">
      <c r="D68" s="7">
        <f t="shared" si="16"/>
        <v>2.6999999999999984</v>
      </c>
      <c r="E68" s="1">
        <f t="shared" ca="1" si="14"/>
        <v>0.26120074614359307</v>
      </c>
      <c r="F68" s="1">
        <f t="shared" ca="1" si="14"/>
        <v>-0.27199544918504742</v>
      </c>
      <c r="G68" s="1">
        <f t="shared" ca="1" si="4"/>
        <v>-1.0794703041454357E-2</v>
      </c>
      <c r="H68" s="1">
        <f t="shared" ca="1" si="15"/>
        <v>0.42634982140729255</v>
      </c>
      <c r="I68" s="1">
        <f t="shared" ca="1" si="15"/>
        <v>0.12656411664695591</v>
      </c>
      <c r="J68" s="8">
        <f t="shared" ca="1" si="6"/>
        <v>0.55291393805424849</v>
      </c>
      <c r="K68" s="7">
        <f t="shared" si="7"/>
        <v>2.6999999999999984</v>
      </c>
      <c r="L68" s="1">
        <f t="shared" ca="1" si="1"/>
        <v>-1.0794703041454357E-2</v>
      </c>
      <c r="M68" s="1">
        <f t="shared" ca="1" si="2"/>
        <v>0.55291393805424849</v>
      </c>
      <c r="N68" s="1">
        <f t="array" aca="1" ref="N68:P68" ca="1">MMULT(K68:M68,$N$9:$P$11)</f>
        <v>2.6147255592451075</v>
      </c>
      <c r="O68" s="1">
        <f ca="1"/>
        <v>-0.44492972882947079</v>
      </c>
      <c r="P68" s="8">
        <f ca="1"/>
        <v>-0.74905149004757787</v>
      </c>
      <c r="Q68" s="3">
        <f t="shared" si="8"/>
        <v>2.6999999999999984</v>
      </c>
      <c r="R68" s="1">
        <f t="shared" ca="1" si="9"/>
        <v>0.26120074614359307</v>
      </c>
      <c r="S68" s="1">
        <f t="shared" ca="1" si="10"/>
        <v>0.42634982140729255</v>
      </c>
      <c r="T68" s="1">
        <f t="array" aca="1" ref="T68:V68" ca="1">MMULT(Q68:S68,$N$9:$P$11)</f>
        <v>2.5514435009216294</v>
      </c>
      <c r="U68" s="1">
        <f ca="1"/>
        <v>-0.26417863023336069</v>
      </c>
      <c r="V68" s="8">
        <f ca="1"/>
        <v>-0.9799723021253185</v>
      </c>
      <c r="W68" s="7">
        <f t="shared" ca="1" si="11"/>
        <v>2.5514435009216294</v>
      </c>
      <c r="X68" s="1">
        <f t="shared" ca="1" si="11"/>
        <v>-0.26417863023336069</v>
      </c>
      <c r="Y68" s="1"/>
      <c r="Z68" s="8"/>
    </row>
    <row r="69" spans="4:26" x14ac:dyDescent="0.15">
      <c r="D69" s="7">
        <f t="shared" si="16"/>
        <v>2.7499999999999982</v>
      </c>
      <c r="E69" s="1">
        <f t="shared" ca="1" si="14"/>
        <v>0.11666733134033284</v>
      </c>
      <c r="F69" s="1">
        <f t="shared" ca="1" si="14"/>
        <v>-0.29492542787407466</v>
      </c>
      <c r="G69" s="1">
        <f t="shared" ca="1" si="4"/>
        <v>-0.17825809653374181</v>
      </c>
      <c r="H69" s="1">
        <f t="shared" ca="1" si="15"/>
        <v>0.48619824536697476</v>
      </c>
      <c r="I69" s="1">
        <f t="shared" ca="1" si="15"/>
        <v>5.4945354610685414E-2</v>
      </c>
      <c r="J69" s="8">
        <f t="shared" ca="1" si="6"/>
        <v>0.54114359997766015</v>
      </c>
      <c r="K69" s="7">
        <f t="shared" si="7"/>
        <v>2.7499999999999982</v>
      </c>
      <c r="L69" s="1">
        <f t="shared" ca="1" si="1"/>
        <v>-0.17825809653374181</v>
      </c>
      <c r="M69" s="1">
        <f t="shared" ca="1" si="2"/>
        <v>0.54114359997766015</v>
      </c>
      <c r="N69" s="1">
        <f t="array" aca="1" ref="N69:P69" ca="1">MMULT(K69:M69,$N$9:$P$11)</f>
        <v>2.652141660396035</v>
      </c>
      <c r="O69" s="1">
        <f ca="1"/>
        <v>-0.60755398769046964</v>
      </c>
      <c r="P69" s="8">
        <f ca="1"/>
        <v>-0.69579818195348608</v>
      </c>
      <c r="Q69" s="3">
        <f t="shared" si="8"/>
        <v>2.7499999999999982</v>
      </c>
      <c r="R69" s="1">
        <f t="shared" ca="1" si="9"/>
        <v>0.11666733134033284</v>
      </c>
      <c r="S69" s="1">
        <f t="shared" ca="1" si="10"/>
        <v>0.48619824536697476</v>
      </c>
      <c r="T69" s="1">
        <f t="array" aca="1" ref="T69:V69" ca="1">MMULT(Q69:S69,$N$9:$P$11)</f>
        <v>2.6246689830906922</v>
      </c>
      <c r="U69" s="1">
        <f ca="1"/>
        <v>-0.37593311138592489</v>
      </c>
      <c r="V69" s="8">
        <f ca="1"/>
        <v>-0.88446991184853763</v>
      </c>
      <c r="W69" s="7">
        <f t="shared" ca="1" si="11"/>
        <v>2.6246689830906922</v>
      </c>
      <c r="X69" s="1">
        <f t="shared" ca="1" si="11"/>
        <v>-0.37593311138592489</v>
      </c>
      <c r="Y69" s="1"/>
      <c r="Z69" s="8"/>
    </row>
    <row r="70" spans="4:26" x14ac:dyDescent="0.15">
      <c r="D70" s="7">
        <f t="shared" si="16"/>
        <v>2.799999999999998</v>
      </c>
      <c r="E70" s="1">
        <f t="shared" ca="1" si="14"/>
        <v>-3.9286294749233633E-2</v>
      </c>
      <c r="F70" s="1">
        <f t="shared" ca="1" si="14"/>
        <v>-0.29932415726637335</v>
      </c>
      <c r="G70" s="1">
        <f t="shared" ca="1" si="4"/>
        <v>-0.33861045201560697</v>
      </c>
      <c r="H70" s="1">
        <f t="shared" ca="1" si="15"/>
        <v>0.49845419753962983</v>
      </c>
      <c r="I70" s="1">
        <f t="shared" ca="1" si="15"/>
        <v>-2.0125826114110002E-2</v>
      </c>
      <c r="J70" s="8">
        <f t="shared" ca="1" si="6"/>
        <v>0.47832837142551982</v>
      </c>
      <c r="K70" s="7">
        <f t="shared" si="7"/>
        <v>2.799999999999998</v>
      </c>
      <c r="L70" s="1">
        <f t="shared" ca="1" si="1"/>
        <v>-0.33861045201560697</v>
      </c>
      <c r="M70" s="1">
        <f t="shared" ca="1" si="2"/>
        <v>0.47832837142551982</v>
      </c>
      <c r="N70" s="1">
        <f t="array" aca="1" ref="N70:P70" ca="1">MMULT(K70:M70,$N$9:$P$11)</f>
        <v>2.6640353163091866</v>
      </c>
      <c r="O70" s="1">
        <f ca="1"/>
        <v>-0.78612299292977739</v>
      </c>
      <c r="P70" s="8">
        <f ca="1"/>
        <v>-0.68438406072126989</v>
      </c>
      <c r="Q70" s="3">
        <f t="shared" si="8"/>
        <v>2.799999999999998</v>
      </c>
      <c r="R70" s="1">
        <f t="shared" ca="1" si="9"/>
        <v>-3.9286294749233633E-2</v>
      </c>
      <c r="S70" s="1">
        <f t="shared" ca="1" si="10"/>
        <v>0.49845419753962983</v>
      </c>
      <c r="T70" s="1">
        <f t="array" aca="1" ref="T70:V70" ca="1">MMULT(Q70:S70,$N$9:$P$11)</f>
        <v>2.6740982293662414</v>
      </c>
      <c r="U70" s="1">
        <f ca="1"/>
        <v>-0.51818593042724581</v>
      </c>
      <c r="V70" s="8">
        <f ca="1"/>
        <v>-0.81895176976887407</v>
      </c>
      <c r="W70" s="7">
        <f t="shared" ca="1" si="11"/>
        <v>2.6740982293662414</v>
      </c>
      <c r="X70" s="1">
        <f t="shared" ca="1" si="11"/>
        <v>-0.51818593042724581</v>
      </c>
      <c r="Y70" s="1"/>
      <c r="Z70" s="8"/>
    </row>
    <row r="71" spans="4:26" x14ac:dyDescent="0.15">
      <c r="D71" s="7">
        <f t="shared" si="16"/>
        <v>2.8499999999999979</v>
      </c>
      <c r="E71" s="1">
        <f t="shared" ca="1" si="14"/>
        <v>-0.19139430458476409</v>
      </c>
      <c r="F71" s="1">
        <f t="shared" ca="1" si="14"/>
        <v>-0.28491524902425419</v>
      </c>
      <c r="G71" s="1">
        <f t="shared" ca="1" si="4"/>
        <v>-0.47630955360901828</v>
      </c>
      <c r="H71" s="1">
        <f t="shared" ca="1" si="15"/>
        <v>0.46191797991907024</v>
      </c>
      <c r="I71" s="1">
        <f t="shared" ca="1" si="15"/>
        <v>-9.393242716680554E-2</v>
      </c>
      <c r="J71" s="8">
        <f t="shared" ca="1" si="6"/>
        <v>0.36798555275226469</v>
      </c>
      <c r="K71" s="7">
        <f t="shared" si="7"/>
        <v>2.8499999999999979</v>
      </c>
      <c r="L71" s="1">
        <f t="shared" ca="1" si="1"/>
        <v>-0.47630955360901828</v>
      </c>
      <c r="M71" s="1">
        <f t="shared" ca="1" si="2"/>
        <v>0.36798555275226469</v>
      </c>
      <c r="N71" s="1">
        <f t="array" aca="1" ref="N71:P71" ca="1">MMULT(K71:M71,$N$9:$P$11)</f>
        <v>2.6521651771617805</v>
      </c>
      <c r="O71" s="1">
        <f ca="1"/>
        <v>-0.96565375503607509</v>
      </c>
      <c r="P71" s="8">
        <f ca="1"/>
        <v>-0.71994225902411646</v>
      </c>
      <c r="Q71" s="3">
        <f t="shared" si="8"/>
        <v>2.8499999999999979</v>
      </c>
      <c r="R71" s="1">
        <f t="shared" ca="1" si="9"/>
        <v>-0.19139430458476409</v>
      </c>
      <c r="S71" s="1">
        <f t="shared" ca="1" si="10"/>
        <v>0.46191797991907024</v>
      </c>
      <c r="T71" s="1">
        <f t="array" aca="1" ref="T71:V71" ca="1">MMULT(Q71:S71,$N$9:$P$11)</f>
        <v>2.6991313907451833</v>
      </c>
      <c r="U71" s="1">
        <f ca="1"/>
        <v>-0.67823597737270902</v>
      </c>
      <c r="V71" s="8">
        <f ca="1"/>
        <v>-0.79195056316113943</v>
      </c>
      <c r="W71" s="7">
        <f t="shared" ca="1" si="11"/>
        <v>2.6991313907451833</v>
      </c>
      <c r="X71" s="1">
        <f t="shared" ca="1" si="11"/>
        <v>-0.67823597737270902</v>
      </c>
      <c r="Y71" s="1"/>
      <c r="Z71" s="8"/>
    </row>
    <row r="72" spans="4:26" x14ac:dyDescent="0.15">
      <c r="D72" s="7">
        <f t="shared" si="16"/>
        <v>2.8999999999999977</v>
      </c>
      <c r="E72" s="1">
        <f t="shared" ca="1" si="14"/>
        <v>-0.3247673063636885</v>
      </c>
      <c r="F72" s="1">
        <f t="shared" ca="1" si="14"/>
        <v>-0.25260406783522049</v>
      </c>
      <c r="G72" s="1">
        <f t="shared" ca="1" si="4"/>
        <v>-0.57737137419890905</v>
      </c>
      <c r="H72" s="1">
        <f t="shared" ca="1" si="15"/>
        <v>0.38016601204904432</v>
      </c>
      <c r="I72" s="1">
        <f t="shared" ca="1" si="15"/>
        <v>-0.16183690837722803</v>
      </c>
      <c r="J72" s="8">
        <f t="shared" ca="1" si="6"/>
        <v>0.21832910367181629</v>
      </c>
      <c r="K72" s="7">
        <f t="shared" si="7"/>
        <v>2.8999999999999977</v>
      </c>
      <c r="L72" s="1">
        <f t="shared" ca="1" si="1"/>
        <v>-0.57737137419890905</v>
      </c>
      <c r="M72" s="1">
        <f t="shared" ca="1" si="2"/>
        <v>0.21832910367181629</v>
      </c>
      <c r="N72" s="1">
        <f t="array" aca="1" ref="N72:P72" ca="1">MMULT(K72:M72,$N$9:$P$11)</f>
        <v>2.6206382228107787</v>
      </c>
      <c r="O72" s="1">
        <f ca="1"/>
        <v>-1.1304790023915461</v>
      </c>
      <c r="P72" s="8">
        <f ca="1"/>
        <v>-0.80330432063411816</v>
      </c>
      <c r="Q72" s="3">
        <f t="shared" si="8"/>
        <v>2.8999999999999977</v>
      </c>
      <c r="R72" s="1">
        <f t="shared" ca="1" si="9"/>
        <v>-0.3247673063636885</v>
      </c>
      <c r="S72" s="1">
        <f t="shared" ca="1" si="10"/>
        <v>0.38016601204904432</v>
      </c>
      <c r="T72" s="1">
        <f t="array" aca="1" ref="T72:V72" ca="1">MMULT(Q72:S72,$N$9:$P$11)</f>
        <v>2.7015566769993926</v>
      </c>
      <c r="U72" s="1">
        <f ca="1"/>
        <v>-0.84164002558465056</v>
      </c>
      <c r="V72" s="8">
        <f ca="1"/>
        <v>-0.80822867326880732</v>
      </c>
      <c r="W72" s="7">
        <f t="shared" ca="1" si="11"/>
        <v>2.7015566769993926</v>
      </c>
      <c r="X72" s="1">
        <f t="shared" ca="1" si="11"/>
        <v>-0.84164002558465056</v>
      </c>
      <c r="Y72" s="1"/>
      <c r="Z72" s="8"/>
    </row>
    <row r="73" spans="4:26" x14ac:dyDescent="0.15">
      <c r="D73" s="7">
        <f t="shared" si="16"/>
        <v>2.9499999999999975</v>
      </c>
      <c r="E73" s="1">
        <f t="shared" ca="1" si="14"/>
        <v>-0.42634982140662303</v>
      </c>
      <c r="F73" s="1">
        <f t="shared" ca="1" si="14"/>
        <v>-0.20442084406006092</v>
      </c>
      <c r="G73" s="1">
        <f t="shared" ca="1" si="4"/>
        <v>-0.63077066546668392</v>
      </c>
      <c r="H73" s="1">
        <f t="shared" ca="1" si="15"/>
        <v>0.26120074614468591</v>
      </c>
      <c r="I73" s="1">
        <f t="shared" ca="1" si="15"/>
        <v>-0.21957258142530514</v>
      </c>
      <c r="J73" s="8">
        <f t="shared" ca="1" si="6"/>
        <v>4.1628164719380772E-2</v>
      </c>
      <c r="K73" s="7">
        <f t="shared" si="7"/>
        <v>2.9499999999999975</v>
      </c>
      <c r="L73" s="1">
        <f t="shared" ca="1" si="1"/>
        <v>-0.63077066546668392</v>
      </c>
      <c r="M73" s="1">
        <f t="shared" ca="1" si="2"/>
        <v>4.1628164719380772E-2</v>
      </c>
      <c r="N73" s="1">
        <f t="array" aca="1" ref="N73:P73" ca="1">MMULT(K73:M73,$N$9:$P$11)</f>
        <v>2.5755890235237824</v>
      </c>
      <c r="O73" s="1">
        <f ca="1"/>
        <v>-1.2657378961762098</v>
      </c>
      <c r="P73" s="8">
        <f ca="1"/>
        <v>-0.93078101430916838</v>
      </c>
      <c r="Q73" s="3">
        <f t="shared" si="8"/>
        <v>2.9499999999999975</v>
      </c>
      <c r="R73" s="1">
        <f t="shared" ca="1" si="9"/>
        <v>-0.42634982140662303</v>
      </c>
      <c r="S73" s="1">
        <f t="shared" ca="1" si="10"/>
        <v>0.26120074614468591</v>
      </c>
      <c r="T73" s="1">
        <f t="array" aca="1" ref="T73:V73" ca="1">MMULT(Q73:S73,$N$9:$P$11)</f>
        <v>2.6853753142364352</v>
      </c>
      <c r="U73" s="1">
        <f ca="1"/>
        <v>-0.99362653541271917</v>
      </c>
      <c r="V73" s="8">
        <f ca="1"/>
        <v>-0.86831200027021993</v>
      </c>
      <c r="W73" s="7">
        <f t="shared" ca="1" si="11"/>
        <v>2.6853753142364352</v>
      </c>
      <c r="X73" s="1">
        <f t="shared" ca="1" si="11"/>
        <v>-0.99362653541271917</v>
      </c>
      <c r="Y73" s="1"/>
      <c r="Z73" s="8"/>
    </row>
    <row r="74" spans="4:26" x14ac:dyDescent="0.15">
      <c r="D74" s="7">
        <f t="shared" si="16"/>
        <v>2.9999999999999973</v>
      </c>
      <c r="E74" s="1">
        <f t="shared" ca="1" si="14"/>
        <v>-0.48619824537346662</v>
      </c>
      <c r="F74" s="1">
        <f t="shared" ca="1" si="14"/>
        <v>-0.14339310683264028</v>
      </c>
      <c r="G74" s="1">
        <f t="shared" ca="1" si="4"/>
        <v>-0.62959135220610696</v>
      </c>
      <c r="H74" s="1">
        <f t="shared" ca="1" si="15"/>
        <v>0.11666733131327867</v>
      </c>
      <c r="I74" s="1">
        <f t="shared" ca="1" si="15"/>
        <v>-0.26351170166215199</v>
      </c>
      <c r="J74" s="8">
        <f t="shared" ca="1" si="6"/>
        <v>-0.14684437034887332</v>
      </c>
      <c r="K74" s="7">
        <f t="shared" si="7"/>
        <v>2.9999999999999973</v>
      </c>
      <c r="L74" s="1">
        <f t="shared" ca="1" si="1"/>
        <v>-0.62959135220610696</v>
      </c>
      <c r="M74" s="1">
        <f t="shared" ca="1" si="2"/>
        <v>-0.14684437034887332</v>
      </c>
      <c r="N74" s="1">
        <f t="array" aca="1" ref="N74:P74" ca="1">MMULT(K74:M74,$N$9:$P$11)</f>
        <v>2.5246540261788772</v>
      </c>
      <c r="O74" s="1">
        <f ca="1"/>
        <v>-1.3588275825759111</v>
      </c>
      <c r="P74" s="8">
        <f ca="1"/>
        <v>-1.0943757073352582</v>
      </c>
      <c r="Q74" s="3">
        <f t="shared" si="8"/>
        <v>2.9999999999999973</v>
      </c>
      <c r="R74" s="1">
        <f t="shared" ca="1" si="9"/>
        <v>-0.48619824537346662</v>
      </c>
      <c r="S74" s="1">
        <f t="shared" ca="1" si="10"/>
        <v>0.11666733131327867</v>
      </c>
      <c r="T74" s="1">
        <f t="array" aca="1" ref="T74:V74" ca="1">MMULT(Q74:S74,$N$9:$P$11)</f>
        <v>2.6564098770099531</v>
      </c>
      <c r="U74" s="1">
        <f ca="1"/>
        <v>-1.1205415954143236</v>
      </c>
      <c r="V74" s="8">
        <f ca="1"/>
        <v>-0.9684384845049645</v>
      </c>
      <c r="W74" s="7">
        <f t="shared" ca="1" si="11"/>
        <v>2.6564098770099531</v>
      </c>
      <c r="X74" s="1">
        <f t="shared" ca="1" si="11"/>
        <v>-1.1205415954143236</v>
      </c>
      <c r="Y74" s="1"/>
      <c r="Z74" s="8"/>
    </row>
    <row r="75" spans="4:26" x14ac:dyDescent="0.15">
      <c r="D75" s="7">
        <f t="shared" si="16"/>
        <v>3.0499999999999972</v>
      </c>
      <c r="E75" s="1">
        <f t="shared" ca="1" si="14"/>
        <v>-0.49845419753973058</v>
      </c>
      <c r="F75" s="1">
        <f t="shared" ca="1" si="14"/>
        <v>-7.335545335460425E-2</v>
      </c>
      <c r="G75" s="1">
        <f t="shared" ca="1" si="4"/>
        <v>-0.57180965089433489</v>
      </c>
      <c r="H75" s="1">
        <f t="shared" ca="1" si="15"/>
        <v>-3.9286294747955919E-2</v>
      </c>
      <c r="I75" s="1">
        <f t="shared" ca="1" si="15"/>
        <v>-0.29089341254683043</v>
      </c>
      <c r="J75" s="8">
        <f t="shared" ca="1" si="6"/>
        <v>-0.33017970729478635</v>
      </c>
      <c r="K75" s="7">
        <f t="shared" si="7"/>
        <v>3.0499999999999972</v>
      </c>
      <c r="L75" s="1">
        <f t="shared" ca="1" si="1"/>
        <v>-0.57180965089433489</v>
      </c>
      <c r="M75" s="1">
        <f t="shared" ca="1" si="2"/>
        <v>-0.33017970729478635</v>
      </c>
      <c r="N75" s="1">
        <f t="array" aca="1" ref="N75:P75" ca="1">MMULT(K75:M75,$N$9:$P$11)</f>
        <v>2.4762876278951422</v>
      </c>
      <c r="O75" s="1">
        <f ca="1"/>
        <v>-1.4006736909693018</v>
      </c>
      <c r="P75" s="8">
        <f ca="1"/>
        <v>-1.28241869579519</v>
      </c>
      <c r="Q75" s="3">
        <f t="shared" si="8"/>
        <v>3.0499999999999972</v>
      </c>
      <c r="R75" s="1">
        <f t="shared" ca="1" si="9"/>
        <v>-0.49845419753973058</v>
      </c>
      <c r="S75" s="1">
        <f t="shared" ca="1" si="10"/>
        <v>-3.9286294747955919E-2</v>
      </c>
      <c r="T75" s="1">
        <f t="array" aca="1" ref="T75:V75" ca="1">MMULT(Q75:S75,$N$9:$P$11)</f>
        <v>2.6217343341685577</v>
      </c>
      <c r="U75" s="1">
        <f ca="1"/>
        <v>-1.2111854623285392</v>
      </c>
      <c r="V75" s="8">
        <f ca="1"/>
        <v>-1.1009263630623691</v>
      </c>
      <c r="W75" s="7">
        <f t="shared" ca="1" si="11"/>
        <v>2.6217343341685577</v>
      </c>
      <c r="X75" s="1">
        <f t="shared" ca="1" si="11"/>
        <v>-1.2111854623285392</v>
      </c>
      <c r="Y75" s="1"/>
      <c r="Z75" s="8"/>
    </row>
    <row r="76" spans="4:26" x14ac:dyDescent="0.15">
      <c r="D76" s="7">
        <f t="shared" si="16"/>
        <v>3.099999999999997</v>
      </c>
      <c r="E76" s="1">
        <f t="shared" ca="1" si="14"/>
        <v>-0.46191797991956085</v>
      </c>
      <c r="F76" s="1">
        <f t="shared" ca="1" si="14"/>
        <v>1.2913930567001277E-3</v>
      </c>
      <c r="G76" s="1">
        <f t="shared" ca="1" si="4"/>
        <v>-0.46062658686286073</v>
      </c>
      <c r="H76" s="1">
        <f t="shared" ca="1" si="15"/>
        <v>-0.19139430458358003</v>
      </c>
      <c r="I76" s="1">
        <f t="shared" ca="1" si="15"/>
        <v>-0.29999722049374572</v>
      </c>
      <c r="J76" s="8">
        <f t="shared" ca="1" si="6"/>
        <v>-0.49139152507732575</v>
      </c>
      <c r="K76" s="7">
        <f t="shared" si="7"/>
        <v>3.099999999999997</v>
      </c>
      <c r="L76" s="1">
        <f t="shared" ca="1" si="1"/>
        <v>-0.46062658686286073</v>
      </c>
      <c r="M76" s="1">
        <f t="shared" ca="1" si="2"/>
        <v>-0.49139152507732575</v>
      </c>
      <c r="N76" s="1">
        <f t="array" aca="1" ref="N76:P76" ca="1">MMULT(K76:M76,$N$9:$P$11)</f>
        <v>2.4389829891930943</v>
      </c>
      <c r="O76" s="1">
        <f ca="1"/>
        <v>-1.3866930978424268</v>
      </c>
      <c r="P76" s="8">
        <f ca="1"/>
        <v>-1.4805697262424427</v>
      </c>
      <c r="Q76" s="3">
        <f t="shared" si="8"/>
        <v>3.099999999999997</v>
      </c>
      <c r="R76" s="1">
        <f t="shared" ca="1" si="9"/>
        <v>-0.46191797991956085</v>
      </c>
      <c r="S76" s="1">
        <f t="shared" ca="1" si="10"/>
        <v>-0.19139430458358003</v>
      </c>
      <c r="T76" s="1">
        <f t="array" aca="1" ref="T76:V76" ca="1">MMULT(Q76:S76,$N$9:$P$11)</f>
        <v>2.588981599439967</v>
      </c>
      <c r="U76" s="1">
        <f ca="1"/>
        <v>-1.2579088700296475</v>
      </c>
      <c r="V76" s="8">
        <f ca="1"/>
        <v>-1.2549261143437833</v>
      </c>
      <c r="W76" s="7">
        <f t="shared" ca="1" si="11"/>
        <v>2.588981599439967</v>
      </c>
      <c r="X76" s="1">
        <f t="shared" ca="1" si="11"/>
        <v>-1.2579088700296475</v>
      </c>
      <c r="Y76" s="1"/>
      <c r="Z76" s="8"/>
    </row>
    <row r="77" spans="4:26" x14ac:dyDescent="0.15">
      <c r="D77" s="7">
        <f t="shared" si="16"/>
        <v>3.1499999999999968</v>
      </c>
      <c r="E77" s="1">
        <f t="shared" ca="1" si="14"/>
        <v>-0.38016601204987682</v>
      </c>
      <c r="F77" s="1">
        <f t="shared" ca="1" si="14"/>
        <v>7.5857096475925104E-2</v>
      </c>
      <c r="G77" s="1">
        <f t="shared" ca="1" si="4"/>
        <v>-0.30430891557395173</v>
      </c>
      <c r="H77" s="1">
        <f t="shared" ca="1" si="15"/>
        <v>-0.324767306362714</v>
      </c>
      <c r="I77" s="1">
        <f t="shared" ca="1" si="15"/>
        <v>-0.29025109976405289</v>
      </c>
      <c r="J77" s="8">
        <f t="shared" ca="1" si="6"/>
        <v>-0.61501840612676695</v>
      </c>
      <c r="K77" s="7">
        <f t="shared" si="7"/>
        <v>3.1499999999999968</v>
      </c>
      <c r="L77" s="1">
        <f t="shared" ca="1" si="1"/>
        <v>-0.30430891557395173</v>
      </c>
      <c r="M77" s="1">
        <f t="shared" ca="1" si="2"/>
        <v>-0.61501840612676695</v>
      </c>
      <c r="N77" s="1">
        <f t="array" aca="1" ref="N77:P77" ca="1">MMULT(K77:M77,$N$9:$P$11)</f>
        <v>2.4204708188575959</v>
      </c>
      <c r="O77" s="1">
        <f ca="1"/>
        <v>-1.3173500332355328</v>
      </c>
      <c r="P77" s="8">
        <f ca="1"/>
        <v>-1.6730993577685889</v>
      </c>
      <c r="Q77" s="3">
        <f t="shared" si="8"/>
        <v>3.1499999999999968</v>
      </c>
      <c r="R77" s="1">
        <f t="shared" ca="1" si="9"/>
        <v>-0.38016601204987682</v>
      </c>
      <c r="S77" s="1">
        <f t="shared" ca="1" si="10"/>
        <v>-0.324767306362714</v>
      </c>
      <c r="T77" s="1">
        <f t="array" aca="1" ref="T77:V77" ca="1">MMULT(Q77:S77,$N$9:$P$11)</f>
        <v>2.5655963687396222</v>
      </c>
      <c r="U77" s="1">
        <f ca="1"/>
        <v>-1.2573617929049903</v>
      </c>
      <c r="V77" s="8">
        <f ca="1"/>
        <v>-1.4174824847075866</v>
      </c>
      <c r="W77" s="7">
        <f t="shared" ca="1" si="11"/>
        <v>2.5655963687396222</v>
      </c>
      <c r="X77" s="1">
        <f t="shared" ca="1" si="11"/>
        <v>-1.2573617929049903</v>
      </c>
      <c r="Y77" s="1"/>
      <c r="Z77" s="8"/>
    </row>
    <row r="78" spans="4:26" x14ac:dyDescent="0.15">
      <c r="D78" s="7">
        <f t="shared" si="16"/>
        <v>3.1999999999999966</v>
      </c>
      <c r="E78" s="1">
        <f t="shared" ca="1" si="14"/>
        <v>-0.26120074614577882</v>
      </c>
      <c r="F78" s="1">
        <f t="shared" ca="1" si="14"/>
        <v>0.14565641955692979</v>
      </c>
      <c r="G78" s="1">
        <f t="shared" ca="1" si="4"/>
        <v>-0.11554432658884903</v>
      </c>
      <c r="H78" s="1">
        <f t="shared" ca="1" si="15"/>
        <v>-0.42634982140595346</v>
      </c>
      <c r="I78" s="1">
        <f t="shared" ca="1" si="15"/>
        <v>-0.26226743496258859</v>
      </c>
      <c r="J78" s="8">
        <f t="shared" ca="1" si="6"/>
        <v>-0.68861725636854199</v>
      </c>
      <c r="K78" s="7">
        <f t="shared" si="7"/>
        <v>3.1999999999999966</v>
      </c>
      <c r="L78" s="1">
        <f t="shared" ref="L78:L114" ca="1" si="17">G78</f>
        <v>-0.11554432658884903</v>
      </c>
      <c r="M78" s="1">
        <f t="shared" ref="M78:M114" ca="1" si="18">J78</f>
        <v>-0.68861725636854199</v>
      </c>
      <c r="N78" s="1">
        <f t="array" aca="1" ref="N78:P78" ca="1">MMULT(K78:M78,$N$9:$P$11)</f>
        <v>2.4269726639259299</v>
      </c>
      <c r="O78" s="1">
        <f ca="1"/>
        <v>-1.1982443408388574</v>
      </c>
      <c r="P78" s="8">
        <f ca="1"/>
        <v>-1.8443314250370824</v>
      </c>
      <c r="Q78" s="3">
        <f t="shared" si="8"/>
        <v>3.1999999999999966</v>
      </c>
      <c r="R78" s="1">
        <f t="shared" ca="1" si="9"/>
        <v>-0.26120074614577882</v>
      </c>
      <c r="S78" s="1">
        <f t="shared" ca="1" si="10"/>
        <v>-0.42634982140595346</v>
      </c>
      <c r="T78" s="1">
        <f t="array" aca="1" ref="T78:V78" ca="1">MMULT(Q78:S78,$N$9:$P$11)</f>
        <v>2.5581063814072245</v>
      </c>
      <c r="U78" s="1">
        <f ca="1"/>
        <v>-1.2108213697679506</v>
      </c>
      <c r="V78" s="8">
        <f ca="1"/>
        <v>-1.5748026390366761</v>
      </c>
      <c r="W78" s="7">
        <f t="shared" ca="1" si="11"/>
        <v>2.5581063814072245</v>
      </c>
      <c r="X78" s="1">
        <f t="shared" ca="1" si="11"/>
        <v>-1.2108213697679506</v>
      </c>
      <c r="Y78" s="1"/>
      <c r="Z78" s="8"/>
    </row>
    <row r="79" spans="4:26" x14ac:dyDescent="0.15">
      <c r="D79" s="7">
        <f>D78+$E$3</f>
        <v>3.2499999999999964</v>
      </c>
      <c r="E79" s="1">
        <f t="shared" ref="E79:F114" ca="1" si="19">E$8*COS(E$9*$D79-E$10*$H$4)</f>
        <v>-0.11666733131452496</v>
      </c>
      <c r="F79" s="1">
        <f t="shared" ca="1" si="19"/>
        <v>0.20630361409532366</v>
      </c>
      <c r="G79" s="1">
        <f t="shared" ref="G79:G114" ca="1" si="20">SUM(E79:F79)</f>
        <v>8.9636282780798701E-2</v>
      </c>
      <c r="H79" s="1">
        <f t="shared" ref="H79:I114" ca="1" si="21">H$8*SIN(H$9*$D79-H$10*$H$4)</f>
        <v>-0.48619824537316758</v>
      </c>
      <c r="I79" s="1">
        <f t="shared" ca="1" si="21"/>
        <v>-0.21780454267808044</v>
      </c>
      <c r="J79" s="8">
        <f t="shared" ref="J79:J114" ca="1" si="22">SUM(H79:I79)</f>
        <v>-0.70400278805124805</v>
      </c>
      <c r="K79" s="7">
        <f t="shared" ref="K79:K114" si="23">D79</f>
        <v>3.2499999999999964</v>
      </c>
      <c r="L79" s="1">
        <f t="shared" ca="1" si="17"/>
        <v>8.9636282780798701E-2</v>
      </c>
      <c r="M79" s="1">
        <f t="shared" ca="1" si="18"/>
        <v>-0.70400278805124805</v>
      </c>
      <c r="N79" s="1">
        <f t="array" aca="1" ref="N79:P79" ca="1">MMULT(K79:M79,$N$9:$P$11)</f>
        <v>2.4625811682737986</v>
      </c>
      <c r="O79" s="1">
        <f ca="1"/>
        <v>-1.0397148514047478</v>
      </c>
      <c r="P79" s="8">
        <f ca="1"/>
        <v>-1.9801115135785468</v>
      </c>
      <c r="Q79" s="3">
        <f t="shared" ref="Q79:Q114" si="24">K79</f>
        <v>3.2499999999999964</v>
      </c>
      <c r="R79" s="1">
        <f t="shared" ref="R79:R114" ca="1" si="25">E79</f>
        <v>-0.11666733131452496</v>
      </c>
      <c r="S79" s="1">
        <f t="shared" ref="S79:S114" ca="1" si="26">H79</f>
        <v>-0.48619824537316758</v>
      </c>
      <c r="T79" s="1">
        <f t="array" aca="1" ref="T79:V79" ca="1">MMULT(Q79:S79,$N$9:$P$11)</f>
        <v>2.5714834396128388</v>
      </c>
      <c r="U79" s="1">
        <f ca="1"/>
        <v>-1.1240668885944047</v>
      </c>
      <c r="V79" s="8">
        <f ca="1"/>
        <v>-1.7136062995223245</v>
      </c>
      <c r="W79" s="7">
        <f t="shared" ref="W79:X114" ca="1" si="27">T79</f>
        <v>2.5714834396128388</v>
      </c>
      <c r="X79" s="1">
        <f t="shared" ca="1" si="27"/>
        <v>-1.1240668885944047</v>
      </c>
      <c r="Y79" s="1"/>
      <c r="Z79" s="8"/>
    </row>
    <row r="80" spans="4:26" x14ac:dyDescent="0.15">
      <c r="D80" s="7">
        <f t="shared" ref="D80:D103" si="28">D79+$E$3</f>
        <v>3.2999999999999963</v>
      </c>
      <c r="E80" s="1">
        <f t="shared" ca="1" si="19"/>
        <v>3.9286294746678212E-2</v>
      </c>
      <c r="F80" s="1">
        <f t="shared" ca="1" si="19"/>
        <v>0.25398799384045312</v>
      </c>
      <c r="G80" s="1">
        <f t="shared" ca="1" si="20"/>
        <v>0.29327428858713134</v>
      </c>
      <c r="H80" s="1">
        <f t="shared" ca="1" si="21"/>
        <v>-0.49845419753983128</v>
      </c>
      <c r="I80" s="1">
        <f t="shared" ca="1" si="21"/>
        <v>-0.15965618993606831</v>
      </c>
      <c r="J80" s="8">
        <f t="shared" ca="1" si="22"/>
        <v>-0.65811038747589956</v>
      </c>
      <c r="K80" s="7">
        <f t="shared" si="23"/>
        <v>3.2999999999999963</v>
      </c>
      <c r="L80" s="1">
        <f t="shared" ca="1" si="17"/>
        <v>0.29327428858713134</v>
      </c>
      <c r="M80" s="1">
        <f t="shared" ca="1" si="18"/>
        <v>-0.65811038747589956</v>
      </c>
      <c r="N80" s="1">
        <f t="array" aca="1" ref="N80:P80" ca="1">MMULT(K80:M80,$N$9:$P$11)</f>
        <v>2.5288286387506949</v>
      </c>
      <c r="O80" s="1">
        <f ca="1"/>
        <v>-0.85598717283100911</v>
      </c>
      <c r="P80" s="8">
        <f ca="1"/>
        <v>-2.0691618511448122</v>
      </c>
      <c r="Q80" s="3">
        <f t="shared" si="24"/>
        <v>3.2999999999999963</v>
      </c>
      <c r="R80" s="1">
        <f t="shared" ca="1" si="25"/>
        <v>3.9286294746678212E-2</v>
      </c>
      <c r="S80" s="1">
        <f t="shared" ca="1" si="26"/>
        <v>-0.49845419753983128</v>
      </c>
      <c r="T80" s="1">
        <f t="array" aca="1" ref="T80:V80" ca="1">MMULT(Q80:S80,$N$9:$P$11)</f>
        <v>2.6086567337187287</v>
      </c>
      <c r="U80" s="1">
        <f ca="1"/>
        <v>-1.0068140695750527</v>
      </c>
      <c r="V80" s="8">
        <f ca="1"/>
        <v>-1.8224257117725347</v>
      </c>
      <c r="W80" s="7">
        <f t="shared" ca="1" si="27"/>
        <v>2.6086567337187287</v>
      </c>
      <c r="X80" s="1">
        <f t="shared" ca="1" si="27"/>
        <v>-1.0068140695750527</v>
      </c>
      <c r="Y80" s="1"/>
      <c r="Z80" s="8"/>
    </row>
    <row r="81" spans="4:26" x14ac:dyDescent="0.15">
      <c r="D81" s="7">
        <f t="shared" si="28"/>
        <v>3.3499999999999961</v>
      </c>
      <c r="E81" s="1">
        <f t="shared" ca="1" si="19"/>
        <v>0.19139430458239595</v>
      </c>
      <c r="F81" s="1">
        <f t="shared" ca="1" si="19"/>
        <v>0.2857133738206965</v>
      </c>
      <c r="G81" s="1">
        <f t="shared" ca="1" si="20"/>
        <v>0.47710767840309243</v>
      </c>
      <c r="H81" s="1">
        <f t="shared" ca="1" si="21"/>
        <v>-0.46191797992005146</v>
      </c>
      <c r="I81" s="1">
        <f t="shared" ca="1" si="21"/>
        <v>-9.1476051620054774E-2</v>
      </c>
      <c r="J81" s="8">
        <f t="shared" ca="1" si="22"/>
        <v>-0.55339403154010625</v>
      </c>
      <c r="K81" s="7">
        <f t="shared" si="23"/>
        <v>3.3499999999999961</v>
      </c>
      <c r="L81" s="1">
        <f t="shared" ca="1" si="17"/>
        <v>0.47710767840309243</v>
      </c>
      <c r="M81" s="1">
        <f t="shared" ca="1" si="18"/>
        <v>-0.55339403154010625</v>
      </c>
      <c r="N81" s="1">
        <f t="array" aca="1" ref="N81:P81" ca="1">MMULT(K81:M81,$N$9:$P$11)</f>
        <v>2.6244880869078129</v>
      </c>
      <c r="O81" s="1">
        <f ca="1"/>
        <v>-0.66393927497051397</v>
      </c>
      <c r="P81" s="8">
        <f ca="1"/>
        <v>-2.104191914195559</v>
      </c>
      <c r="Q81" s="3">
        <f t="shared" si="24"/>
        <v>3.3499999999999961</v>
      </c>
      <c r="R81" s="1">
        <f t="shared" ca="1" si="25"/>
        <v>0.19139430458239595</v>
      </c>
      <c r="S81" s="1">
        <f t="shared" ca="1" si="26"/>
        <v>-0.46191797992005146</v>
      </c>
      <c r="T81" s="1">
        <f t="array" aca="1" ref="T81:V81" ca="1">MMULT(Q81:S81,$N$9:$P$11)</f>
        <v>2.6702261127178404</v>
      </c>
      <c r="U81" s="1">
        <f ca="1"/>
        <v>-0.87176402262976493</v>
      </c>
      <c r="V81" s="8">
        <f ca="1"/>
        <v>-1.8927281885701697</v>
      </c>
      <c r="W81" s="7">
        <f t="shared" ca="1" si="27"/>
        <v>2.6702261127178404</v>
      </c>
      <c r="X81" s="1">
        <f t="shared" ca="1" si="27"/>
        <v>-0.87176402262976493</v>
      </c>
      <c r="Y81" s="1"/>
      <c r="Z81" s="8"/>
    </row>
    <row r="82" spans="4:26" x14ac:dyDescent="0.15">
      <c r="D82" s="7">
        <f t="shared" si="28"/>
        <v>3.3999999999999959</v>
      </c>
      <c r="E82" s="1">
        <f t="shared" ca="1" si="19"/>
        <v>0.32476730636173951</v>
      </c>
      <c r="F82" s="1">
        <f t="shared" ca="1" si="19"/>
        <v>0.29948633174719774</v>
      </c>
      <c r="G82" s="1">
        <f t="shared" ca="1" si="20"/>
        <v>0.62425363810893719</v>
      </c>
      <c r="H82" s="1">
        <f t="shared" ca="1" si="21"/>
        <v>-0.38016601205070932</v>
      </c>
      <c r="I82" s="1">
        <f t="shared" ca="1" si="21"/>
        <v>-1.7548136556552574E-2</v>
      </c>
      <c r="J82" s="8">
        <f t="shared" ca="1" si="22"/>
        <v>-0.3977141486072619</v>
      </c>
      <c r="K82" s="7">
        <f t="shared" si="23"/>
        <v>3.3999999999999959</v>
      </c>
      <c r="L82" s="1">
        <f t="shared" ca="1" si="17"/>
        <v>0.62425363810893719</v>
      </c>
      <c r="M82" s="1">
        <f t="shared" ca="1" si="18"/>
        <v>-0.3977141486072619</v>
      </c>
      <c r="N82" s="1">
        <f t="array" aca="1" ref="N82:P82" ca="1">MMULT(K82:M82,$N$9:$P$11)</f>
        <v>2.7456292985634572</v>
      </c>
      <c r="O82" s="1">
        <f ca="1"/>
        <v>-0.48159576906199564</v>
      </c>
      <c r="P82" s="8">
        <f ca="1"/>
        <v>-2.0826556169434589</v>
      </c>
      <c r="Q82" s="3">
        <f t="shared" si="24"/>
        <v>3.3999999999999959</v>
      </c>
      <c r="R82" s="1">
        <f t="shared" ca="1" si="25"/>
        <v>0.32476730636173951</v>
      </c>
      <c r="S82" s="1">
        <f t="shared" ca="1" si="26"/>
        <v>-0.38016601205070932</v>
      </c>
      <c r="T82" s="1">
        <f t="array" aca="1" ref="T82:V82" ca="1">MMULT(Q82:S82,$N$9:$P$11)</f>
        <v>2.7544033668417338</v>
      </c>
      <c r="U82" s="1">
        <f ca="1"/>
        <v>-0.73335997441775636</v>
      </c>
      <c r="V82" s="8">
        <f ca="1"/>
        <v>-1.9197513486524458</v>
      </c>
      <c r="W82" s="7">
        <f t="shared" ca="1" si="27"/>
        <v>2.7544033668417338</v>
      </c>
      <c r="X82" s="1">
        <f t="shared" ca="1" si="27"/>
        <v>-0.73335997441775636</v>
      </c>
      <c r="Y82" s="1"/>
      <c r="Z82" s="8"/>
    </row>
    <row r="83" spans="4:26" x14ac:dyDescent="0.15">
      <c r="D83" s="7">
        <f t="shared" si="28"/>
        <v>3.4499999999999957</v>
      </c>
      <c r="E83" s="1">
        <f t="shared" ca="1" si="19"/>
        <v>0.42634982140528394</v>
      </c>
      <c r="F83" s="1">
        <f t="shared" ca="1" si="19"/>
        <v>0.29444146201687105</v>
      </c>
      <c r="G83" s="1">
        <f t="shared" ca="1" si="20"/>
        <v>0.72079128342215504</v>
      </c>
      <c r="H83" s="1">
        <f t="shared" ca="1" si="21"/>
        <v>-0.26120074614687172</v>
      </c>
      <c r="I83" s="1">
        <f t="shared" ca="1" si="21"/>
        <v>5.7482392481241221E-2</v>
      </c>
      <c r="J83" s="8">
        <f t="shared" ca="1" si="22"/>
        <v>-0.20371835366563051</v>
      </c>
      <c r="K83" s="7">
        <f t="shared" si="23"/>
        <v>3.4499999999999957</v>
      </c>
      <c r="L83" s="1">
        <f t="shared" ca="1" si="17"/>
        <v>0.72079128342215504</v>
      </c>
      <c r="M83" s="1">
        <f t="shared" ca="1" si="18"/>
        <v>-0.20371835366563051</v>
      </c>
      <c r="N83" s="1">
        <f t="array" aca="1" ref="N83:P83" ca="1">MMULT(K83:M83,$N$9:$P$11)</f>
        <v>2.8859284662234947</v>
      </c>
      <c r="O83" s="1">
        <f ca="1"/>
        <v>-0.32648907247581244</v>
      </c>
      <c r="P83" s="8">
        <f ca="1"/>
        <v>-2.0070782284884552</v>
      </c>
      <c r="Q83" s="3">
        <f t="shared" si="24"/>
        <v>3.4499999999999957</v>
      </c>
      <c r="R83" s="1">
        <f t="shared" ca="1" si="25"/>
        <v>0.42634982140528394</v>
      </c>
      <c r="S83" s="1">
        <f t="shared" ca="1" si="26"/>
        <v>-0.26120074614687172</v>
      </c>
      <c r="T83" s="1">
        <f t="array" aca="1" ref="T83:V83" ca="1">MMULT(Q83:S83,$N$9:$P$11)</f>
        <v>2.857187269982874</v>
      </c>
      <c r="U83" s="1">
        <f ca="1"/>
        <v>-0.60637346458938501</v>
      </c>
      <c r="V83" s="8">
        <f ca="1"/>
        <v>-1.9029692918409504</v>
      </c>
      <c r="W83" s="7">
        <f t="shared" ca="1" si="27"/>
        <v>2.857187269982874</v>
      </c>
      <c r="X83" s="1">
        <f t="shared" ca="1" si="27"/>
        <v>-0.60637346458938501</v>
      </c>
      <c r="Y83" s="1"/>
      <c r="Z83" s="8"/>
    </row>
    <row r="84" spans="4:26" x14ac:dyDescent="0.15">
      <c r="D84" s="7">
        <f t="shared" si="28"/>
        <v>3.4999999999999956</v>
      </c>
      <c r="E84" s="1">
        <f t="shared" ca="1" si="19"/>
        <v>0.48619824537286849</v>
      </c>
      <c r="F84" s="1">
        <f t="shared" ca="1" si="19"/>
        <v>0.27089575235086516</v>
      </c>
      <c r="G84" s="1">
        <f t="shared" ca="1" si="20"/>
        <v>0.75709399772373365</v>
      </c>
      <c r="H84" s="1">
        <f t="shared" ca="1" si="21"/>
        <v>-0.11666733131577126</v>
      </c>
      <c r="I84" s="1">
        <f t="shared" ca="1" si="21"/>
        <v>0.12890109137729872</v>
      </c>
      <c r="J84" s="8">
        <f t="shared" ca="1" si="22"/>
        <v>1.223376006152746E-2</v>
      </c>
      <c r="K84" s="7">
        <f t="shared" si="23"/>
        <v>3.4999999999999956</v>
      </c>
      <c r="L84" s="1">
        <f t="shared" ca="1" si="17"/>
        <v>0.75709399772373365</v>
      </c>
      <c r="M84" s="1">
        <f t="shared" ca="1" si="18"/>
        <v>1.223376006152746E-2</v>
      </c>
      <c r="N84" s="1">
        <f t="array" aca="1" ref="N84:P84" ca="1">MMULT(K84:M84,$N$9:$P$11)</f>
        <v>3.0372057932762955</v>
      </c>
      <c r="O84" s="1">
        <f ca="1"/>
        <v>-0.21403999141998417</v>
      </c>
      <c r="P84" s="8">
        <f ca="1"/>
        <v>-1.8849161354384869</v>
      </c>
      <c r="Q84" s="3">
        <f t="shared" si="24"/>
        <v>3.4999999999999956</v>
      </c>
      <c r="R84" s="1">
        <f t="shared" ca="1" si="25"/>
        <v>0.48619824537286849</v>
      </c>
      <c r="S84" s="1">
        <f t="shared" ca="1" si="26"/>
        <v>-0.11666733131577126</v>
      </c>
      <c r="T84" s="1">
        <f t="array" aca="1" ref="T84:V84" ca="1">MMULT(Q84:S84,$N$9:$P$11)</f>
        <v>2.9727552475876462</v>
      </c>
      <c r="U84" s="1">
        <f ca="1"/>
        <v>-0.50445840458727154</v>
      </c>
      <c r="V84" s="8">
        <f ca="1"/>
        <v>-1.8461440777960283</v>
      </c>
      <c r="W84" s="7">
        <f t="shared" ca="1" si="27"/>
        <v>2.9727552475876462</v>
      </c>
      <c r="X84" s="1">
        <f t="shared" ca="1" si="27"/>
        <v>-0.50445840458727154</v>
      </c>
      <c r="Y84" s="1"/>
      <c r="Z84" s="8"/>
    </row>
    <row r="85" spans="4:26" x14ac:dyDescent="0.15">
      <c r="D85" s="7">
        <f t="shared" si="28"/>
        <v>3.5499999999999954</v>
      </c>
      <c r="E85" s="1">
        <f t="shared" ca="1" si="19"/>
        <v>0.49845419753993198</v>
      </c>
      <c r="F85" s="1">
        <f t="shared" ca="1" si="19"/>
        <v>0.23032866627208592</v>
      </c>
      <c r="G85" s="1">
        <f t="shared" ca="1" si="20"/>
        <v>0.72878286381201796</v>
      </c>
      <c r="H85" s="1">
        <f t="shared" ca="1" si="21"/>
        <v>3.9286294745400505E-2</v>
      </c>
      <c r="I85" s="1">
        <f t="shared" ca="1" si="21"/>
        <v>0.19222046065214304</v>
      </c>
      <c r="J85" s="8">
        <f t="shared" ca="1" si="22"/>
        <v>0.23150675539754356</v>
      </c>
      <c r="K85" s="7">
        <f t="shared" si="23"/>
        <v>3.5499999999999954</v>
      </c>
      <c r="L85" s="1">
        <f t="shared" ca="1" si="17"/>
        <v>0.72878286381201796</v>
      </c>
      <c r="M85" s="1">
        <f t="shared" ca="1" si="18"/>
        <v>0.23150675539754356</v>
      </c>
      <c r="N85" s="1">
        <f t="array" aca="1" ref="N85:P85" ca="1">MMULT(K85:M85,$N$9:$P$11)</f>
        <v>3.1901435611335249</v>
      </c>
      <c r="O85" s="1">
        <f ca="1"/>
        <v>-0.15611016043502474</v>
      </c>
      <c r="P85" s="8">
        <f ca="1"/>
        <v>-1.7279564570752277</v>
      </c>
      <c r="Q85" s="3">
        <f t="shared" si="24"/>
        <v>3.5499999999999954</v>
      </c>
      <c r="R85" s="1">
        <f t="shared" ca="1" si="25"/>
        <v>0.49845419753993198</v>
      </c>
      <c r="S85" s="1">
        <f t="shared" ca="1" si="26"/>
        <v>3.9286294745400505E-2</v>
      </c>
      <c r="T85" s="1">
        <f t="array" aca="1" ref="T85:V85" ca="1">MMULT(Q85:S85,$N$9:$P$11)</f>
        <v>3.0940333308074535</v>
      </c>
      <c r="U85" s="1">
        <f ca="1"/>
        <v>-0.43881453767239065</v>
      </c>
      <c r="V85" s="8">
        <f ca="1"/>
        <v>-1.7569574694282919</v>
      </c>
      <c r="W85" s="7">
        <f t="shared" ca="1" si="27"/>
        <v>3.0940333308074535</v>
      </c>
      <c r="X85" s="1">
        <f t="shared" ca="1" si="27"/>
        <v>-0.43881453767239065</v>
      </c>
      <c r="Y85" s="1"/>
      <c r="Z85" s="8"/>
    </row>
    <row r="86" spans="4:26" x14ac:dyDescent="0.15">
      <c r="D86" s="7">
        <f t="shared" si="28"/>
        <v>3.5999999999999952</v>
      </c>
      <c r="E86" s="1">
        <f t="shared" ca="1" si="19"/>
        <v>0.46191797992054207</v>
      </c>
      <c r="F86" s="1">
        <f t="shared" ca="1" si="19"/>
        <v>0.1752891830123359</v>
      </c>
      <c r="G86" s="1">
        <f t="shared" ca="1" si="20"/>
        <v>0.63720716293287794</v>
      </c>
      <c r="H86" s="1">
        <f t="shared" ca="1" si="21"/>
        <v>0.1913943045812119</v>
      </c>
      <c r="I86" s="1">
        <f t="shared" ca="1" si="21"/>
        <v>0.2434619114335296</v>
      </c>
      <c r="J86" s="8">
        <f t="shared" ca="1" si="22"/>
        <v>0.4348562160147415</v>
      </c>
      <c r="K86" s="7">
        <f t="shared" si="23"/>
        <v>3.5999999999999952</v>
      </c>
      <c r="L86" s="1">
        <f t="shared" ca="1" si="17"/>
        <v>0.63720716293287794</v>
      </c>
      <c r="M86" s="1">
        <f t="shared" ca="1" si="18"/>
        <v>0.4348562160147415</v>
      </c>
      <c r="N86" s="1">
        <f t="array" aca="1" ref="N86:P86" ca="1">MMULT(K86:M86,$N$9:$P$11)</f>
        <v>3.3351195616313456</v>
      </c>
      <c r="O86" s="1">
        <f ca="1"/>
        <v>-0.15986414439554661</v>
      </c>
      <c r="P86" s="8">
        <f ca="1"/>
        <v>-1.5513071462673702</v>
      </c>
      <c r="Q86" s="3">
        <f t="shared" si="24"/>
        <v>3.5999999999999952</v>
      </c>
      <c r="R86" s="1">
        <f t="shared" ca="1" si="25"/>
        <v>0.46191797992054207</v>
      </c>
      <c r="S86" s="1">
        <f t="shared" ca="1" si="26"/>
        <v>0.1913943045812119</v>
      </c>
      <c r="T86" s="1">
        <f t="array" aca="1" ref="T86:V86" ca="1">MMULT(Q86:S86,$N$9:$P$11)</f>
        <v>3.2133886059145809</v>
      </c>
      <c r="U86" s="1">
        <f ca="1"/>
        <v>-0.41709112997052594</v>
      </c>
      <c r="V86" s="8">
        <f ca="1"/>
        <v>-1.6462589883363494</v>
      </c>
      <c r="W86" s="7">
        <f t="shared" ca="1" si="27"/>
        <v>3.2133886059145809</v>
      </c>
      <c r="X86" s="1">
        <f t="shared" ca="1" si="27"/>
        <v>-0.41709112997052594</v>
      </c>
      <c r="Y86" s="1"/>
      <c r="Z86" s="8"/>
    </row>
    <row r="87" spans="4:26" x14ac:dyDescent="0.15">
      <c r="D87" s="7">
        <f t="shared" si="28"/>
        <v>3.649999999999995</v>
      </c>
      <c r="E87" s="1">
        <f t="shared" ca="1" si="19"/>
        <v>0.38016601205154177</v>
      </c>
      <c r="F87" s="1">
        <f t="shared" ca="1" si="19"/>
        <v>0.10923563570140608</v>
      </c>
      <c r="G87" s="1">
        <f t="shared" ca="1" si="20"/>
        <v>0.48940164775294787</v>
      </c>
      <c r="H87" s="1">
        <f t="shared" ca="1" si="21"/>
        <v>0.32476730636076501</v>
      </c>
      <c r="I87" s="1">
        <f t="shared" ca="1" si="21"/>
        <v>0.27940575493878017</v>
      </c>
      <c r="J87" s="8">
        <f t="shared" ca="1" si="22"/>
        <v>0.60417306129954518</v>
      </c>
      <c r="K87" s="7">
        <f t="shared" si="23"/>
        <v>3.649999999999995</v>
      </c>
      <c r="L87" s="1">
        <f t="shared" ca="1" si="17"/>
        <v>0.48940164775294787</v>
      </c>
      <c r="M87" s="1">
        <f t="shared" ca="1" si="18"/>
        <v>0.60417306129954518</v>
      </c>
      <c r="N87" s="1">
        <f t="array" aca="1" ref="N87:P87" ca="1">MMULT(K87:M87,$N$9:$P$11)</f>
        <v>3.4630792544629698</v>
      </c>
      <c r="O87" s="1">
        <f ca="1"/>
        <v>-0.22705113070817273</v>
      </c>
      <c r="P87" s="8">
        <f ca="1"/>
        <v>-1.3720673898084133</v>
      </c>
      <c r="Q87" s="3">
        <f t="shared" si="24"/>
        <v>3.649999999999995</v>
      </c>
      <c r="R87" s="1">
        <f t="shared" ca="1" si="25"/>
        <v>0.38016601205154177</v>
      </c>
      <c r="S87" s="1">
        <f t="shared" ca="1" si="26"/>
        <v>0.32476730636076501</v>
      </c>
      <c r="T87" s="1">
        <f t="array" aca="1" ref="T87:V87" ca="1">MMULT(Q87:S87,$N$9:$P$11)</f>
        <v>3.3233763769935796</v>
      </c>
      <c r="U87" s="1">
        <f ca="1"/>
        <v>-0.44263820709440926</v>
      </c>
      <c r="V87" s="8">
        <f ca="1"/>
        <v>-1.5270038881617953</v>
      </c>
      <c r="W87" s="7">
        <f t="shared" ca="1" si="27"/>
        <v>3.3233763769935796</v>
      </c>
      <c r="X87" s="1">
        <f t="shared" ca="1" si="27"/>
        <v>-0.44263820709440926</v>
      </c>
      <c r="Y87" s="1"/>
      <c r="Z87" s="8"/>
    </row>
    <row r="88" spans="4:26" x14ac:dyDescent="0.15">
      <c r="D88" s="7">
        <f t="shared" si="28"/>
        <v>3.6999999999999948</v>
      </c>
      <c r="E88" s="1">
        <f t="shared" ca="1" si="19"/>
        <v>0.26120074614796457</v>
      </c>
      <c r="F88" s="1">
        <f t="shared" ca="1" si="19"/>
        <v>3.6318411674376189E-2</v>
      </c>
      <c r="G88" s="1">
        <f t="shared" ca="1" si="20"/>
        <v>0.29751915782234073</v>
      </c>
      <c r="H88" s="1">
        <f t="shared" ca="1" si="21"/>
        <v>0.42634982140461436</v>
      </c>
      <c r="I88" s="1">
        <f t="shared" ca="1" si="21"/>
        <v>0.29779350727215415</v>
      </c>
      <c r="J88" s="8">
        <f t="shared" ca="1" si="22"/>
        <v>0.72414332867676845</v>
      </c>
      <c r="K88" s="7">
        <f t="shared" si="23"/>
        <v>3.6999999999999948</v>
      </c>
      <c r="L88" s="1">
        <f t="shared" ca="1" si="17"/>
        <v>0.29751915782234073</v>
      </c>
      <c r="M88" s="1">
        <f t="shared" ca="1" si="18"/>
        <v>0.72414332867676845</v>
      </c>
      <c r="N88" s="1">
        <f t="array" aca="1" ref="N88:P88" ca="1">MMULT(K88:M88,$N$9:$P$11)</f>
        <v>3.566365658340803</v>
      </c>
      <c r="O88" s="1">
        <f ca="1"/>
        <v>-0.35377759190574676</v>
      </c>
      <c r="P88" s="8">
        <f ca="1"/>
        <v>-1.2077990794048032</v>
      </c>
      <c r="Q88" s="3">
        <f t="shared" si="24"/>
        <v>3.6999999999999948</v>
      </c>
      <c r="R88" s="1">
        <f t="shared" ca="1" si="25"/>
        <v>0.26120074614796457</v>
      </c>
      <c r="S88" s="1">
        <f t="shared" ca="1" si="26"/>
        <v>0.42634982140461436</v>
      </c>
      <c r="T88" s="1">
        <f t="array" aca="1" ref="T88:V88" ca="1">MMULT(Q88:S88,$N$9:$P$11)</f>
        <v>3.4174689047047262</v>
      </c>
      <c r="U88" s="1">
        <f ca="1"/>
        <v>-0.51417863023073362</v>
      </c>
      <c r="V88" s="8">
        <f ca="1"/>
        <v>-1.4129850040217307</v>
      </c>
      <c r="W88" s="7">
        <f t="shared" ca="1" si="27"/>
        <v>3.4174689047047262</v>
      </c>
      <c r="X88" s="1">
        <f t="shared" ca="1" si="27"/>
        <v>-0.51417863023073362</v>
      </c>
      <c r="Y88" s="1"/>
      <c r="Z88" s="8"/>
    </row>
    <row r="89" spans="4:26" x14ac:dyDescent="0.15">
      <c r="D89" s="7">
        <f t="shared" si="28"/>
        <v>3.7499999999999947</v>
      </c>
      <c r="E89" s="1">
        <f t="shared" ca="1" si="19"/>
        <v>0.11666733131701755</v>
      </c>
      <c r="F89" s="1">
        <f t="shared" ca="1" si="19"/>
        <v>-3.8880831744774524E-2</v>
      </c>
      <c r="G89" s="1">
        <f t="shared" ca="1" si="20"/>
        <v>7.7786499572243026E-2</v>
      </c>
      <c r="H89" s="1">
        <f t="shared" ca="1" si="21"/>
        <v>0.48619824537256945</v>
      </c>
      <c r="I89" s="1">
        <f t="shared" ca="1" si="21"/>
        <v>0.29746979833730097</v>
      </c>
      <c r="J89" s="8">
        <f t="shared" ca="1" si="22"/>
        <v>0.78366804370987042</v>
      </c>
      <c r="K89" s="7">
        <f t="shared" si="23"/>
        <v>3.7499999999999947</v>
      </c>
      <c r="L89" s="1">
        <f t="shared" ca="1" si="17"/>
        <v>7.7786499572243026E-2</v>
      </c>
      <c r="M89" s="1">
        <f t="shared" ca="1" si="18"/>
        <v>0.78366804370987042</v>
      </c>
      <c r="N89" s="1">
        <f t="array" aca="1" ref="N89:P89" ca="1">MMULT(K89:M89,$N$9:$P$11)</f>
        <v>3.6394292860465756</v>
      </c>
      <c r="O89" s="1">
        <f ca="1"/>
        <v>-0.53079669830556786</v>
      </c>
      <c r="P89" s="8">
        <f ca="1"/>
        <v>-1.0749398490995385</v>
      </c>
      <c r="Q89" s="3">
        <f t="shared" si="24"/>
        <v>3.7499999999999947</v>
      </c>
      <c r="R89" s="1">
        <f t="shared" ca="1" si="25"/>
        <v>0.11666733131701755</v>
      </c>
      <c r="S89" s="1">
        <f t="shared" ca="1" si="26"/>
        <v>0.48619824537256945</v>
      </c>
      <c r="T89" s="1">
        <f t="array" aca="1" ref="T89:V89" ca="1">MMULT(Q89:S89,$N$9:$P$11)</f>
        <v>3.4906943868779252</v>
      </c>
      <c r="U89" s="1">
        <f ca="1"/>
        <v>-0.6259331114036929</v>
      </c>
      <c r="V89" s="8">
        <f ca="1"/>
        <v>-1.3174826137249016</v>
      </c>
      <c r="W89" s="7">
        <f t="shared" ca="1" si="27"/>
        <v>3.4906943868779252</v>
      </c>
      <c r="X89" s="1">
        <f t="shared" ca="1" si="27"/>
        <v>-0.6259331114036929</v>
      </c>
      <c r="Y89" s="1"/>
      <c r="Z89" s="8"/>
    </row>
    <row r="90" spans="4:26" x14ac:dyDescent="0.15">
      <c r="D90" s="7">
        <f t="shared" si="28"/>
        <v>3.7999999999999945</v>
      </c>
      <c r="E90" s="1">
        <f t="shared" ca="1" si="19"/>
        <v>-3.9286294744122791E-2</v>
      </c>
      <c r="F90" s="1">
        <f t="shared" ca="1" si="19"/>
        <v>-0.11163704949487382</v>
      </c>
      <c r="G90" s="1">
        <f t="shared" ca="1" si="20"/>
        <v>-0.15092334423899662</v>
      </c>
      <c r="H90" s="1">
        <f t="shared" ca="1" si="21"/>
        <v>0.49845419754003267</v>
      </c>
      <c r="I90" s="1">
        <f t="shared" ca="1" si="21"/>
        <v>0.27845496795726071</v>
      </c>
      <c r="J90" s="8">
        <f t="shared" ca="1" si="22"/>
        <v>0.77690916549729339</v>
      </c>
      <c r="K90" s="7">
        <f t="shared" si="23"/>
        <v>3.7999999999999945</v>
      </c>
      <c r="L90" s="1">
        <f t="shared" ca="1" si="17"/>
        <v>-0.15092334423899662</v>
      </c>
      <c r="M90" s="1">
        <f t="shared" ca="1" si="18"/>
        <v>0.77690916549729339</v>
      </c>
      <c r="N90" s="1">
        <f t="array" aca="1" ref="N90:P90" ca="1">MMULT(K90:M90,$N$9:$P$11)</f>
        <v>3.6793511171295088</v>
      </c>
      <c r="O90" s="1">
        <f ca="1"/>
        <v>-0.74429191325826105</v>
      </c>
      <c r="P90" s="8">
        <f ca="1"/>
        <v>-0.98730472094796251</v>
      </c>
      <c r="Q90" s="3">
        <f t="shared" si="24"/>
        <v>3.7999999999999945</v>
      </c>
      <c r="R90" s="1">
        <f t="shared" ca="1" si="25"/>
        <v>-3.9286294744122791E-2</v>
      </c>
      <c r="S90" s="1">
        <f t="shared" ca="1" si="26"/>
        <v>0.49845419754003267</v>
      </c>
      <c r="T90" s="1">
        <f t="array" aca="1" ref="T90:V90" ca="1">MMULT(Q90:S90,$N$9:$P$11)</f>
        <v>3.5401236331508787</v>
      </c>
      <c r="U90" s="1">
        <f ca="1"/>
        <v>-0.76818593042264427</v>
      </c>
      <c r="V90" s="8">
        <f ca="1"/>
        <v>-1.2519644716633451</v>
      </c>
      <c r="W90" s="7">
        <f t="shared" ca="1" si="27"/>
        <v>3.5401236331508787</v>
      </c>
      <c r="X90" s="1">
        <f t="shared" ca="1" si="27"/>
        <v>-0.76818593042264427</v>
      </c>
      <c r="Y90" s="1"/>
      <c r="Z90" s="8"/>
    </row>
    <row r="91" spans="4:26" x14ac:dyDescent="0.15">
      <c r="D91" s="7">
        <f t="shared" si="28"/>
        <v>3.8499999999999943</v>
      </c>
      <c r="E91" s="1">
        <f t="shared" ca="1" si="19"/>
        <v>-0.19139430458002785</v>
      </c>
      <c r="F91" s="1">
        <f t="shared" ca="1" si="19"/>
        <v>-0.17737870085430701</v>
      </c>
      <c r="G91" s="1">
        <f t="shared" ca="1" si="20"/>
        <v>-0.36877300543433489</v>
      </c>
      <c r="H91" s="1">
        <f t="shared" ca="1" si="21"/>
        <v>0.46191797992103267</v>
      </c>
      <c r="I91" s="1">
        <f t="shared" ca="1" si="21"/>
        <v>0.24194378785833345</v>
      </c>
      <c r="J91" s="8">
        <f t="shared" ca="1" si="22"/>
        <v>0.70386176777936615</v>
      </c>
      <c r="K91" s="7">
        <f t="shared" si="23"/>
        <v>3.8499999999999943</v>
      </c>
      <c r="L91" s="1">
        <f t="shared" ca="1" si="17"/>
        <v>-0.36877300543433489</v>
      </c>
      <c r="M91" s="1">
        <f t="shared" ca="1" si="18"/>
        <v>0.70386176777936615</v>
      </c>
      <c r="N91" s="1">
        <f t="array" aca="1" ref="N91:P91" ca="1">MMULT(K91:M91,$N$9:$P$11)</f>
        <v>3.686128688459767</v>
      </c>
      <c r="O91" s="1">
        <f ca="1"/>
        <v>-0.97708570511129211</v>
      </c>
      <c r="P91" s="8">
        <f ca="1"/>
        <v>-0.95481607373334965</v>
      </c>
      <c r="Q91" s="3">
        <f t="shared" si="24"/>
        <v>3.8499999999999943</v>
      </c>
      <c r="R91" s="1">
        <f t="shared" ca="1" si="25"/>
        <v>-0.19139430458002785</v>
      </c>
      <c r="S91" s="1">
        <f t="shared" ca="1" si="26"/>
        <v>0.46191797992103267</v>
      </c>
      <c r="T91" s="1">
        <f t="array" aca="1" ref="T91:V91" ca="1">MMULT(Q91:S91,$N$9:$P$11)</f>
        <v>3.5651567945306004</v>
      </c>
      <c r="U91" s="1">
        <f ca="1"/>
        <v>-0.92823597736775654</v>
      </c>
      <c r="V91" s="8">
        <f ca="1"/>
        <v>-1.2249632650542535</v>
      </c>
      <c r="W91" s="7">
        <f t="shared" ca="1" si="27"/>
        <v>3.5651567945306004</v>
      </c>
      <c r="X91" s="1">
        <f t="shared" ca="1" si="27"/>
        <v>-0.92823597736775654</v>
      </c>
      <c r="Y91" s="1"/>
      <c r="Z91" s="8"/>
    </row>
    <row r="92" spans="4:26" x14ac:dyDescent="0.15">
      <c r="D92" s="7">
        <f t="shared" si="28"/>
        <v>3.8999999999999941</v>
      </c>
      <c r="E92" s="1">
        <f t="shared" ca="1" si="19"/>
        <v>-0.32476730635979051</v>
      </c>
      <c r="F92" s="1">
        <f t="shared" ca="1" si="19"/>
        <v>-0.2319749960992038</v>
      </c>
      <c r="G92" s="1">
        <f t="shared" ca="1" si="20"/>
        <v>-0.55674230245899436</v>
      </c>
      <c r="H92" s="1">
        <f t="shared" ca="1" si="21"/>
        <v>0.38016601205237427</v>
      </c>
      <c r="I92" s="1">
        <f t="shared" ca="1" si="21"/>
        <v>0.19023038975088699</v>
      </c>
      <c r="J92" s="8">
        <f t="shared" ca="1" si="22"/>
        <v>0.57039640180326123</v>
      </c>
      <c r="K92" s="7">
        <f t="shared" si="23"/>
        <v>3.8999999999999941</v>
      </c>
      <c r="L92" s="1">
        <f t="shared" ca="1" si="17"/>
        <v>-0.55674230245899436</v>
      </c>
      <c r="M92" s="1">
        <f t="shared" ca="1" si="18"/>
        <v>0.57039640180326123</v>
      </c>
      <c r="N92" s="1">
        <f t="array" aca="1" ref="N92:P92" ca="1">MMULT(K92:M92,$N$9:$P$11)</f>
        <v>3.6626972756609364</v>
      </c>
      <c r="O92" s="1">
        <f ca="1"/>
        <v>-1.210164090196497</v>
      </c>
      <c r="P92" s="8">
        <f ca="1"/>
        <v>-0.98258108479770978</v>
      </c>
      <c r="Q92" s="3">
        <f t="shared" si="24"/>
        <v>3.8999999999999941</v>
      </c>
      <c r="R92" s="1">
        <f t="shared" ca="1" si="25"/>
        <v>-0.32476730635979051</v>
      </c>
      <c r="S92" s="1">
        <f t="shared" ca="1" si="26"/>
        <v>0.38016601205237427</v>
      </c>
      <c r="T92" s="1">
        <f t="array" aca="1" ref="T92:V92" ca="1">MMULT(Q92:S92,$N$9:$P$11)</f>
        <v>3.5675820807854928</v>
      </c>
      <c r="U92" s="1">
        <f ca="1"/>
        <v>-1.0916400255798318</v>
      </c>
      <c r="V92" s="8">
        <f ca="1"/>
        <v>-1.2412413751604769</v>
      </c>
      <c r="W92" s="7">
        <f t="shared" ca="1" si="27"/>
        <v>3.5675820807854928</v>
      </c>
      <c r="X92" s="1">
        <f t="shared" ca="1" si="27"/>
        <v>-1.0916400255798318</v>
      </c>
      <c r="Y92" s="1"/>
      <c r="Z92" s="8"/>
    </row>
    <row r="93" spans="4:26" x14ac:dyDescent="0.15">
      <c r="D93" s="7">
        <f t="shared" si="28"/>
        <v>3.949999999999994</v>
      </c>
      <c r="E93" s="1">
        <f t="shared" ca="1" si="19"/>
        <v>-0.42634982140394484</v>
      </c>
      <c r="F93" s="1">
        <f t="shared" ca="1" si="19"/>
        <v>-0.27199544918374974</v>
      </c>
      <c r="G93" s="1">
        <f t="shared" ca="1" si="20"/>
        <v>-0.69834527058769458</v>
      </c>
      <c r="H93" s="1">
        <f t="shared" ca="1" si="21"/>
        <v>0.26120074614905747</v>
      </c>
      <c r="I93" s="1">
        <f t="shared" ca="1" si="21"/>
        <v>0.12656411664974479</v>
      </c>
      <c r="J93" s="8">
        <f t="shared" ca="1" si="22"/>
        <v>0.38776486279880229</v>
      </c>
      <c r="K93" s="7">
        <f t="shared" si="23"/>
        <v>3.949999999999994</v>
      </c>
      <c r="L93" s="1">
        <f t="shared" ca="1" si="17"/>
        <v>-0.69834527058769458</v>
      </c>
      <c r="M93" s="1">
        <f t="shared" ca="1" si="18"/>
        <v>0.38776486279880229</v>
      </c>
      <c r="N93" s="1">
        <f t="array" aca="1" ref="N93:P93" ca="1">MMULT(K93:M93,$N$9:$P$11)</f>
        <v>3.6146827763479288</v>
      </c>
      <c r="O93" s="1">
        <f ca="1"/>
        <v>-1.4243776340022847</v>
      </c>
      <c r="P93" s="8">
        <f ca="1"/>
        <v>-1.0704038900813149</v>
      </c>
      <c r="Q93" s="3">
        <f t="shared" si="24"/>
        <v>3.949999999999994</v>
      </c>
      <c r="R93" s="1">
        <f t="shared" ca="1" si="25"/>
        <v>-0.42634982140394484</v>
      </c>
      <c r="S93" s="1">
        <f t="shared" ca="1" si="26"/>
        <v>0.26120074614905747</v>
      </c>
      <c r="T93" s="1">
        <f t="array" aca="1" ref="T93:V93" ca="1">MMULT(Q93:S93,$N$9:$P$11)</f>
        <v>3.5514007180230567</v>
      </c>
      <c r="U93" s="1">
        <f ca="1"/>
        <v>-1.2436265354085059</v>
      </c>
      <c r="V93" s="8">
        <f ca="1"/>
        <v>-1.3013247021604981</v>
      </c>
      <c r="W93" s="7">
        <f t="shared" ca="1" si="27"/>
        <v>3.5514007180230567</v>
      </c>
      <c r="X93" s="1">
        <f t="shared" ca="1" si="27"/>
        <v>-1.2436265354085059</v>
      </c>
      <c r="Y93" s="1"/>
      <c r="Z93" s="8"/>
    </row>
    <row r="94" spans="4:26" x14ac:dyDescent="0.15">
      <c r="D94" s="7">
        <f t="shared" si="28"/>
        <v>3.9999999999999938</v>
      </c>
      <c r="E94" s="1">
        <f t="shared" ca="1" si="19"/>
        <v>-0.48619824537227041</v>
      </c>
      <c r="F94" s="1">
        <f t="shared" ca="1" si="19"/>
        <v>-0.29492542787351128</v>
      </c>
      <c r="G94" s="1">
        <f t="shared" ca="1" si="20"/>
        <v>-0.78112367324578169</v>
      </c>
      <c r="H94" s="1">
        <f t="shared" ca="1" si="21"/>
        <v>0.11666733131826384</v>
      </c>
      <c r="I94" s="1">
        <f t="shared" ca="1" si="21"/>
        <v>5.4945354613709398E-2</v>
      </c>
      <c r="J94" s="8">
        <f t="shared" ca="1" si="22"/>
        <v>0.17161268593197324</v>
      </c>
      <c r="K94" s="7">
        <f t="shared" si="23"/>
        <v>3.9999999999999938</v>
      </c>
      <c r="L94" s="1">
        <f t="shared" ca="1" si="17"/>
        <v>-0.78112367324578169</v>
      </c>
      <c r="M94" s="1">
        <f t="shared" ca="1" si="18"/>
        <v>0.17161268593197324</v>
      </c>
      <c r="N94" s="1">
        <f t="array" aca="1" ref="N94:P94" ca="1">MMULT(K94:M94,$N$9:$P$11)</f>
        <v>3.549907958103736</v>
      </c>
      <c r="O94" s="1">
        <f ca="1"/>
        <v>-1.6021624717138756</v>
      </c>
      <c r="P94" s="8">
        <f ca="1"/>
        <v>-1.2127794564970036</v>
      </c>
      <c r="Q94" s="3">
        <f t="shared" si="24"/>
        <v>3.9999999999999938</v>
      </c>
      <c r="R94" s="1">
        <f t="shared" ca="1" si="25"/>
        <v>-0.48619824537227041</v>
      </c>
      <c r="S94" s="1">
        <f t="shared" ca="1" si="26"/>
        <v>0.11666733131826384</v>
      </c>
      <c r="T94" s="1">
        <f t="array" aca="1" ref="T94:V94" ca="1">MMULT(Q94:S94,$N$9:$P$11)</f>
        <v>3.5224352807968815</v>
      </c>
      <c r="U94" s="1">
        <f ca="1"/>
        <v>-1.3705415954111282</v>
      </c>
      <c r="V94" s="8">
        <f ca="1"/>
        <v>-1.4014511863940413</v>
      </c>
      <c r="W94" s="7">
        <f t="shared" ca="1" si="27"/>
        <v>3.5224352807968815</v>
      </c>
      <c r="X94" s="1">
        <f t="shared" ca="1" si="27"/>
        <v>-1.3705415954111282</v>
      </c>
      <c r="Y94" s="1"/>
      <c r="Z94" s="8"/>
    </row>
    <row r="95" spans="4:26" x14ac:dyDescent="0.15">
      <c r="D95" s="7">
        <f t="shared" si="28"/>
        <v>4.0499999999999936</v>
      </c>
      <c r="E95" s="1">
        <f t="shared" ca="1" si="19"/>
        <v>-0.49845419753784659</v>
      </c>
      <c r="F95" s="1">
        <f t="shared" ca="1" si="19"/>
        <v>-0.29932415726657974</v>
      </c>
      <c r="G95" s="1">
        <f t="shared" ca="1" si="20"/>
        <v>-0.79777835480442638</v>
      </c>
      <c r="H95" s="1">
        <f t="shared" ca="1" si="21"/>
        <v>-3.9286294771858937E-2</v>
      </c>
      <c r="I95" s="1">
        <f t="shared" ca="1" si="21"/>
        <v>-2.0125826111040919E-2</v>
      </c>
      <c r="J95" s="8">
        <f t="shared" ca="1" si="22"/>
        <v>-5.9412120882899856E-2</v>
      </c>
      <c r="K95" s="7">
        <f t="shared" si="23"/>
        <v>4.0499999999999936</v>
      </c>
      <c r="L95" s="1">
        <f t="shared" ca="1" si="17"/>
        <v>-0.79777835480442638</v>
      </c>
      <c r="M95" s="1">
        <f t="shared" ca="1" si="18"/>
        <v>-5.9412120882899856E-2</v>
      </c>
      <c r="N95" s="1">
        <f t="array" aca="1" ref="N95:P95" ca="1">MMULT(K95:M95,$N$9:$P$11)</f>
        <v>3.4776968248855211</v>
      </c>
      <c r="O95" s="1">
        <f ca="1"/>
        <v>-1.7291225248386384</v>
      </c>
      <c r="P95" s="8">
        <f ca="1"/>
        <v>-1.3993713559234471</v>
      </c>
      <c r="Q95" s="3">
        <f t="shared" si="24"/>
        <v>4.0499999999999936</v>
      </c>
      <c r="R95" s="1">
        <f t="shared" ca="1" si="25"/>
        <v>-0.49845419753784659</v>
      </c>
      <c r="S95" s="1">
        <f t="shared" ca="1" si="26"/>
        <v>-3.9286294771858937E-2</v>
      </c>
      <c r="T95" s="1">
        <f t="array" aca="1" ref="T95:V95" ca="1">MMULT(Q95:S95,$N$9:$P$11)</f>
        <v>3.4877597379410417</v>
      </c>
      <c r="U95" s="1">
        <f ca="1"/>
        <v>-1.4611854623372569</v>
      </c>
      <c r="V95" s="8">
        <f ca="1"/>
        <v>-1.5339390649734563</v>
      </c>
      <c r="W95" s="7">
        <f t="shared" ca="1" si="27"/>
        <v>3.4877597379410417</v>
      </c>
      <c r="X95" s="1">
        <f t="shared" ca="1" si="27"/>
        <v>-1.4611854623372569</v>
      </c>
      <c r="Y95" s="1"/>
      <c r="Z95" s="8"/>
    </row>
    <row r="96" spans="4:26" x14ac:dyDescent="0.15">
      <c r="D96" s="7">
        <f t="shared" si="28"/>
        <v>4.0999999999999934</v>
      </c>
      <c r="E96" s="1">
        <f t="shared" ca="1" si="19"/>
        <v>-0.46191797992152328</v>
      </c>
      <c r="F96" s="1">
        <f t="shared" ca="1" si="19"/>
        <v>-0.28491524901974968</v>
      </c>
      <c r="G96" s="1">
        <f t="shared" ca="1" si="20"/>
        <v>-0.74683322894127291</v>
      </c>
      <c r="H96" s="1">
        <f t="shared" ca="1" si="21"/>
        <v>-0.19139430457884379</v>
      </c>
      <c r="I96" s="1">
        <f t="shared" ca="1" si="21"/>
        <v>-9.3932427180468445E-2</v>
      </c>
      <c r="J96" s="8">
        <f t="shared" ca="1" si="22"/>
        <v>-0.28532673175931222</v>
      </c>
      <c r="K96" s="7">
        <f t="shared" si="23"/>
        <v>4.0999999999999934</v>
      </c>
      <c r="L96" s="1">
        <f t="shared" ca="1" si="17"/>
        <v>-0.74683322894127291</v>
      </c>
      <c r="M96" s="1">
        <f t="shared" ca="1" si="18"/>
        <v>-0.28532673175931222</v>
      </c>
      <c r="N96" s="1">
        <f t="array" aca="1" ref="N96:P96" ca="1">MMULT(K96:M96,$N$9:$P$11)</f>
        <v>3.4080407896365368</v>
      </c>
      <c r="O96" s="1">
        <f ca="1"/>
        <v>-1.7953266476946763</v>
      </c>
      <c r="P96" s="8">
        <f ca="1"/>
        <v>-1.6159305121069441</v>
      </c>
      <c r="Q96" s="3">
        <f t="shared" si="24"/>
        <v>4.0999999999999934</v>
      </c>
      <c r="R96" s="1">
        <f t="shared" ca="1" si="25"/>
        <v>-0.46191797992152328</v>
      </c>
      <c r="S96" s="1">
        <f t="shared" ca="1" si="26"/>
        <v>-0.19139430457884379</v>
      </c>
      <c r="T96" s="1">
        <f t="array" aca="1" ref="T96:V96" ca="1">MMULT(Q96:S96,$N$9:$P$11)</f>
        <v>3.455007003226771</v>
      </c>
      <c r="U96" s="1">
        <f ca="1"/>
        <v>-1.5079088700292951</v>
      </c>
      <c r="V96" s="8">
        <f ca="1"/>
        <v>-1.6879388162314675</v>
      </c>
      <c r="W96" s="7">
        <f t="shared" ca="1" si="27"/>
        <v>3.455007003226771</v>
      </c>
      <c r="X96" s="1">
        <f t="shared" ca="1" si="27"/>
        <v>-1.5079088700292951</v>
      </c>
      <c r="Y96" s="1"/>
      <c r="Z96" s="8"/>
    </row>
    <row r="97" spans="4:26" x14ac:dyDescent="0.15">
      <c r="D97" s="7">
        <f t="shared" si="28"/>
        <v>4.1499999999999932</v>
      </c>
      <c r="E97" s="1">
        <f t="shared" ca="1" si="19"/>
        <v>-0.38016601205320677</v>
      </c>
      <c r="F97" s="1">
        <f t="shared" ca="1" si="19"/>
        <v>-0.25260406783687989</v>
      </c>
      <c r="G97" s="1">
        <f t="shared" ca="1" si="20"/>
        <v>-0.6327700798900866</v>
      </c>
      <c r="H97" s="1">
        <f t="shared" ca="1" si="21"/>
        <v>-0.32476730635881601</v>
      </c>
      <c r="I97" s="1">
        <f t="shared" ca="1" si="21"/>
        <v>-0.16183690837463802</v>
      </c>
      <c r="J97" s="8">
        <f t="shared" ca="1" si="22"/>
        <v>-0.48660421473345405</v>
      </c>
      <c r="K97" s="7">
        <f t="shared" si="23"/>
        <v>4.1499999999999932</v>
      </c>
      <c r="L97" s="1">
        <f t="shared" ca="1" si="17"/>
        <v>-0.6327700798900866</v>
      </c>
      <c r="M97" s="1">
        <f t="shared" ca="1" si="18"/>
        <v>-0.48660421473345405</v>
      </c>
      <c r="N97" s="1">
        <f t="array" aca="1" ref="N97:P97" ca="1">MMULT(K97:M97,$N$9:$P$11)</f>
        <v>3.3507033183386876</v>
      </c>
      <c r="O97" s="1">
        <f ca="1"/>
        <v>-1.7962007697133964</v>
      </c>
      <c r="P97" s="8">
        <f ca="1"/>
        <v>-1.8455708339577543</v>
      </c>
      <c r="Q97" s="3">
        <f t="shared" si="24"/>
        <v>4.1499999999999932</v>
      </c>
      <c r="R97" s="1">
        <f t="shared" ca="1" si="25"/>
        <v>-0.38016601205320677</v>
      </c>
      <c r="S97" s="1">
        <f t="shared" ca="1" si="26"/>
        <v>-0.32476730635881601</v>
      </c>
      <c r="T97" s="1">
        <f t="array" aca="1" ref="T97:V97" ca="1">MMULT(Q97:S97,$N$9:$P$11)</f>
        <v>3.4316217725260065</v>
      </c>
      <c r="U97" s="1">
        <f ca="1"/>
        <v>-1.5073617929061853</v>
      </c>
      <c r="V97" s="8">
        <f ca="1"/>
        <v>-1.8504951865952157</v>
      </c>
      <c r="W97" s="7">
        <f t="shared" ca="1" si="27"/>
        <v>3.4316217725260065</v>
      </c>
      <c r="X97" s="1">
        <f t="shared" ca="1" si="27"/>
        <v>-1.5073617929061853</v>
      </c>
      <c r="Y97" s="1"/>
      <c r="Z97" s="8"/>
    </row>
    <row r="98" spans="4:26" x14ac:dyDescent="0.15">
      <c r="D98" s="7">
        <f t="shared" si="28"/>
        <v>4.1999999999999931</v>
      </c>
      <c r="E98" s="1">
        <f t="shared" ca="1" si="19"/>
        <v>-0.26120074615015032</v>
      </c>
      <c r="F98" s="1">
        <f t="shared" ca="1" si="19"/>
        <v>-0.20442084404953142</v>
      </c>
      <c r="G98" s="1">
        <f t="shared" ca="1" si="20"/>
        <v>-0.46562159019968175</v>
      </c>
      <c r="H98" s="1">
        <f t="shared" ca="1" si="21"/>
        <v>-0.42634982140327526</v>
      </c>
      <c r="I98" s="1">
        <f t="shared" ca="1" si="21"/>
        <v>-0.21957258143510799</v>
      </c>
      <c r="J98" s="8">
        <f t="shared" ca="1" si="22"/>
        <v>-0.6459224028383832</v>
      </c>
      <c r="K98" s="7">
        <f t="shared" si="23"/>
        <v>4.1999999999999931</v>
      </c>
      <c r="L98" s="1">
        <f t="shared" ca="1" si="17"/>
        <v>-0.46562159019968175</v>
      </c>
      <c r="M98" s="1">
        <f t="shared" ca="1" si="18"/>
        <v>-0.6459224028383832</v>
      </c>
      <c r="N98" s="1">
        <f t="array" aca="1" ref="N98:P98" ca="1">MMULT(K98:M98,$N$9:$P$11)</f>
        <v>3.3143454944754454</v>
      </c>
      <c r="O98" s="1">
        <f ca="1"/>
        <v>-1.7329327305291928</v>
      </c>
      <c r="P98" s="8">
        <f ca="1"/>
        <v>-2.0702843549762648</v>
      </c>
      <c r="Q98" s="3">
        <f t="shared" si="24"/>
        <v>4.1999999999999931</v>
      </c>
      <c r="R98" s="1">
        <f t="shared" ca="1" si="25"/>
        <v>-0.26120074615015032</v>
      </c>
      <c r="S98" s="1">
        <f t="shared" ca="1" si="26"/>
        <v>-0.42634982140327526</v>
      </c>
      <c r="T98" s="1">
        <f t="array" aca="1" ref="T98:V98" ca="1">MMULT(Q98:S98,$N$9:$P$11)</f>
        <v>3.4241317851929991</v>
      </c>
      <c r="U98" s="1">
        <f ca="1"/>
        <v>-1.4608213697705761</v>
      </c>
      <c r="V98" s="8">
        <f ca="1"/>
        <v>-2.0078153409246995</v>
      </c>
      <c r="W98" s="7">
        <f t="shared" ca="1" si="27"/>
        <v>3.4241317851929991</v>
      </c>
      <c r="X98" s="1">
        <f t="shared" ca="1" si="27"/>
        <v>-1.4608213697705761</v>
      </c>
      <c r="Y98" s="1"/>
      <c r="Z98" s="8"/>
    </row>
    <row r="99" spans="4:26" x14ac:dyDescent="0.15">
      <c r="D99" s="7">
        <f t="shared" si="28"/>
        <v>4.2499999999999929</v>
      </c>
      <c r="E99" s="1">
        <f t="shared" ca="1" si="19"/>
        <v>-0.11666733131951014</v>
      </c>
      <c r="F99" s="1">
        <f t="shared" ca="1" si="19"/>
        <v>-0.14339310683534218</v>
      </c>
      <c r="G99" s="1">
        <f t="shared" ca="1" si="20"/>
        <v>-0.2600604381548523</v>
      </c>
      <c r="H99" s="1">
        <f t="shared" ca="1" si="21"/>
        <v>-0.48619824537197132</v>
      </c>
      <c r="I99" s="1">
        <f t="shared" ca="1" si="21"/>
        <v>-0.26351170166068172</v>
      </c>
      <c r="J99" s="8">
        <f t="shared" ca="1" si="22"/>
        <v>-0.74970994703265303</v>
      </c>
      <c r="K99" s="7">
        <f t="shared" si="23"/>
        <v>4.2499999999999929</v>
      </c>
      <c r="L99" s="1">
        <f t="shared" ca="1" si="17"/>
        <v>-0.2600604381548523</v>
      </c>
      <c r="M99" s="1">
        <f t="shared" ca="1" si="18"/>
        <v>-0.74970994703265303</v>
      </c>
      <c r="N99" s="1">
        <f t="array" aca="1" ref="N99:P99" ca="1">MMULT(K99:M99,$N$9:$P$11)</f>
        <v>3.3057529925675322</v>
      </c>
      <c r="O99" s="1">
        <f ca="1"/>
        <v>-1.6123528757614938</v>
      </c>
      <c r="P99" s="8">
        <f ca="1"/>
        <v>-2.2725562242389925</v>
      </c>
      <c r="Q99" s="3">
        <f t="shared" si="24"/>
        <v>4.2499999999999929</v>
      </c>
      <c r="R99" s="1">
        <f t="shared" ca="1" si="25"/>
        <v>-0.11666733131951014</v>
      </c>
      <c r="S99" s="1">
        <f t="shared" ca="1" si="26"/>
        <v>-0.48619824537197132</v>
      </c>
      <c r="T99" s="1">
        <f t="array" aca="1" ref="T99:V99" ca="1">MMULT(Q99:S99,$N$9:$P$11)</f>
        <v>3.4375088433978727</v>
      </c>
      <c r="U99" s="1">
        <f ca="1"/>
        <v>-1.3740668885982033</v>
      </c>
      <c r="V99" s="8">
        <f ca="1"/>
        <v>-2.1466190014111524</v>
      </c>
      <c r="W99" s="7">
        <f t="shared" ca="1" si="27"/>
        <v>3.4375088433978727</v>
      </c>
      <c r="X99" s="1">
        <f t="shared" ca="1" si="27"/>
        <v>-1.3740668885982033</v>
      </c>
      <c r="Y99" s="1"/>
      <c r="Z99" s="8"/>
    </row>
    <row r="100" spans="4:26" x14ac:dyDescent="0.15">
      <c r="D100" s="7">
        <f t="shared" si="28"/>
        <v>4.2999999999999927</v>
      </c>
      <c r="E100" s="1">
        <f t="shared" ca="1" si="19"/>
        <v>3.928629477058123E-2</v>
      </c>
      <c r="F100" s="1">
        <f t="shared" ca="1" si="19"/>
        <v>-7.3355453357586906E-2</v>
      </c>
      <c r="G100" s="1">
        <f t="shared" ca="1" si="20"/>
        <v>-3.4069158587005675E-2</v>
      </c>
      <c r="H100" s="1">
        <f t="shared" ca="1" si="21"/>
        <v>-0.49845419753794734</v>
      </c>
      <c r="I100" s="1">
        <f t="shared" ca="1" si="21"/>
        <v>-0.29089341254607826</v>
      </c>
      <c r="J100" s="8">
        <f t="shared" ca="1" si="22"/>
        <v>-0.78934761008402554</v>
      </c>
      <c r="K100" s="7">
        <f t="shared" si="23"/>
        <v>4.2999999999999927</v>
      </c>
      <c r="L100" s="1">
        <f t="shared" ca="1" si="17"/>
        <v>-3.4069158587005675E-2</v>
      </c>
      <c r="M100" s="1">
        <f t="shared" ca="1" si="18"/>
        <v>-0.78934761008402554</v>
      </c>
      <c r="N100" s="1">
        <f t="array" aca="1" ref="N100:P100" ca="1">MMULT(K100:M100,$N$9:$P$11)</f>
        <v>3.3292354312310675</v>
      </c>
      <c r="O100" s="1">
        <f ca="1"/>
        <v>-1.4463022981965554</v>
      </c>
      <c r="P100" s="8">
        <f ca="1"/>
        <v>-2.4369307464060563</v>
      </c>
      <c r="Q100" s="3">
        <f t="shared" si="24"/>
        <v>4.2999999999999927</v>
      </c>
      <c r="R100" s="1">
        <f t="shared" ca="1" si="25"/>
        <v>3.928629477058123E-2</v>
      </c>
      <c r="S100" s="1">
        <f t="shared" ca="1" si="26"/>
        <v>-0.49845419753794734</v>
      </c>
      <c r="T100" s="1">
        <f t="array" aca="1" ref="T100:V100" ca="1">MMULT(Q100:S100,$N$9:$P$11)</f>
        <v>3.4746821375041064</v>
      </c>
      <c r="U100" s="1">
        <f ca="1"/>
        <v>-1.2568140695535355</v>
      </c>
      <c r="V100" s="8">
        <f ca="1"/>
        <v>-2.2554384136752912</v>
      </c>
      <c r="W100" s="7">
        <f t="shared" ca="1" si="27"/>
        <v>3.4746821375041064</v>
      </c>
      <c r="X100" s="1">
        <f t="shared" ca="1" si="27"/>
        <v>-1.2568140695535355</v>
      </c>
      <c r="Y100" s="1"/>
      <c r="Z100" s="8"/>
    </row>
    <row r="101" spans="4:26" x14ac:dyDescent="0.15">
      <c r="D101" s="7">
        <f t="shared" si="28"/>
        <v>4.3499999999999925</v>
      </c>
      <c r="E101" s="1">
        <f t="shared" ca="1" si="19"/>
        <v>0.19139430457765974</v>
      </c>
      <c r="F101" s="1">
        <f t="shared" ca="1" si="19"/>
        <v>1.2913930536241432E-3</v>
      </c>
      <c r="G101" s="1">
        <f t="shared" ca="1" si="20"/>
        <v>0.19268569763128388</v>
      </c>
      <c r="H101" s="1">
        <f t="shared" ca="1" si="21"/>
        <v>-0.46191797992201389</v>
      </c>
      <c r="I101" s="1">
        <f t="shared" ca="1" si="21"/>
        <v>-0.29999722049375899</v>
      </c>
      <c r="J101" s="8">
        <f t="shared" ca="1" si="22"/>
        <v>-0.76191520041577288</v>
      </c>
      <c r="K101" s="7">
        <f t="shared" si="23"/>
        <v>4.3499999999999925</v>
      </c>
      <c r="L101" s="1">
        <f t="shared" ca="1" si="17"/>
        <v>0.19268569763128388</v>
      </c>
      <c r="M101" s="1">
        <f t="shared" ca="1" si="18"/>
        <v>-0.76191520041577288</v>
      </c>
      <c r="N101" s="1">
        <f t="array" aca="1" ref="N101:P101" ca="1">MMULT(K101:M101,$N$9:$P$11)</f>
        <v>3.3862529062544153</v>
      </c>
      <c r="O101" s="1">
        <f ca="1"/>
        <v>-1.2505482504501646</v>
      </c>
      <c r="P101" s="8">
        <f ca="1"/>
        <v>-2.5513845023586224</v>
      </c>
      <c r="Q101" s="3">
        <f t="shared" si="24"/>
        <v>4.3499999999999925</v>
      </c>
      <c r="R101" s="1">
        <f t="shared" ca="1" si="25"/>
        <v>0.19139430457765974</v>
      </c>
      <c r="S101" s="1">
        <f t="shared" ca="1" si="26"/>
        <v>-0.46191797992201389</v>
      </c>
      <c r="T101" s="1">
        <f t="array" aca="1" ref="T101:V101" ca="1">MMULT(Q101:S101,$N$9:$P$11)</f>
        <v>3.5362515165012951</v>
      </c>
      <c r="U101" s="1">
        <f ca="1"/>
        <v>-1.1217640226347154</v>
      </c>
      <c r="V101" s="8">
        <f ca="1"/>
        <v>-2.3257408904614909</v>
      </c>
      <c r="W101" s="7">
        <f t="shared" ca="1" si="27"/>
        <v>3.5362515165012951</v>
      </c>
      <c r="X101" s="1">
        <f t="shared" ca="1" si="27"/>
        <v>-1.1217640226347154</v>
      </c>
      <c r="Y101" s="1"/>
      <c r="Z101" s="8"/>
    </row>
    <row r="102" spans="4:26" x14ac:dyDescent="0.15">
      <c r="D102" s="7">
        <f t="shared" si="28"/>
        <v>4.3999999999999924</v>
      </c>
      <c r="E102" s="1">
        <f t="shared" ca="1" si="19"/>
        <v>0.32476730635784151</v>
      </c>
      <c r="F102" s="1">
        <f t="shared" ca="1" si="19"/>
        <v>7.585709647294904E-2</v>
      </c>
      <c r="G102" s="1">
        <f t="shared" ca="1" si="20"/>
        <v>0.40062440283079054</v>
      </c>
      <c r="H102" s="1">
        <f t="shared" ca="1" si="21"/>
        <v>-0.38016601205403927</v>
      </c>
      <c r="I102" s="1">
        <f t="shared" ca="1" si="21"/>
        <v>-0.29025109976483071</v>
      </c>
      <c r="J102" s="8">
        <f t="shared" ca="1" si="22"/>
        <v>-0.67041711181886998</v>
      </c>
      <c r="K102" s="7">
        <f t="shared" si="23"/>
        <v>4.3999999999999924</v>
      </c>
      <c r="L102" s="1">
        <f t="shared" ca="1" si="17"/>
        <v>0.40062440283079054</v>
      </c>
      <c r="M102" s="1">
        <f t="shared" ca="1" si="18"/>
        <v>-0.67041711181886998</v>
      </c>
      <c r="N102" s="1">
        <f t="array" aca="1" ref="N102:P102" ca="1">MMULT(K102:M102,$N$9:$P$11)</f>
        <v>3.4753032207420884</v>
      </c>
      <c r="O102" s="1">
        <f ca="1"/>
        <v>-1.0433482147560298</v>
      </c>
      <c r="P102" s="8">
        <f ca="1"/>
        <v>-2.608380923605309</v>
      </c>
      <c r="Q102" s="3">
        <f t="shared" si="24"/>
        <v>4.3999999999999924</v>
      </c>
      <c r="R102" s="1">
        <f t="shared" ca="1" si="25"/>
        <v>0.32476730635784151</v>
      </c>
      <c r="S102" s="1">
        <f t="shared" ca="1" si="26"/>
        <v>-0.38016601205403927</v>
      </c>
      <c r="T102" s="1">
        <f t="array" aca="1" ref="T102:V102" ca="1">MMULT(Q102:S102,$N$9:$P$11)</f>
        <v>3.6204287706245037</v>
      </c>
      <c r="U102" s="1">
        <f ca="1"/>
        <v>-0.98335997442257328</v>
      </c>
      <c r="V102" s="8">
        <f ca="1"/>
        <v>-2.3527640505452116</v>
      </c>
      <c r="W102" s="7">
        <f t="shared" ca="1" si="27"/>
        <v>3.6204287706245037</v>
      </c>
      <c r="X102" s="1">
        <f t="shared" ca="1" si="27"/>
        <v>-0.98335997442257328</v>
      </c>
      <c r="Y102" s="1"/>
      <c r="Z102" s="8"/>
    </row>
    <row r="103" spans="4:26" x14ac:dyDescent="0.15">
      <c r="D103" s="7">
        <f t="shared" si="28"/>
        <v>4.4499999999999922</v>
      </c>
      <c r="E103" s="1">
        <f t="shared" ca="1" si="19"/>
        <v>0.42634982140260574</v>
      </c>
      <c r="F103" s="1">
        <f t="shared" ca="1" si="19"/>
        <v>0.14565641955424063</v>
      </c>
      <c r="G103" s="1">
        <f t="shared" ca="1" si="20"/>
        <v>0.57200624095684638</v>
      </c>
      <c r="H103" s="1">
        <f t="shared" ca="1" si="21"/>
        <v>-0.26120074615124322</v>
      </c>
      <c r="I103" s="1">
        <f t="shared" ca="1" si="21"/>
        <v>-0.26226743496408206</v>
      </c>
      <c r="J103" s="8">
        <f t="shared" ca="1" si="22"/>
        <v>-0.52346818111532523</v>
      </c>
      <c r="K103" s="7">
        <f t="shared" si="23"/>
        <v>4.4499999999999922</v>
      </c>
      <c r="L103" s="1">
        <f t="shared" ca="1" si="17"/>
        <v>0.57200624095684638</v>
      </c>
      <c r="M103" s="1">
        <f t="shared" ca="1" si="18"/>
        <v>-0.52346818111532523</v>
      </c>
      <c r="N103" s="1">
        <f t="array" aca="1" ref="N103:P103" ca="1">MMULT(K103:M103,$N$9:$P$11)</f>
        <v>3.5920789562830833</v>
      </c>
      <c r="O103" s="1">
        <f ca="1"/>
        <v>-0.84379643566747864</v>
      </c>
      <c r="P103" s="8">
        <f ca="1"/>
        <v>-2.6055107797352894</v>
      </c>
      <c r="Q103" s="3">
        <f t="shared" si="24"/>
        <v>4.4499999999999922</v>
      </c>
      <c r="R103" s="1">
        <f t="shared" ca="1" si="25"/>
        <v>0.42634982140260574</v>
      </c>
      <c r="S103" s="1">
        <f t="shared" ca="1" si="26"/>
        <v>-0.26120074615124322</v>
      </c>
      <c r="T103" s="1">
        <f t="array" aca="1" ref="T103:V103" ca="1">MMULT(Q103:S103,$N$9:$P$11)</f>
        <v>3.7232126737651239</v>
      </c>
      <c r="U103" s="1">
        <f ca="1"/>
        <v>-0.85637346459359642</v>
      </c>
      <c r="V103" s="8">
        <f ca="1"/>
        <v>-2.3359819937351078</v>
      </c>
      <c r="W103" s="7">
        <f t="shared" ca="1" si="27"/>
        <v>3.7232126737651239</v>
      </c>
      <c r="X103" s="1">
        <f t="shared" ca="1" si="27"/>
        <v>-0.85637346459359642</v>
      </c>
      <c r="Y103" s="1"/>
      <c r="Z103" s="8"/>
    </row>
    <row r="104" spans="4:26" x14ac:dyDescent="0.15">
      <c r="D104" s="7">
        <f>D103+$E$3</f>
        <v>4.499999999999992</v>
      </c>
      <c r="E104" s="1">
        <f t="shared" ca="1" si="19"/>
        <v>0.48619824537167228</v>
      </c>
      <c r="F104" s="1">
        <f t="shared" ca="1" si="19"/>
        <v>0.20630361409309042</v>
      </c>
      <c r="G104" s="1">
        <f t="shared" ca="1" si="20"/>
        <v>0.69250185946476273</v>
      </c>
      <c r="H104" s="1">
        <f t="shared" ca="1" si="21"/>
        <v>-0.11666733132075643</v>
      </c>
      <c r="I104" s="1">
        <f t="shared" ca="1" si="21"/>
        <v>-0.21780454268019575</v>
      </c>
      <c r="J104" s="8">
        <f t="shared" ca="1" si="22"/>
        <v>-0.33447187400095219</v>
      </c>
      <c r="K104" s="7">
        <f t="shared" si="23"/>
        <v>4.499999999999992</v>
      </c>
      <c r="L104" s="1">
        <f t="shared" ca="1" si="17"/>
        <v>0.69250185946476273</v>
      </c>
      <c r="M104" s="1">
        <f t="shared" ca="1" si="18"/>
        <v>-0.33447187400095219</v>
      </c>
      <c r="N104" s="1">
        <f t="array" aca="1" ref="N104:P104" ca="1">MMULT(K104:M104,$N$9:$P$11)</f>
        <v>3.7298783800294912</v>
      </c>
      <c r="O104" s="1">
        <f ca="1"/>
        <v>-0.67010636740365825</v>
      </c>
      <c r="P104" s="8">
        <f ca="1"/>
        <v>-2.5456619937480789</v>
      </c>
      <c r="Q104" s="3">
        <f t="shared" si="24"/>
        <v>4.499999999999992</v>
      </c>
      <c r="R104" s="1">
        <f t="shared" ca="1" si="25"/>
        <v>0.48619824537167228</v>
      </c>
      <c r="S104" s="1">
        <f t="shared" ca="1" si="26"/>
        <v>-0.11666733132075643</v>
      </c>
      <c r="T104" s="1">
        <f t="array" aca="1" ref="T104:V104" ca="1">MMULT(Q104:S104,$N$9:$P$11)</f>
        <v>3.8387806513695892</v>
      </c>
      <c r="U104" s="1">
        <f ca="1"/>
        <v>-0.75445840459046509</v>
      </c>
      <c r="V104" s="8">
        <f ca="1"/>
        <v>-2.279156779691387</v>
      </c>
      <c r="W104" s="7">
        <f t="shared" ca="1" si="27"/>
        <v>3.8387806513695892</v>
      </c>
      <c r="X104" s="1">
        <f t="shared" ca="1" si="27"/>
        <v>-0.75445840459046509</v>
      </c>
      <c r="Y104" s="1"/>
      <c r="Z104" s="8"/>
    </row>
    <row r="105" spans="4:26" x14ac:dyDescent="0.15">
      <c r="D105" s="7">
        <f t="shared" ref="D105:D109" si="29">D104+$E$3</f>
        <v>4.5499999999999918</v>
      </c>
      <c r="E105" s="1">
        <f t="shared" ca="1" si="19"/>
        <v>0.49845419753804804</v>
      </c>
      <c r="F105" s="1">
        <f t="shared" ca="1" si="19"/>
        <v>0.25398799383881615</v>
      </c>
      <c r="G105" s="1">
        <f t="shared" ca="1" si="20"/>
        <v>0.75244219137686419</v>
      </c>
      <c r="H105" s="1">
        <f t="shared" ca="1" si="21"/>
        <v>3.9286294769303516E-2</v>
      </c>
      <c r="I105" s="1">
        <f t="shared" ca="1" si="21"/>
        <v>-0.15965618993867256</v>
      </c>
      <c r="J105" s="8">
        <f t="shared" ca="1" si="22"/>
        <v>-0.12036989516936905</v>
      </c>
      <c r="K105" s="7">
        <f t="shared" si="23"/>
        <v>4.5499999999999918</v>
      </c>
      <c r="L105" s="1">
        <f t="shared" ca="1" si="17"/>
        <v>0.75244219137686419</v>
      </c>
      <c r="M105" s="1">
        <f t="shared" ca="1" si="18"/>
        <v>-0.12036989516936905</v>
      </c>
      <c r="N105" s="1">
        <f t="array" aca="1" ref="N105:P105" ca="1">MMULT(K105:M105,$N$9:$P$11)</f>
        <v>3.8802306396345045</v>
      </c>
      <c r="O105" s="1">
        <f ca="1"/>
        <v>-0.53798764092217277</v>
      </c>
      <c r="P105" s="8">
        <f ca="1"/>
        <v>-2.4367063106750533</v>
      </c>
      <c r="Q105" s="3">
        <f t="shared" si="24"/>
        <v>4.5499999999999918</v>
      </c>
      <c r="R105" s="1">
        <f t="shared" ca="1" si="25"/>
        <v>0.49845419753804804</v>
      </c>
      <c r="S105" s="1">
        <f t="shared" ca="1" si="26"/>
        <v>3.9286294769303516E-2</v>
      </c>
      <c r="T105" s="1">
        <f t="array" aca="1" ref="T105:V105" ca="1">MMULT(Q105:S105,$N$9:$P$11)</f>
        <v>3.9600587346038409</v>
      </c>
      <c r="U105" s="1">
        <f ca="1"/>
        <v>-0.68881453766367096</v>
      </c>
      <c r="V105" s="8">
        <f ca="1"/>
        <v>-2.1899701713016406</v>
      </c>
      <c r="W105" s="7">
        <f t="shared" ca="1" si="27"/>
        <v>3.9600587346038409</v>
      </c>
      <c r="X105" s="1">
        <f t="shared" ca="1" si="27"/>
        <v>-0.68881453766367096</v>
      </c>
      <c r="Y105" s="1"/>
      <c r="Z105" s="8"/>
    </row>
    <row r="106" spans="4:26" x14ac:dyDescent="0.15">
      <c r="D106" s="7">
        <f t="shared" si="29"/>
        <v>4.5999999999999917</v>
      </c>
      <c r="E106" s="1">
        <f t="shared" ca="1" si="19"/>
        <v>0.4619179799225045</v>
      </c>
      <c r="F106" s="1">
        <f t="shared" ca="1" si="19"/>
        <v>0.28571337381975859</v>
      </c>
      <c r="G106" s="1">
        <f t="shared" ca="1" si="20"/>
        <v>0.74763135374226308</v>
      </c>
      <c r="H106" s="1">
        <f t="shared" ca="1" si="21"/>
        <v>0.19139430457647569</v>
      </c>
      <c r="I106" s="1">
        <f t="shared" ca="1" si="21"/>
        <v>-9.1476051622984292E-2</v>
      </c>
      <c r="J106" s="8">
        <f t="shared" ca="1" si="22"/>
        <v>9.9918252953491396E-2</v>
      </c>
      <c r="K106" s="7">
        <f t="shared" si="23"/>
        <v>4.5999999999999917</v>
      </c>
      <c r="L106" s="1">
        <f t="shared" ca="1" si="17"/>
        <v>0.74763135374226308</v>
      </c>
      <c r="M106" s="1">
        <f t="shared" ca="1" si="18"/>
        <v>9.9918252953491396E-2</v>
      </c>
      <c r="N106" s="1">
        <f t="array" aca="1" ref="N106:P106" ca="1">MMULT(K106:M106,$N$9:$P$11)</f>
        <v>4.0336759838851561</v>
      </c>
      <c r="O106" s="1">
        <f ca="1"/>
        <v>-0.45926638231370626</v>
      </c>
      <c r="P106" s="8">
        <f ca="1"/>
        <v>-2.290735415860218</v>
      </c>
      <c r="Q106" s="3">
        <f t="shared" si="24"/>
        <v>4.5999999999999917</v>
      </c>
      <c r="R106" s="1">
        <f t="shared" ca="1" si="25"/>
        <v>0.4619179799225045</v>
      </c>
      <c r="S106" s="1">
        <f t="shared" ca="1" si="26"/>
        <v>0.19139430457647569</v>
      </c>
      <c r="T106" s="1">
        <f t="array" aca="1" ref="T106:V106" ca="1">MMULT(Q106:S106,$N$9:$P$11)</f>
        <v>4.0794140096966487</v>
      </c>
      <c r="U106" s="1">
        <f ca="1"/>
        <v>-0.66709112997087638</v>
      </c>
      <c r="V106" s="8">
        <f ca="1"/>
        <v>-2.0792716902331008</v>
      </c>
      <c r="W106" s="7">
        <f t="shared" ca="1" si="27"/>
        <v>4.0794140096966487</v>
      </c>
      <c r="X106" s="1">
        <f t="shared" ca="1" si="27"/>
        <v>-0.66709112997087638</v>
      </c>
      <c r="Y106" s="1"/>
      <c r="Z106" s="8"/>
    </row>
    <row r="107" spans="4:26" x14ac:dyDescent="0.15">
      <c r="D107" s="7">
        <f t="shared" si="29"/>
        <v>4.6499999999999915</v>
      </c>
      <c r="E107" s="1">
        <f t="shared" ca="1" si="19"/>
        <v>0.38016601205487177</v>
      </c>
      <c r="F107" s="1">
        <f t="shared" ca="1" si="19"/>
        <v>0.29948633174803924</v>
      </c>
      <c r="G107" s="1">
        <f t="shared" ca="1" si="20"/>
        <v>0.67965234380291095</v>
      </c>
      <c r="H107" s="1">
        <f t="shared" ca="1" si="21"/>
        <v>0.32476730635686701</v>
      </c>
      <c r="I107" s="1">
        <f t="shared" ca="1" si="21"/>
        <v>-1.754813654219092E-2</v>
      </c>
      <c r="J107" s="8">
        <f t="shared" ca="1" si="22"/>
        <v>0.30721916981467612</v>
      </c>
      <c r="K107" s="7">
        <f t="shared" si="23"/>
        <v>4.6499999999999915</v>
      </c>
      <c r="L107" s="1">
        <f t="shared" ca="1" si="17"/>
        <v>0.67965234380291095</v>
      </c>
      <c r="M107" s="1">
        <f t="shared" ca="1" si="18"/>
        <v>0.30721916981467612</v>
      </c>
      <c r="N107" s="1">
        <f t="array" aca="1" ref="N107:P107" ca="1">MMULT(K107:M107,$N$9:$P$11)</f>
        <v>4.1806277125049709</v>
      </c>
      <c r="O107" s="1">
        <f ca="1"/>
        <v>-0.44087400173050406</v>
      </c>
      <c r="P107" s="8">
        <f ca="1"/>
        <v>-2.1229208583392642</v>
      </c>
      <c r="Q107" s="3">
        <f t="shared" si="24"/>
        <v>4.6499999999999915</v>
      </c>
      <c r="R107" s="1">
        <f t="shared" ca="1" si="25"/>
        <v>0.38016601205487177</v>
      </c>
      <c r="S107" s="1">
        <f t="shared" ca="1" si="26"/>
        <v>0.32476730635686701</v>
      </c>
      <c r="T107" s="1">
        <f t="array" aca="1" ref="T107:V107" ca="1">MMULT(Q107:S107,$N$9:$P$11)</f>
        <v>4.1894017807760662</v>
      </c>
      <c r="U107" s="1">
        <f ca="1"/>
        <v>-0.69263820709321233</v>
      </c>
      <c r="V107" s="8">
        <f ca="1"/>
        <v>-1.9600165900586015</v>
      </c>
      <c r="W107" s="7">
        <f t="shared" ca="1" si="27"/>
        <v>4.1894017807760662</v>
      </c>
      <c r="X107" s="1">
        <f t="shared" ca="1" si="27"/>
        <v>-0.69263820709321233</v>
      </c>
      <c r="Y107" s="1"/>
      <c r="Z107" s="8"/>
    </row>
    <row r="108" spans="4:26" x14ac:dyDescent="0.15">
      <c r="D108" s="7">
        <f t="shared" si="29"/>
        <v>4.6999999999999913</v>
      </c>
      <c r="E108" s="1">
        <f t="shared" ca="1" si="19"/>
        <v>0.26120074615233613</v>
      </c>
      <c r="F108" s="1">
        <f t="shared" ca="1" si="19"/>
        <v>0.29444146201746046</v>
      </c>
      <c r="G108" s="1">
        <f t="shared" ca="1" si="20"/>
        <v>0.55564220816979659</v>
      </c>
      <c r="H108" s="1">
        <f t="shared" ca="1" si="21"/>
        <v>0.42634982140193617</v>
      </c>
      <c r="I108" s="1">
        <f t="shared" ca="1" si="21"/>
        <v>5.7482392478222205E-2</v>
      </c>
      <c r="J108" s="8">
        <f t="shared" ca="1" si="22"/>
        <v>0.4838322138801584</v>
      </c>
      <c r="K108" s="7">
        <f t="shared" si="23"/>
        <v>4.6999999999999913</v>
      </c>
      <c r="L108" s="1">
        <f t="shared" ca="1" si="17"/>
        <v>0.55564220816979659</v>
      </c>
      <c r="M108" s="1">
        <f t="shared" ca="1" si="18"/>
        <v>0.4838322138801584</v>
      </c>
      <c r="N108" s="1">
        <f t="array" aca="1" ref="N108:P108" ca="1">MMULT(K108:M108,$N$9:$P$11)</f>
        <v>4.3122355047269334</v>
      </c>
      <c r="O108" s="1">
        <f ca="1"/>
        <v>-0.4842942381153309</v>
      </c>
      <c r="P108" s="8">
        <f ca="1"/>
        <v>-1.9501066425682063</v>
      </c>
      <c r="Q108" s="3">
        <f t="shared" si="24"/>
        <v>4.6999999999999913</v>
      </c>
      <c r="R108" s="1">
        <f t="shared" ca="1" si="25"/>
        <v>0.26120074615233613</v>
      </c>
      <c r="S108" s="1">
        <f t="shared" ca="1" si="26"/>
        <v>0.42634982140193617</v>
      </c>
      <c r="T108" s="1">
        <f t="array" aca="1" ref="T108:V108" ca="1">MMULT(Q108:S108,$N$9:$P$11)</f>
        <v>4.283494308487823</v>
      </c>
      <c r="U108" s="1">
        <f ca="1"/>
        <v>-0.7641786302281065</v>
      </c>
      <c r="V108" s="8">
        <f ca="1"/>
        <v>-1.8459977059181427</v>
      </c>
      <c r="W108" s="7">
        <f t="shared" ca="1" si="27"/>
        <v>4.283494308487823</v>
      </c>
      <c r="X108" s="1">
        <f t="shared" ca="1" si="27"/>
        <v>-0.7641786302281065</v>
      </c>
      <c r="Y108" s="1"/>
      <c r="Z108" s="8"/>
    </row>
    <row r="109" spans="4:26" x14ac:dyDescent="0.15">
      <c r="D109" s="7">
        <f t="shared" si="29"/>
        <v>4.7499999999999911</v>
      </c>
      <c r="E109" s="1">
        <f t="shared" ca="1" si="19"/>
        <v>0.11666733132200273</v>
      </c>
      <c r="F109" s="1">
        <f t="shared" ca="1" si="19"/>
        <v>0.27089575235218682</v>
      </c>
      <c r="G109" s="1">
        <f t="shared" ca="1" si="20"/>
        <v>0.38756308367418957</v>
      </c>
      <c r="H109" s="1">
        <f t="shared" ca="1" si="21"/>
        <v>0.48619824537137324</v>
      </c>
      <c r="I109" s="1">
        <f t="shared" ca="1" si="21"/>
        <v>0.12890109137452113</v>
      </c>
      <c r="J109" s="8">
        <f t="shared" ca="1" si="22"/>
        <v>0.61509933674589434</v>
      </c>
      <c r="K109" s="7">
        <f t="shared" si="23"/>
        <v>4.7499999999999911</v>
      </c>
      <c r="L109" s="1">
        <f t="shared" ca="1" si="17"/>
        <v>0.38756308367418957</v>
      </c>
      <c r="M109" s="1">
        <f t="shared" ca="1" si="18"/>
        <v>0.61509933674589434</v>
      </c>
      <c r="N109" s="1">
        <f t="array" aca="1" ref="N109:P109" ca="1">MMULT(K109:M109,$N$9:$P$11)</f>
        <v>4.4211703363490233</v>
      </c>
      <c r="O109" s="1">
        <f ca="1"/>
        <v>-0.58551469823266356</v>
      </c>
      <c r="P109" s="8">
        <f ca="1"/>
        <v>-1.7892673732657116</v>
      </c>
      <c r="Q109" s="3">
        <f t="shared" si="24"/>
        <v>4.7499999999999911</v>
      </c>
      <c r="R109" s="1">
        <f t="shared" ca="1" si="25"/>
        <v>0.11666733132200273</v>
      </c>
      <c r="S109" s="1">
        <f t="shared" ca="1" si="26"/>
        <v>0.48619824537137324</v>
      </c>
      <c r="T109" s="1">
        <f t="array" aca="1" ref="T109:V109" ca="1">MMULT(Q109:S109,$N$9:$P$11)</f>
        <v>4.3567197906617627</v>
      </c>
      <c r="U109" s="1">
        <f ca="1"/>
        <v>-0.87593311139989283</v>
      </c>
      <c r="V109" s="8">
        <f ca="1"/>
        <v>-1.750495315620509</v>
      </c>
      <c r="W109" s="7">
        <f t="shared" ca="1" si="27"/>
        <v>4.3567197906617627</v>
      </c>
      <c r="X109" s="1">
        <f t="shared" ca="1" si="27"/>
        <v>-0.87593311139989283</v>
      </c>
      <c r="Y109" s="1"/>
      <c r="Z109" s="8"/>
    </row>
    <row r="110" spans="4:26" x14ac:dyDescent="0.15">
      <c r="D110" s="7">
        <f>D109+$E$3</f>
        <v>4.7999999999999909</v>
      </c>
      <c r="E110" s="1">
        <f t="shared" ca="1" si="19"/>
        <v>-3.9286294768025809E-2</v>
      </c>
      <c r="F110" s="1">
        <f t="shared" ca="1" si="19"/>
        <v>0.23032866627405682</v>
      </c>
      <c r="G110" s="1">
        <f t="shared" ca="1" si="20"/>
        <v>0.19104237150603101</v>
      </c>
      <c r="H110" s="1">
        <f t="shared" ca="1" si="21"/>
        <v>0.49845419753814874</v>
      </c>
      <c r="I110" s="1">
        <f t="shared" ca="1" si="21"/>
        <v>0.19222046064978141</v>
      </c>
      <c r="J110" s="8">
        <f t="shared" ca="1" si="22"/>
        <v>0.69067465818793017</v>
      </c>
      <c r="K110" s="7">
        <f t="shared" si="23"/>
        <v>4.7999999999999909</v>
      </c>
      <c r="L110" s="1">
        <f t="shared" ca="1" si="17"/>
        <v>0.19104237150603101</v>
      </c>
      <c r="M110" s="1">
        <f t="shared" ca="1" si="18"/>
        <v>0.69067465818793017</v>
      </c>
      <c r="N110" s="1">
        <f t="array" aca="1" ref="N110:P110" ca="1">MMULT(K110:M110,$N$9:$P$11)</f>
        <v>4.5022592672592632</v>
      </c>
      <c r="O110" s="1">
        <f ca="1"/>
        <v>-0.73548155320610953</v>
      </c>
      <c r="P110" s="8">
        <f ca="1"/>
        <v>-1.6559761611947161</v>
      </c>
      <c r="Q110" s="3">
        <f t="shared" si="24"/>
        <v>4.7999999999999909</v>
      </c>
      <c r="R110" s="1">
        <f t="shared" ca="1" si="25"/>
        <v>-3.9286294768025809E-2</v>
      </c>
      <c r="S110" s="1">
        <f t="shared" ca="1" si="26"/>
        <v>0.49845419753814874</v>
      </c>
      <c r="T110" s="1">
        <f t="array" aca="1" ref="T110:V110" ca="1">MMULT(Q110:S110,$N$9:$P$11)</f>
        <v>4.4061490369343721</v>
      </c>
      <c r="U110" s="1">
        <f ca="1"/>
        <v>-1.0181859304441598</v>
      </c>
      <c r="V110" s="8">
        <f ca="1"/>
        <v>-1.6849771735450241</v>
      </c>
      <c r="W110" s="7">
        <f t="shared" ca="1" si="27"/>
        <v>4.4061490369343721</v>
      </c>
      <c r="X110" s="1">
        <f t="shared" ca="1" si="27"/>
        <v>-1.0181859304441598</v>
      </c>
      <c r="Y110" s="1"/>
      <c r="Z110" s="8"/>
    </row>
    <row r="111" spans="4:26" x14ac:dyDescent="0.15">
      <c r="D111" s="7">
        <f t="shared" ref="D111:D113" si="30">D110+$E$3</f>
        <v>4.8499999999999908</v>
      </c>
      <c r="E111" s="1">
        <f t="shared" ca="1" si="19"/>
        <v>-0.19139430457529163</v>
      </c>
      <c r="F111" s="1">
        <f t="shared" ca="1" si="19"/>
        <v>0.17528918301483218</v>
      </c>
      <c r="G111" s="1">
        <f t="shared" ca="1" si="20"/>
        <v>-1.6105121560459457E-2</v>
      </c>
      <c r="H111" s="1">
        <f t="shared" ca="1" si="21"/>
        <v>0.4619179799229951</v>
      </c>
      <c r="I111" s="1">
        <f t="shared" ca="1" si="21"/>
        <v>0.24346191143173229</v>
      </c>
      <c r="J111" s="8">
        <f t="shared" ca="1" si="22"/>
        <v>0.70537989135472734</v>
      </c>
      <c r="K111" s="7">
        <f t="shared" si="23"/>
        <v>4.8499999999999908</v>
      </c>
      <c r="L111" s="1">
        <f t="shared" ca="1" si="17"/>
        <v>-1.6105121560459457E-2</v>
      </c>
      <c r="M111" s="1">
        <f t="shared" ca="1" si="18"/>
        <v>0.70537989135472734</v>
      </c>
      <c r="N111" s="1">
        <f t="array" aca="1" ref="N111:P111" ca="1">MMULT(K111:M111,$N$9:$P$11)</f>
        <v>4.5529131540318835</v>
      </c>
      <c r="O111" s="1">
        <f ca="1"/>
        <v>-0.92100899178644124</v>
      </c>
      <c r="P111" s="8">
        <f ca="1"/>
        <v>-1.5630241248809842</v>
      </c>
      <c r="Q111" s="3">
        <f t="shared" si="24"/>
        <v>4.8499999999999908</v>
      </c>
      <c r="R111" s="1">
        <f t="shared" ca="1" si="25"/>
        <v>-0.19139430457529163</v>
      </c>
      <c r="S111" s="1">
        <f t="shared" ca="1" si="26"/>
        <v>0.4619179799229951</v>
      </c>
      <c r="T111" s="1">
        <f t="array" aca="1" ref="T111:V111" ca="1">MMULT(Q111:S111,$N$9:$P$11)</f>
        <v>4.4311821983160176</v>
      </c>
      <c r="U111" s="1">
        <f ca="1"/>
        <v>-1.1782359773628044</v>
      </c>
      <c r="V111" s="8">
        <f ca="1"/>
        <v>-1.657975966947367</v>
      </c>
      <c r="W111" s="7">
        <f t="shared" ca="1" si="27"/>
        <v>4.4311821983160176</v>
      </c>
      <c r="X111" s="1">
        <f t="shared" ca="1" si="27"/>
        <v>-1.1782359773628044</v>
      </c>
      <c r="Y111" s="1"/>
      <c r="Z111" s="8"/>
    </row>
    <row r="112" spans="4:26" x14ac:dyDescent="0.15">
      <c r="D112" s="7">
        <f t="shared" si="30"/>
        <v>4.8999999999999906</v>
      </c>
      <c r="E112" s="1">
        <f t="shared" ca="1" si="19"/>
        <v>-0.32476730635589252</v>
      </c>
      <c r="F112" s="1">
        <f t="shared" ca="1" si="19"/>
        <v>0.10923563570427094</v>
      </c>
      <c r="G112" s="1">
        <f t="shared" ca="1" si="20"/>
        <v>-0.21553167065162157</v>
      </c>
      <c r="H112" s="1">
        <f t="shared" ca="1" si="21"/>
        <v>0.38016601205570422</v>
      </c>
      <c r="I112" s="1">
        <f t="shared" ca="1" si="21"/>
        <v>0.27940575493766012</v>
      </c>
      <c r="J112" s="8">
        <f t="shared" ca="1" si="22"/>
        <v>0.65957176699336428</v>
      </c>
      <c r="K112" s="7">
        <f t="shared" si="23"/>
        <v>4.8999999999999906</v>
      </c>
      <c r="L112" s="1">
        <f t="shared" ca="1" si="17"/>
        <v>-0.21553167065162157</v>
      </c>
      <c r="M112" s="1">
        <f t="shared" ca="1" si="18"/>
        <v>0.65957176699336428</v>
      </c>
      <c r="N112" s="1">
        <f t="array" aca="1" ref="N112:P112" ca="1">MMULT(K112:M112,$N$9:$P$11)</f>
        <v>4.5733103620404236</v>
      </c>
      <c r="O112" s="1">
        <f ca="1"/>
        <v>-1.1260529491867806</v>
      </c>
      <c r="P112" s="8">
        <f ca="1"/>
        <v>-1.5193175787010365</v>
      </c>
      <c r="Q112" s="3">
        <f t="shared" si="24"/>
        <v>4.8999999999999906</v>
      </c>
      <c r="R112" s="1">
        <f t="shared" ca="1" si="25"/>
        <v>-0.32476730635589252</v>
      </c>
      <c r="S112" s="1">
        <f t="shared" ca="1" si="26"/>
        <v>0.38016601205570422</v>
      </c>
      <c r="T112" s="1">
        <f t="array" aca="1" ref="T112:V112" ca="1">MMULT(Q112:S112,$N$9:$P$11)</f>
        <v>4.4336074845715938</v>
      </c>
      <c r="U112" s="1">
        <f ca="1"/>
        <v>-1.3416400255750132</v>
      </c>
      <c r="V112" s="8">
        <f ca="1"/>
        <v>-1.6742540770521464</v>
      </c>
      <c r="W112" s="7">
        <f t="shared" ca="1" si="27"/>
        <v>4.4336074845715938</v>
      </c>
      <c r="X112" s="1">
        <f t="shared" ca="1" si="27"/>
        <v>-1.3416400255750132</v>
      </c>
      <c r="Y112" s="1"/>
      <c r="Z112" s="8"/>
    </row>
    <row r="113" spans="4:26" x14ac:dyDescent="0.15">
      <c r="D113" s="7">
        <f t="shared" si="30"/>
        <v>4.9499999999999904</v>
      </c>
      <c r="E113" s="1">
        <f t="shared" ca="1" si="19"/>
        <v>-0.42634982140126665</v>
      </c>
      <c r="F113" s="1">
        <f t="shared" ca="1" si="19"/>
        <v>3.6318411677429573E-2</v>
      </c>
      <c r="G113" s="1">
        <f t="shared" ca="1" si="20"/>
        <v>-0.3900314097238371</v>
      </c>
      <c r="H113" s="1">
        <f t="shared" ca="1" si="21"/>
        <v>0.26120074615342898</v>
      </c>
      <c r="I113" s="1">
        <f t="shared" ca="1" si="21"/>
        <v>0.29779350727178178</v>
      </c>
      <c r="J113" s="8">
        <f t="shared" ca="1" si="22"/>
        <v>0.55899425342521081</v>
      </c>
      <c r="K113" s="7">
        <f t="shared" si="23"/>
        <v>4.9499999999999904</v>
      </c>
      <c r="L113" s="1">
        <f t="shared" ca="1" si="17"/>
        <v>-0.3900314097238371</v>
      </c>
      <c r="M113" s="1">
        <f t="shared" ca="1" si="18"/>
        <v>0.55899425342521081</v>
      </c>
      <c r="N113" s="1">
        <f t="array" aca="1" ref="N113:P113" ca="1">MMULT(K113:M113,$N$9:$P$11)</f>
        <v>4.566322875445568</v>
      </c>
      <c r="O113" s="1">
        <f ca="1"/>
        <v>-1.3332254970768229</v>
      </c>
      <c r="P113" s="8">
        <f ca="1"/>
        <v>-1.5291514794356549</v>
      </c>
      <c r="Q113" s="3">
        <f t="shared" si="24"/>
        <v>4.9499999999999904</v>
      </c>
      <c r="R113" s="1">
        <f t="shared" ca="1" si="25"/>
        <v>-0.42634982140126665</v>
      </c>
      <c r="S113" s="1">
        <f t="shared" ca="1" si="26"/>
        <v>0.26120074615342898</v>
      </c>
      <c r="T113" s="1">
        <f t="array" aca="1" ref="T113:V113" ca="1">MMULT(Q113:S113,$N$9:$P$11)</f>
        <v>4.4174261218096778</v>
      </c>
      <c r="U113" s="1">
        <f ca="1"/>
        <v>-1.4936265354042926</v>
      </c>
      <c r="V113" s="8">
        <f ca="1"/>
        <v>-1.7343374040507764</v>
      </c>
      <c r="W113" s="7">
        <f t="shared" ca="1" si="27"/>
        <v>4.4174261218096778</v>
      </c>
      <c r="X113" s="1">
        <f t="shared" ca="1" si="27"/>
        <v>-1.4936265354042926</v>
      </c>
      <c r="Y113" s="1"/>
      <c r="Z113" s="8"/>
    </row>
    <row r="114" spans="4:26" ht="14.25" thickBot="1" x14ac:dyDescent="0.2">
      <c r="D114" s="9">
        <f>D113+$E$3</f>
        <v>4.9999999999999902</v>
      </c>
      <c r="E114" s="10">
        <f t="shared" ca="1" si="19"/>
        <v>-0.48619824537107414</v>
      </c>
      <c r="F114" s="10">
        <f t="shared" ca="1" si="19"/>
        <v>-3.888083174172445E-2</v>
      </c>
      <c r="G114" s="10">
        <f t="shared" ca="1" si="20"/>
        <v>-0.52507907711279855</v>
      </c>
      <c r="H114" s="10">
        <f t="shared" ca="1" si="21"/>
        <v>0.11666733132324902</v>
      </c>
      <c r="I114" s="10">
        <f t="shared" ca="1" si="21"/>
        <v>0.29746979833769965</v>
      </c>
      <c r="J114" s="11">
        <f t="shared" ca="1" si="22"/>
        <v>0.41413712966094868</v>
      </c>
      <c r="K114" s="9">
        <f t="shared" si="23"/>
        <v>4.9999999999999902</v>
      </c>
      <c r="L114" s="10">
        <f t="shared" ca="1" si="17"/>
        <v>-0.52507907711279855</v>
      </c>
      <c r="M114" s="10">
        <f t="shared" ca="1" si="18"/>
        <v>0.41413712966094868</v>
      </c>
      <c r="N114" s="10">
        <f t="array" aca="1" ref="N114:P114" ca="1">MMULT(K114:M114,$N$9:$P$11)</f>
        <v>4.5371955837526592</v>
      </c>
      <c r="O114" s="10">
        <f ca="1"/>
        <v>-1.5254051823069934</v>
      </c>
      <c r="P114" s="11">
        <f ca="1"/>
        <v>-1.5919211236589814</v>
      </c>
      <c r="Q114" s="20">
        <f t="shared" si="24"/>
        <v>4.9999999999999902</v>
      </c>
      <c r="R114" s="10">
        <f t="shared" ca="1" si="25"/>
        <v>-0.48619824537107414</v>
      </c>
      <c r="S114" s="10">
        <f t="shared" ca="1" si="26"/>
        <v>0.11666733132324902</v>
      </c>
      <c r="T114" s="10">
        <f t="array" aca="1" ref="T114:V114" ca="1">MMULT(Q114:S114,$N$9:$P$11)</f>
        <v>4.3884606845838094</v>
      </c>
      <c r="U114" s="10">
        <f ca="1"/>
        <v>-1.6205415954079325</v>
      </c>
      <c r="V114" s="11">
        <f ca="1"/>
        <v>-1.8344638882831186</v>
      </c>
      <c r="W114" s="7">
        <f t="shared" ca="1" si="27"/>
        <v>4.3884606845838094</v>
      </c>
      <c r="X114" s="1">
        <f t="shared" ca="1" si="27"/>
        <v>-1.6205415954079325</v>
      </c>
      <c r="Y114" s="1"/>
      <c r="Z114" s="8"/>
    </row>
    <row r="115" spans="4:26" ht="14.25" thickBot="1" x14ac:dyDescent="0.2">
      <c r="W115" s="16"/>
      <c r="X115" s="14"/>
      <c r="Y115" s="14"/>
      <c r="Z115" s="17"/>
    </row>
    <row r="116" spans="4:26" x14ac:dyDescent="0.15">
      <c r="D116" s="4">
        <f ca="1">MOD(E12*H4,5)</f>
        <v>3.5374818809723365</v>
      </c>
      <c r="E116" s="5">
        <v>0.5</v>
      </c>
      <c r="F116" s="5"/>
      <c r="G116" s="6"/>
      <c r="K116" s="4">
        <v>0</v>
      </c>
      <c r="L116" s="5">
        <v>0</v>
      </c>
      <c r="M116" s="5">
        <v>0</v>
      </c>
      <c r="N116" s="5">
        <f t="array" ref="N116:P116">MMULT(K116:M116,$N$9:$P$11)</f>
        <v>0</v>
      </c>
      <c r="O116" s="5">
        <v>0</v>
      </c>
      <c r="P116" s="12">
        <v>0</v>
      </c>
      <c r="Q116" s="4">
        <f>Q14</f>
        <v>0</v>
      </c>
      <c r="R116" s="5">
        <f t="shared" ref="R116:R179" ca="1" si="31">F14</f>
        <v>-3.8880831736609708E-2</v>
      </c>
      <c r="S116" s="5">
        <f t="shared" ref="S116:S179" ca="1" si="32">I14</f>
        <v>0.29746979833836817</v>
      </c>
      <c r="T116" s="5">
        <f t="array" aca="1" ref="T116:V116" ca="1">MMULT(Q116:S116,$N$9:$P$11)</f>
        <v>0.14873489916918406</v>
      </c>
      <c r="U116" s="5">
        <f ca="1"/>
        <v>9.5136413105658166E-2</v>
      </c>
      <c r="V116" s="12">
        <f ca="1"/>
        <v>0.24254276462208102</v>
      </c>
      <c r="W116" s="4">
        <f ca="1">T116</f>
        <v>0.14873489916918406</v>
      </c>
      <c r="X116" s="5"/>
      <c r="Y116" s="5">
        <f t="shared" ref="Y116:Y179" ca="1" si="33">U116</f>
        <v>9.5136413105658166E-2</v>
      </c>
      <c r="Z116" s="6"/>
    </row>
    <row r="117" spans="4:26" x14ac:dyDescent="0.15">
      <c r="D117" s="7">
        <f ca="1">D116</f>
        <v>3.5374818809723365</v>
      </c>
      <c r="E117" s="1">
        <f>-E116</f>
        <v>-0.5</v>
      </c>
      <c r="F117" s="1"/>
      <c r="G117" s="8"/>
      <c r="K117" s="7">
        <v>5</v>
      </c>
      <c r="L117" s="1">
        <v>0</v>
      </c>
      <c r="M117" s="1">
        <v>0</v>
      </c>
      <c r="N117" s="1">
        <f t="array" ref="N117:P117">MMULT(K117:M117,$N$9:$P$11)</f>
        <v>4.3301270189221936</v>
      </c>
      <c r="O117" s="1">
        <v>-1.2499999999999998</v>
      </c>
      <c r="P117" s="2">
        <v>-2.1650635094610964</v>
      </c>
      <c r="Q117" s="7">
        <f t="shared" ref="Q117:Q180" si="34">Q15</f>
        <v>0.05</v>
      </c>
      <c r="R117" s="1">
        <f t="shared" ca="1" si="31"/>
        <v>-0.11163704948723092</v>
      </c>
      <c r="S117" s="1">
        <f t="shared" ca="1" si="32"/>
        <v>0.27845496796032487</v>
      </c>
      <c r="T117" s="1">
        <f t="array" aca="1" ref="T117:V117" ca="1">MMULT(Q117:S117,$N$9:$P$11)</f>
        <v>0.18252875416938436</v>
      </c>
      <c r="U117" s="1">
        <f ca="1"/>
        <v>1.1394017172329102E-2</v>
      </c>
      <c r="V117" s="2">
        <f ca="1"/>
        <v>0.24300911561924818</v>
      </c>
      <c r="W117" s="7">
        <f t="shared" ref="W117:W180" ca="1" si="35">T117</f>
        <v>0.18252875416938436</v>
      </c>
      <c r="X117" s="1"/>
      <c r="Y117" s="1">
        <f t="shared" ca="1" si="33"/>
        <v>1.1394017172329102E-2</v>
      </c>
      <c r="Z117" s="8"/>
    </row>
    <row r="118" spans="4:26" x14ac:dyDescent="0.15">
      <c r="D118" s="7"/>
      <c r="E118" s="1"/>
      <c r="F118" s="1"/>
      <c r="G118" s="8"/>
      <c r="K118" s="7"/>
      <c r="L118" s="1"/>
      <c r="M118" s="1"/>
      <c r="N118" s="1"/>
      <c r="O118" s="1"/>
      <c r="P118" s="2"/>
      <c r="Q118" s="7">
        <f t="shared" si="34"/>
        <v>0.1</v>
      </c>
      <c r="R118" s="1">
        <f t="shared" ca="1" si="31"/>
        <v>-0.17737870086174923</v>
      </c>
      <c r="S118" s="1">
        <f t="shared" ca="1" si="32"/>
        <v>0.24194378785287723</v>
      </c>
      <c r="T118" s="1">
        <f t="array" aca="1" ref="T118:V118" ca="1">MMULT(Q118:S118,$N$9:$P$11)</f>
        <v>0.20757443430488248</v>
      </c>
      <c r="U118" s="1">
        <f ca="1"/>
        <v>-7.3849727752343261E-2</v>
      </c>
      <c r="V118" s="2">
        <f ca="1"/>
        <v>0.22684592113131061</v>
      </c>
      <c r="W118" s="7">
        <f t="shared" ca="1" si="35"/>
        <v>0.20757443430488248</v>
      </c>
      <c r="X118" s="1"/>
      <c r="Y118" s="1">
        <f t="shared" ca="1" si="33"/>
        <v>-7.3849727752343261E-2</v>
      </c>
      <c r="Z118" s="8"/>
    </row>
    <row r="119" spans="4:26" x14ac:dyDescent="0.15">
      <c r="D119" s="7">
        <f ca="1">MOD(F12*H4,5)</f>
        <v>3.411643615741923</v>
      </c>
      <c r="E119" s="1"/>
      <c r="F119" s="1">
        <v>0.3</v>
      </c>
      <c r="G119" s="8"/>
      <c r="K119" s="7">
        <v>0</v>
      </c>
      <c r="L119" s="1">
        <v>-1</v>
      </c>
      <c r="M119" s="1">
        <v>0</v>
      </c>
      <c r="N119" s="1">
        <f t="array" ref="N119:P119">MMULT(K119:M119,$N$9:$P$11)</f>
        <v>0</v>
      </c>
      <c r="O119" s="1">
        <v>-0.86602540378443871</v>
      </c>
      <c r="P119" s="2">
        <v>0.49999999999999994</v>
      </c>
      <c r="Q119" s="7">
        <f t="shared" si="34"/>
        <v>0.15000000000000002</v>
      </c>
      <c r="R119" s="1">
        <f t="shared" ca="1" si="31"/>
        <v>-0.23197499609398245</v>
      </c>
      <c r="S119" s="1">
        <f t="shared" ca="1" si="32"/>
        <v>0.19023038975725412</v>
      </c>
      <c r="T119" s="1">
        <f t="array" aca="1" ref="T119:V119" ca="1">MMULT(Q119:S119,$N$9:$P$11)</f>
        <v>0.22501900544629286</v>
      </c>
      <c r="U119" s="1">
        <f ca="1"/>
        <v>-0.15602406460938617</v>
      </c>
      <c r="V119" s="2">
        <f ca="1"/>
        <v>0.19370838508109892</v>
      </c>
      <c r="W119" s="7">
        <f t="shared" ca="1" si="35"/>
        <v>0.22501900544629286</v>
      </c>
      <c r="X119" s="1"/>
      <c r="Y119" s="1">
        <f t="shared" ca="1" si="33"/>
        <v>-0.15602406460938617</v>
      </c>
      <c r="Z119" s="8"/>
    </row>
    <row r="120" spans="4:26" x14ac:dyDescent="0.15">
      <c r="D120" s="7">
        <f ca="1">D119</f>
        <v>3.411643615741923</v>
      </c>
      <c r="E120" s="1"/>
      <c r="F120" s="1">
        <f>-F119</f>
        <v>-0.3</v>
      </c>
      <c r="G120" s="8"/>
      <c r="K120" s="7">
        <v>0</v>
      </c>
      <c r="L120" s="1">
        <v>1</v>
      </c>
      <c r="M120" s="1">
        <v>0</v>
      </c>
      <c r="N120" s="1">
        <f t="array" ref="N120:P120">MMULT(K120:M120,$N$9:$P$11)</f>
        <v>0</v>
      </c>
      <c r="O120" s="1">
        <v>0.86602540378443871</v>
      </c>
      <c r="P120" s="2">
        <v>-0.49999999999999994</v>
      </c>
      <c r="Q120" s="7">
        <f t="shared" si="34"/>
        <v>0.2</v>
      </c>
      <c r="R120" s="1">
        <f t="shared" ca="1" si="31"/>
        <v>-0.27199544918764285</v>
      </c>
      <c r="S120" s="1">
        <f t="shared" ca="1" si="32"/>
        <v>0.12656411664137818</v>
      </c>
      <c r="T120" s="1">
        <f t="array" aca="1" ref="T120:V120" ca="1">MMULT(Q120:S120,$N$9:$P$11)</f>
        <v>0.23648713907757685</v>
      </c>
      <c r="U120" s="1">
        <f ca="1"/>
        <v>-0.23075109860077303</v>
      </c>
      <c r="V120" s="2">
        <f ca="1"/>
        <v>0.14431827169641118</v>
      </c>
      <c r="W120" s="7">
        <f t="shared" ca="1" si="35"/>
        <v>0.23648713907757685</v>
      </c>
      <c r="X120" s="1"/>
      <c r="Y120" s="1">
        <f t="shared" ca="1" si="33"/>
        <v>-0.23075109860077303</v>
      </c>
      <c r="Z120" s="8"/>
    </row>
    <row r="121" spans="4:26" x14ac:dyDescent="0.15">
      <c r="D121" s="7"/>
      <c r="E121" s="1"/>
      <c r="F121" s="1"/>
      <c r="G121" s="8"/>
      <c r="K121" s="7"/>
      <c r="L121" s="1"/>
      <c r="M121" s="1"/>
      <c r="N121" s="1"/>
      <c r="O121" s="1"/>
      <c r="P121" s="2"/>
      <c r="Q121" s="7">
        <f t="shared" si="34"/>
        <v>0.25</v>
      </c>
      <c r="R121" s="1">
        <f t="shared" ca="1" si="31"/>
        <v>-0.29492542787200315</v>
      </c>
      <c r="S121" s="1">
        <f t="shared" ca="1" si="32"/>
        <v>5.4945354621804374E-2</v>
      </c>
      <c r="T121" s="1">
        <f t="array" aca="1" ref="T121:V121" ca="1">MMULT(Q121:S121,$N$9:$P$11)</f>
        <v>0.24397902825701187</v>
      </c>
      <c r="U121" s="1">
        <f ca="1"/>
        <v>-0.29412087629793626</v>
      </c>
      <c r="V121" s="2">
        <f ca="1"/>
        <v>8.0418554429300015E-2</v>
      </c>
      <c r="W121" s="7">
        <f t="shared" ca="1" si="35"/>
        <v>0.24397902825701187</v>
      </c>
      <c r="X121" s="1"/>
      <c r="Y121" s="1">
        <f t="shared" ca="1" si="33"/>
        <v>-0.29412087629793626</v>
      </c>
      <c r="Z121" s="8"/>
    </row>
    <row r="122" spans="4:26" x14ac:dyDescent="0.15">
      <c r="D122" s="7">
        <f ca="1">MOD(G12*H4,5)</f>
        <v>4.0408349418903526</v>
      </c>
      <c r="E122" s="1"/>
      <c r="F122" s="1"/>
      <c r="G122" s="8">
        <v>0.8</v>
      </c>
      <c r="K122" s="7">
        <v>0</v>
      </c>
      <c r="L122" s="1">
        <v>0</v>
      </c>
      <c r="M122" s="1">
        <v>-1</v>
      </c>
      <c r="N122" s="1">
        <f t="array" ref="N122:P122">MMULT(K122:M122,$N$9:$P$11)</f>
        <v>-0.49999999999999994</v>
      </c>
      <c r="O122" s="1">
        <v>-0.4330127018922193</v>
      </c>
      <c r="P122" s="2">
        <v>-0.75000000000000011</v>
      </c>
      <c r="Q122" s="7">
        <f t="shared" si="34"/>
        <v>0.3</v>
      </c>
      <c r="R122" s="1">
        <f t="shared" ca="1" si="31"/>
        <v>-0.29932415726596062</v>
      </c>
      <c r="S122" s="1">
        <f t="shared" ca="1" si="32"/>
        <v>-2.0125826120248168E-2</v>
      </c>
      <c r="T122" s="1">
        <f t="array" aca="1" ref="T122:V122" ca="1">MMULT(Q122:S122,$N$9:$P$11)</f>
        <v>0.24974470807520754</v>
      </c>
      <c r="U122" s="1">
        <f ca="1"/>
        <v>-0.34293706250483202</v>
      </c>
      <c r="V122" s="2">
        <f ca="1"/>
        <v>4.6638984751283703E-3</v>
      </c>
      <c r="W122" s="7">
        <f t="shared" ca="1" si="35"/>
        <v>0.24974470807520754</v>
      </c>
      <c r="X122" s="1"/>
      <c r="Y122" s="1">
        <f t="shared" ca="1" si="33"/>
        <v>-0.34293706250483202</v>
      </c>
      <c r="Z122" s="8"/>
    </row>
    <row r="123" spans="4:26" ht="14.25" thickBot="1" x14ac:dyDescent="0.2">
      <c r="D123" s="9">
        <f ca="1">D122</f>
        <v>4.0408349418903526</v>
      </c>
      <c r="E123" s="10"/>
      <c r="F123" s="10"/>
      <c r="G123" s="11">
        <f>-G122</f>
        <v>-0.8</v>
      </c>
      <c r="K123" s="9">
        <v>0</v>
      </c>
      <c r="L123" s="10">
        <v>0</v>
      </c>
      <c r="M123" s="10">
        <v>1</v>
      </c>
      <c r="N123" s="10">
        <f t="array" ref="N123:P123">MMULT(K123:M123,$N$9:$P$11)</f>
        <v>0.49999999999999994</v>
      </c>
      <c r="O123" s="10">
        <v>0.4330127018922193</v>
      </c>
      <c r="P123" s="13">
        <v>0.75000000000000011</v>
      </c>
      <c r="Q123" s="7">
        <f t="shared" si="34"/>
        <v>0.35</v>
      </c>
      <c r="R123" s="1">
        <f t="shared" ca="1" si="31"/>
        <v>-0.2849152490223279</v>
      </c>
      <c r="S123" s="1">
        <f t="shared" ca="1" si="32"/>
        <v>-9.3932427172648214E-2</v>
      </c>
      <c r="T123" s="1">
        <f t="array" aca="1" ref="T123:V123" ca="1">MMULT(Q123:S123,$N$9:$P$11)</f>
        <v>0.25614267773822946</v>
      </c>
      <c r="U123" s="1">
        <f ca="1"/>
        <v>-0.37491777766422796</v>
      </c>
      <c r="V123" s="2">
        <f ca="1"/>
        <v>-7.9546141530598996E-2</v>
      </c>
      <c r="W123" s="7">
        <f t="shared" ca="1" si="35"/>
        <v>0.25614267773822946</v>
      </c>
      <c r="X123" s="1"/>
      <c r="Y123" s="1">
        <f t="shared" ca="1" si="33"/>
        <v>-0.37491777766422796</v>
      </c>
      <c r="Z123" s="8"/>
    </row>
    <row r="124" spans="4:26" x14ac:dyDescent="0.15">
      <c r="Q124" s="7">
        <f t="shared" si="34"/>
        <v>0.39999999999999997</v>
      </c>
      <c r="R124" s="1">
        <f t="shared" ca="1" si="31"/>
        <v>-0.25260406783190176</v>
      </c>
      <c r="S124" s="1">
        <f t="shared" ca="1" si="32"/>
        <v>-0.16183690838240813</v>
      </c>
      <c r="T124" s="1">
        <f t="array" aca="1" ref="T124:V124" ca="1">MMULT(Q124:S124,$N$9:$P$11)</f>
        <v>0.26549170732257144</v>
      </c>
      <c r="U124" s="1">
        <f ca="1"/>
        <v>-0.3888389768062645</v>
      </c>
      <c r="V124" s="2">
        <f ca="1"/>
        <v>-0.16828072812774297</v>
      </c>
      <c r="W124" s="7">
        <f t="shared" ca="1" si="35"/>
        <v>0.26549170732257144</v>
      </c>
      <c r="X124" s="1"/>
      <c r="Y124" s="1">
        <f t="shared" ca="1" si="33"/>
        <v>-0.3888389768062645</v>
      </c>
      <c r="Z124" s="8"/>
    </row>
    <row r="125" spans="4:26" x14ac:dyDescent="0.15">
      <c r="Q125" s="7">
        <f t="shared" si="34"/>
        <v>0.44999999999999996</v>
      </c>
      <c r="R125" s="1">
        <f t="shared" ca="1" si="31"/>
        <v>-0.20442084405555819</v>
      </c>
      <c r="S125" s="1">
        <f t="shared" ca="1" si="32"/>
        <v>-0.21957258142949715</v>
      </c>
      <c r="T125" s="1">
        <f t="array" aca="1" ref="T125:V125" ca="1">MMULT(Q125:S125,$N$9:$P$11)</f>
        <v>0.27992514098824883</v>
      </c>
      <c r="U125" s="1">
        <f ca="1"/>
        <v>-0.3846113607614064</v>
      </c>
      <c r="V125" s="2">
        <f ca="1"/>
        <v>-0.25732472989584243</v>
      </c>
      <c r="W125" s="7">
        <f t="shared" ca="1" si="35"/>
        <v>0.27992514098824883</v>
      </c>
      <c r="X125" s="1"/>
      <c r="Y125" s="1">
        <f t="shared" ca="1" si="33"/>
        <v>-0.3846113607614064</v>
      </c>
      <c r="Z125" s="8"/>
    </row>
    <row r="126" spans="4:26" x14ac:dyDescent="0.15">
      <c r="Q126" s="7">
        <f t="shared" si="34"/>
        <v>0.49999999999999994</v>
      </c>
      <c r="R126" s="1">
        <f t="shared" ca="1" si="31"/>
        <v>-0.14339310684257492</v>
      </c>
      <c r="S126" s="1">
        <f t="shared" ca="1" si="32"/>
        <v>-0.26351170165674598</v>
      </c>
      <c r="T126" s="1">
        <f t="array" aca="1" ref="T126:V126" ca="1">MMULT(Q126:S126,$N$9:$P$11)</f>
        <v>0.30125685106384636</v>
      </c>
      <c r="U126" s="1">
        <f ca="1"/>
        <v>-0.36328598716785004</v>
      </c>
      <c r="V126" s="2">
        <f ca="1"/>
        <v>-0.34244357376738166</v>
      </c>
      <c r="W126" s="7">
        <f t="shared" ca="1" si="35"/>
        <v>0.30125685106384636</v>
      </c>
      <c r="X126" s="1"/>
      <c r="Y126" s="1">
        <f t="shared" ca="1" si="33"/>
        <v>-0.36328598716785004</v>
      </c>
      <c r="Z126" s="8"/>
    </row>
    <row r="127" spans="4:26" x14ac:dyDescent="0.15">
      <c r="Q127" s="7">
        <f t="shared" si="34"/>
        <v>0.54999999999999993</v>
      </c>
      <c r="R127" s="1">
        <f t="shared" ca="1" si="31"/>
        <v>-7.335545334863898E-2</v>
      </c>
      <c r="S127" s="1">
        <f t="shared" ca="1" si="32"/>
        <v>-0.29089341254833473</v>
      </c>
      <c r="T127" s="1">
        <f t="array" aca="1" ref="T127:V127" ca="1">MMULT(Q127:S127,$N$9:$P$11)</f>
        <v>0.33086726580727388</v>
      </c>
      <c r="U127" s="1">
        <f ca="1"/>
        <v>-0.32698822863624799</v>
      </c>
      <c r="V127" s="2">
        <f ca="1"/>
        <v>-0.41964931877765221</v>
      </c>
      <c r="W127" s="7">
        <f t="shared" ca="1" si="35"/>
        <v>0.33086726580727388</v>
      </c>
      <c r="X127" s="1"/>
      <c r="Y127" s="1">
        <f t="shared" ca="1" si="33"/>
        <v>-0.32698822863624799</v>
      </c>
      <c r="Z127" s="8"/>
    </row>
    <row r="128" spans="4:26" x14ac:dyDescent="0.15">
      <c r="Q128" s="7">
        <f t="shared" si="34"/>
        <v>0.6</v>
      </c>
      <c r="R128" s="1">
        <f t="shared" ca="1" si="31"/>
        <v>1.2913930453899603E-3</v>
      </c>
      <c r="S128" s="1">
        <f t="shared" ca="1" si="32"/>
        <v>-0.2999972204937944</v>
      </c>
      <c r="T128" s="1">
        <f t="array" aca="1" ref="T128:V128" ca="1">MMULT(Q128:S128,$N$9:$P$11)</f>
        <v>0.36961663202376605</v>
      </c>
      <c r="U128" s="1">
        <f ca="1"/>
        <v>-0.27878422782259549</v>
      </c>
      <c r="V128" s="2">
        <f ca="1"/>
        <v>-0.48545123302837234</v>
      </c>
      <c r="W128" s="7">
        <f t="shared" ca="1" si="35"/>
        <v>0.36961663202376605</v>
      </c>
      <c r="X128" s="1"/>
      <c r="Y128" s="1">
        <f t="shared" ca="1" si="33"/>
        <v>-0.27878422782259549</v>
      </c>
      <c r="Z128" s="8"/>
    </row>
    <row r="129" spans="17:26" x14ac:dyDescent="0.15">
      <c r="Q129" s="7">
        <f t="shared" si="34"/>
        <v>0.65</v>
      </c>
      <c r="R129" s="1">
        <f t="shared" ca="1" si="31"/>
        <v>7.5857096481877204E-2</v>
      </c>
      <c r="S129" s="1">
        <f t="shared" ca="1" si="32"/>
        <v>-0.2902510997624973</v>
      </c>
      <c r="T129" s="1">
        <f t="array" aca="1" ref="T129:V129" ca="1">MMULT(Q129:S129,$N$9:$P$11)</f>
        <v>0.41779096257863657</v>
      </c>
      <c r="U129" s="1">
        <f ca="1"/>
        <v>-0.2224882403247142</v>
      </c>
      <c r="V129" s="2">
        <f ca="1"/>
        <v>-0.53707512929275414</v>
      </c>
      <c r="W129" s="7">
        <f t="shared" ca="1" si="35"/>
        <v>0.41779096257863657</v>
      </c>
      <c r="X129" s="1"/>
      <c r="Y129" s="1">
        <f t="shared" ca="1" si="33"/>
        <v>-0.2224882403247142</v>
      </c>
      <c r="Z129" s="8"/>
    </row>
    <row r="130" spans="17:26" x14ac:dyDescent="0.15">
      <c r="Q130" s="7">
        <f t="shared" si="34"/>
        <v>0.70000000000000007</v>
      </c>
      <c r="R130" s="1">
        <f t="shared" ca="1" si="31"/>
        <v>0.14565641954704206</v>
      </c>
      <c r="S130" s="1">
        <f t="shared" ca="1" si="32"/>
        <v>-0.26226743496807997</v>
      </c>
      <c r="T130" s="1">
        <f t="array" aca="1" ref="T130:V130" ca="1">MMULT(Q130:S130,$N$9:$P$11)</f>
        <v>0.47508406516506724</v>
      </c>
      <c r="U130" s="1">
        <f ca="1"/>
        <v>-0.1624229710818475</v>
      </c>
      <c r="V130" s="2">
        <f ca="1"/>
        <v>-0.57263767732413462</v>
      </c>
      <c r="W130" s="7">
        <f t="shared" ca="1" si="35"/>
        <v>0.47508406516506724</v>
      </c>
      <c r="X130" s="1"/>
      <c r="Y130" s="1">
        <f t="shared" ca="1" si="33"/>
        <v>-0.1624229710818475</v>
      </c>
      <c r="Z130" s="8"/>
    </row>
    <row r="131" spans="17:26" x14ac:dyDescent="0.15">
      <c r="Q131" s="7">
        <f t="shared" si="34"/>
        <v>0.75000000000000011</v>
      </c>
      <c r="R131" s="1">
        <f t="shared" ca="1" si="31"/>
        <v>0.20630361409979012</v>
      </c>
      <c r="S131" s="1">
        <f t="shared" ca="1" si="32"/>
        <v>-0.21780454267384983</v>
      </c>
      <c r="T131" s="1">
        <f t="array" aca="1" ref="T131:V131" ca="1">MMULT(Q131:S131,$N$9:$P$11)</f>
        <v>0.54061678150140424</v>
      </c>
      <c r="U131" s="1">
        <f ca="1"/>
        <v>-0.10314796280464314</v>
      </c>
      <c r="V131" s="2">
        <f ca="1"/>
        <v>-0.59126474047444688</v>
      </c>
      <c r="W131" s="7">
        <f t="shared" ca="1" si="35"/>
        <v>0.54061678150140424</v>
      </c>
      <c r="X131" s="1"/>
      <c r="Y131" s="1">
        <f t="shared" ca="1" si="33"/>
        <v>-0.10314796280464314</v>
      </c>
      <c r="Z131" s="8"/>
    </row>
    <row r="132" spans="17:26" x14ac:dyDescent="0.15">
      <c r="Q132" s="7">
        <f t="shared" si="34"/>
        <v>0.80000000000000016</v>
      </c>
      <c r="R132" s="1">
        <f t="shared" ca="1" si="31"/>
        <v>0.25398799383443393</v>
      </c>
      <c r="S132" s="1">
        <f t="shared" ca="1" si="32"/>
        <v>-0.15965618994564393</v>
      </c>
      <c r="T132" s="1">
        <f t="array" aca="1" ref="T132:V132" ca="1">MMULT(Q132:S132,$N$9:$P$11)</f>
        <v>0.61299222805472919</v>
      </c>
      <c r="U132" s="1">
        <f ca="1"/>
        <v>-4.917310326531546E-2</v>
      </c>
      <c r="V132" s="2">
        <f ca="1"/>
        <v>-0.59314630089022546</v>
      </c>
      <c r="W132" s="7">
        <f t="shared" ca="1" si="35"/>
        <v>0.61299222805472919</v>
      </c>
      <c r="X132" s="1"/>
      <c r="Y132" s="1">
        <f t="shared" ca="1" si="33"/>
        <v>-4.917310326531546E-2</v>
      </c>
      <c r="Z132" s="8"/>
    </row>
    <row r="133" spans="17:26" x14ac:dyDescent="0.15">
      <c r="Q133" s="7">
        <f t="shared" si="34"/>
        <v>0.8500000000000002</v>
      </c>
      <c r="R133" s="1">
        <f t="shared" ca="1" si="31"/>
        <v>0.28571337382257239</v>
      </c>
      <c r="S133" s="1">
        <f t="shared" ca="1" si="32"/>
        <v>-9.1476051614195711E-2</v>
      </c>
      <c r="T133" s="1">
        <f t="array" aca="1" ref="T133:V133" ca="1">MMULT(Q133:S133,$N$9:$P$11)</f>
        <v>0.69038356740967521</v>
      </c>
      <c r="U133" s="1">
        <f ca="1"/>
        <v>-4.675252336587464E-3</v>
      </c>
      <c r="V133" s="2">
        <f ca="1"/>
        <v>-0.57952452223031936</v>
      </c>
      <c r="W133" s="7">
        <f t="shared" ca="1" si="35"/>
        <v>0.69038356740967521</v>
      </c>
      <c r="X133" s="1"/>
      <c r="Y133" s="1">
        <f t="shared" ca="1" si="33"/>
        <v>-4.675252336587464E-3</v>
      </c>
      <c r="Z133" s="8"/>
    </row>
    <row r="134" spans="17:26" x14ac:dyDescent="0.15">
      <c r="Q134" s="7">
        <f t="shared" si="34"/>
        <v>0.90000000000000024</v>
      </c>
      <c r="R134" s="1">
        <f t="shared" ca="1" si="31"/>
        <v>0.29948633174755757</v>
      </c>
      <c r="S134" s="1">
        <f t="shared" ca="1" si="32"/>
        <v>-1.754813655041108E-2</v>
      </c>
      <c r="T134" s="1">
        <f t="array" aca="1" ref="T134:V134" ca="1">MMULT(Q134:S134,$N$9:$P$11)</f>
        <v>0.77064879513078954</v>
      </c>
      <c r="U134" s="1">
        <f ca="1"/>
        <v>2.6764205358731783E-2</v>
      </c>
      <c r="V134" s="2">
        <f ca="1"/>
        <v>-0.5526156999895846</v>
      </c>
      <c r="W134" s="7">
        <f t="shared" ca="1" si="35"/>
        <v>0.77064879513078954</v>
      </c>
      <c r="X134" s="1"/>
      <c r="Y134" s="1">
        <f t="shared" ca="1" si="33"/>
        <v>2.6764205358731783E-2</v>
      </c>
      <c r="Z134" s="8"/>
    </row>
    <row r="135" spans="17:26" x14ac:dyDescent="0.15">
      <c r="Q135" s="7">
        <f t="shared" si="34"/>
        <v>0.95000000000000029</v>
      </c>
      <c r="R135" s="1">
        <f t="shared" ca="1" si="31"/>
        <v>0.2944414620190382</v>
      </c>
      <c r="S135" s="1">
        <f t="shared" ca="1" si="32"/>
        <v>5.7482392470140517E-2</v>
      </c>
      <c r="T135" s="1">
        <f t="array" aca="1" ref="T135:V135" ca="1">MMULT(Q135:S135,$N$9:$P$11)</f>
        <v>0.85146532983028722</v>
      </c>
      <c r="U135" s="1">
        <f ca="1"/>
        <v>4.2384392110642537E-2</v>
      </c>
      <c r="V135" s="2">
        <f ca="1"/>
        <v>-0.51547100345452213</v>
      </c>
      <c r="W135" s="7">
        <f t="shared" ca="1" si="35"/>
        <v>0.85146532983028722</v>
      </c>
      <c r="X135" s="1"/>
      <c r="Y135" s="1">
        <f t="shared" ca="1" si="33"/>
        <v>4.2384392110642537E-2</v>
      </c>
      <c r="Z135" s="8"/>
    </row>
    <row r="136" spans="17:26" x14ac:dyDescent="0.15">
      <c r="Q136" s="7">
        <f t="shared" si="34"/>
        <v>1.0000000000000002</v>
      </c>
      <c r="R136" s="1">
        <f t="shared" ca="1" si="31"/>
        <v>0.27089575234822183</v>
      </c>
      <c r="S136" s="1">
        <f t="shared" ca="1" si="32"/>
        <v>0.12890109138285391</v>
      </c>
      <c r="T136" s="1">
        <f t="array" aca="1" ref="T136:V136" ca="1">MMULT(Q136:S136,$N$9:$P$11)</f>
        <v>0.93047594947586587</v>
      </c>
      <c r="U136" s="1">
        <f ca="1"/>
        <v>4.041841316740355E-2</v>
      </c>
      <c r="V136" s="2">
        <f ca="1"/>
        <v>-0.47178475952918986</v>
      </c>
      <c r="W136" s="7">
        <f t="shared" ca="1" si="35"/>
        <v>0.93047594947586587</v>
      </c>
      <c r="X136" s="1"/>
      <c r="Y136" s="1">
        <f t="shared" ca="1" si="33"/>
        <v>4.041841316740355E-2</v>
      </c>
      <c r="Z136" s="8"/>
    </row>
    <row r="137" spans="17:26" x14ac:dyDescent="0.15">
      <c r="Q137" s="7">
        <f t="shared" si="34"/>
        <v>1.0500000000000003</v>
      </c>
      <c r="R137" s="1">
        <f t="shared" ca="1" si="31"/>
        <v>0.23032866627933279</v>
      </c>
      <c r="S137" s="1">
        <f t="shared" ca="1" si="32"/>
        <v>0.19222046064345941</v>
      </c>
      <c r="T137" s="1">
        <f t="array" aca="1" ref="T137:V137" ca="1">MMULT(Q137:S137,$N$9:$P$11)</f>
        <v>1.0054369042953906</v>
      </c>
      <c r="U137" s="1">
        <f ca="1"/>
        <v>2.0204377239881777E-2</v>
      </c>
      <c r="V137" s="2">
        <f ca="1"/>
        <v>-0.42566232464390213</v>
      </c>
      <c r="W137" s="7">
        <f t="shared" ca="1" si="35"/>
        <v>1.0054369042953906</v>
      </c>
      <c r="X137" s="1"/>
      <c r="Y137" s="1">
        <f t="shared" ca="1" si="33"/>
        <v>2.0204377239881777E-2</v>
      </c>
      <c r="Z137" s="8"/>
    </row>
    <row r="138" spans="17:26" x14ac:dyDescent="0.15">
      <c r="Q138" s="7">
        <f t="shared" si="34"/>
        <v>1.1000000000000003</v>
      </c>
      <c r="R138" s="1">
        <f t="shared" ca="1" si="31"/>
        <v>0.17528918300734328</v>
      </c>
      <c r="S138" s="1">
        <f t="shared" ca="1" si="32"/>
        <v>0.2434619114371242</v>
      </c>
      <c r="T138" s="1">
        <f t="array" aca="1" ref="T138:V138" ca="1">MMULT(Q138:S138,$N$9:$P$11)</f>
        <v>1.0743588998814451</v>
      </c>
      <c r="U138" s="1">
        <f ca="1"/>
        <v>-1.7773014427787837E-2</v>
      </c>
      <c r="V138" s="2">
        <f ca="1"/>
        <v>-0.38136213000726982</v>
      </c>
      <c r="W138" s="7">
        <f t="shared" ca="1" si="35"/>
        <v>1.0743588998814451</v>
      </c>
      <c r="X138" s="1"/>
      <c r="Y138" s="1">
        <f t="shared" ca="1" si="33"/>
        <v>-1.7773014427787837E-2</v>
      </c>
      <c r="Z138" s="8"/>
    </row>
    <row r="139" spans="17:26" x14ac:dyDescent="0.15">
      <c r="Q139" s="7">
        <f t="shared" si="34"/>
        <v>1.1500000000000004</v>
      </c>
      <c r="R139" s="1">
        <f t="shared" ca="1" si="31"/>
        <v>0.10923563571193995</v>
      </c>
      <c r="S139" s="1">
        <f t="shared" ca="1" si="32"/>
        <v>0.27940575493466191</v>
      </c>
      <c r="T139" s="1">
        <f t="array" aca="1" ref="T139:V139" ca="1">MMULT(Q139:S139,$N$9:$P$11)</f>
        <v>1.1356320918194358</v>
      </c>
      <c r="U139" s="1">
        <f ca="1"/>
        <v>-7.1912923606424151E-2</v>
      </c>
      <c r="V139" s="2">
        <f ca="1"/>
        <v>-0.3430281088310258</v>
      </c>
      <c r="W139" s="7">
        <f t="shared" ca="1" si="35"/>
        <v>1.1356320918194358</v>
      </c>
      <c r="X139" s="1"/>
      <c r="Y139" s="1">
        <f t="shared" ca="1" si="33"/>
        <v>-7.1912923606424151E-2</v>
      </c>
      <c r="Z139" s="8"/>
    </row>
    <row r="140" spans="17:26" x14ac:dyDescent="0.15">
      <c r="Q140" s="7">
        <f t="shared" si="34"/>
        <v>1.2000000000000004</v>
      </c>
      <c r="R140" s="1">
        <f t="shared" ca="1" si="31"/>
        <v>3.6318411668269407E-2</v>
      </c>
      <c r="S140" s="1">
        <f t="shared" ca="1" si="32"/>
        <v>0.29779350727289894</v>
      </c>
      <c r="T140" s="1">
        <f t="array" aca="1" ref="T140:V140" ca="1">MMULT(Q140:S140,$N$9:$P$11)</f>
        <v>1.1881272381777761</v>
      </c>
      <c r="U140" s="1">
        <f ca="1"/>
        <v>-0.13959896167997934</v>
      </c>
      <c r="V140" s="2">
        <f ca="1"/>
        <v>-0.31442931765012377</v>
      </c>
      <c r="W140" s="7">
        <f t="shared" ca="1" si="35"/>
        <v>1.1881272381777761</v>
      </c>
      <c r="X140" s="1"/>
      <c r="Y140" s="1">
        <f t="shared" ca="1" si="33"/>
        <v>-0.13959896167997934</v>
      </c>
      <c r="Z140" s="8"/>
    </row>
    <row r="141" spans="17:26" x14ac:dyDescent="0.15">
      <c r="Q141" s="7">
        <f t="shared" si="34"/>
        <v>1.2500000000000004</v>
      </c>
      <c r="R141" s="1">
        <f t="shared" ca="1" si="31"/>
        <v>-3.8880831733559641E-2</v>
      </c>
      <c r="S141" s="1">
        <f t="shared" ca="1" si="32"/>
        <v>0.29746979833876686</v>
      </c>
      <c r="T141" s="1">
        <f t="array" aca="1" ref="T141:V141" ca="1">MMULT(Q141:S141,$N$9:$P$11)</f>
        <v>1.2312666538999322</v>
      </c>
      <c r="U141" s="1">
        <f ca="1"/>
        <v>-0.21736358689152782</v>
      </c>
      <c r="V141" s="2">
        <f ca="1"/>
        <v>-0.29872311274441932</v>
      </c>
      <c r="W141" s="7">
        <f t="shared" ca="1" si="35"/>
        <v>1.2312666538999322</v>
      </c>
      <c r="X141" s="1"/>
      <c r="Y141" s="1">
        <f t="shared" ca="1" si="33"/>
        <v>-0.21736358689152782</v>
      </c>
      <c r="Z141" s="8"/>
    </row>
    <row r="142" spans="17:26" x14ac:dyDescent="0.15">
      <c r="Q142" s="7">
        <f t="shared" si="34"/>
        <v>1.3000000000000005</v>
      </c>
      <c r="R142" s="1">
        <f t="shared" ca="1" si="31"/>
        <v>-0.11163704950058402</v>
      </c>
      <c r="S142" s="1">
        <f t="shared" ca="1" si="32"/>
        <v>0.27845496795497138</v>
      </c>
      <c r="T142" s="1">
        <f t="array" aca="1" ref="T142:V142" ca="1">MMULT(Q142:S142,$N$9:$P$11)</f>
        <v>1.2650605088972564</v>
      </c>
      <c r="U142" s="1">
        <f ca="1"/>
        <v>-0.30110598284155321</v>
      </c>
      <c r="V142" s="2">
        <f ca="1"/>
        <v>-0.29825676174336468</v>
      </c>
      <c r="W142" s="7">
        <f t="shared" ca="1" si="35"/>
        <v>1.2650605088972564</v>
      </c>
      <c r="X142" s="1"/>
      <c r="Y142" s="1">
        <f t="shared" ca="1" si="33"/>
        <v>-0.30110598284155321</v>
      </c>
      <c r="Z142" s="8"/>
    </row>
    <row r="143" spans="17:26" x14ac:dyDescent="0.15">
      <c r="Q143" s="7">
        <f t="shared" si="34"/>
        <v>1.3500000000000005</v>
      </c>
      <c r="R143" s="1">
        <f t="shared" ca="1" si="31"/>
        <v>-0.17737870085926849</v>
      </c>
      <c r="S143" s="1">
        <f t="shared" ca="1" si="32"/>
        <v>0.241943787854696</v>
      </c>
      <c r="T143" s="1">
        <f t="array" aca="1" ref="T143:V143" ca="1">MMULT(Q143:S143,$N$9:$P$11)</f>
        <v>1.2901061890363408</v>
      </c>
      <c r="U143" s="1">
        <f ca="1"/>
        <v>-0.38634972774940746</v>
      </c>
      <c r="V143" s="2">
        <f ca="1"/>
        <v>-0.31441995623384</v>
      </c>
      <c r="W143" s="7">
        <f t="shared" ca="1" si="35"/>
        <v>1.2901061890363408</v>
      </c>
      <c r="X143" s="1"/>
      <c r="Y143" s="1">
        <f t="shared" ca="1" si="33"/>
        <v>-0.38634972774940746</v>
      </c>
      <c r="Z143" s="8"/>
    </row>
    <row r="144" spans="17:26" x14ac:dyDescent="0.15">
      <c r="Q144" s="7">
        <f t="shared" si="34"/>
        <v>1.4000000000000006</v>
      </c>
      <c r="R144" s="1">
        <f t="shared" ca="1" si="31"/>
        <v>-0.23197499610310482</v>
      </c>
      <c r="S144" s="1">
        <f t="shared" ca="1" si="32"/>
        <v>0.19023038974612996</v>
      </c>
      <c r="T144" s="1">
        <f t="array" aca="1" ref="T144:V144" ca="1">MMULT(Q144:S144,$N$9:$P$11)</f>
        <v>1.3075507601712797</v>
      </c>
      <c r="U144" s="1">
        <f ca="1"/>
        <v>-0.46852406462210333</v>
      </c>
      <c r="V144" s="2">
        <f ca="1"/>
        <v>-0.3475574922879574</v>
      </c>
      <c r="W144" s="7">
        <f t="shared" ca="1" si="35"/>
        <v>1.3075507601712797</v>
      </c>
      <c r="X144" s="1"/>
      <c r="Y144" s="1">
        <f t="shared" ca="1" si="33"/>
        <v>-0.46852406462210333</v>
      </c>
      <c r="Z144" s="8"/>
    </row>
    <row r="145" spans="17:26" x14ac:dyDescent="0.15">
      <c r="Q145" s="7">
        <f t="shared" si="34"/>
        <v>1.4500000000000006</v>
      </c>
      <c r="R145" s="1">
        <f t="shared" ca="1" si="31"/>
        <v>-0.27199544918634516</v>
      </c>
      <c r="S145" s="1">
        <f t="shared" ca="1" si="32"/>
        <v>0.12656411664416706</v>
      </c>
      <c r="T145" s="1">
        <f t="array" aca="1" ref="T145:V145" ca="1">MMULT(Q145:S145,$N$9:$P$11)</f>
        <v>1.3190188938095202</v>
      </c>
      <c r="U145" s="1">
        <f ca="1"/>
        <v>-0.54325109859844167</v>
      </c>
      <c r="V145" s="2">
        <f ca="1"/>
        <v>-0.39694760566742038</v>
      </c>
      <c r="W145" s="7">
        <f t="shared" ca="1" si="35"/>
        <v>1.3190188938095202</v>
      </c>
      <c r="X145" s="1"/>
      <c r="Y145" s="1">
        <f t="shared" ca="1" si="33"/>
        <v>-0.54325109859844167</v>
      </c>
      <c r="Z145" s="8"/>
    </row>
    <row r="146" spans="17:26" x14ac:dyDescent="0.15">
      <c r="Q146" s="7">
        <f t="shared" si="34"/>
        <v>1.5000000000000007</v>
      </c>
      <c r="R146" s="1">
        <f t="shared" ca="1" si="31"/>
        <v>-0.29492542787143983</v>
      </c>
      <c r="S146" s="1">
        <f t="shared" ca="1" si="32"/>
        <v>5.4945354624828351E-2</v>
      </c>
      <c r="T146" s="1">
        <f t="array" aca="1" ref="T146:V146" ca="1">MMULT(Q146:S146,$N$9:$P$11)</f>
        <v>1.3265107829890728</v>
      </c>
      <c r="U146" s="1">
        <f ca="1"/>
        <v>-0.60662087629613914</v>
      </c>
      <c r="V146" s="2">
        <f ca="1"/>
        <v>-0.46084732293398811</v>
      </c>
      <c r="W146" s="7">
        <f t="shared" ca="1" si="35"/>
        <v>1.3265107829890728</v>
      </c>
      <c r="X146" s="1"/>
      <c r="Y146" s="1">
        <f t="shared" ca="1" si="33"/>
        <v>-0.60662087629613914</v>
      </c>
      <c r="Z146" s="8"/>
    </row>
    <row r="147" spans="17:26" x14ac:dyDescent="0.15">
      <c r="Q147" s="7">
        <f t="shared" si="34"/>
        <v>1.5500000000000007</v>
      </c>
      <c r="R147" s="1">
        <f t="shared" ca="1" si="31"/>
        <v>-0.29932415726616696</v>
      </c>
      <c r="S147" s="1">
        <f t="shared" ca="1" si="32"/>
        <v>-2.0125826117179082E-2</v>
      </c>
      <c r="T147" s="1">
        <f t="array" aca="1" ref="T147:V147" ca="1">MMULT(Q147:S147,$N$9:$P$11)</f>
        <v>1.332276462807291</v>
      </c>
      <c r="U147" s="1">
        <f ca="1"/>
        <v>-0.65543706250368183</v>
      </c>
      <c r="V147" s="2">
        <f ca="1"/>
        <v>-0.53660197888774108</v>
      </c>
      <c r="W147" s="7">
        <f t="shared" ca="1" si="35"/>
        <v>1.332276462807291</v>
      </c>
      <c r="X147" s="1"/>
      <c r="Y147" s="1">
        <f t="shared" ca="1" si="33"/>
        <v>-0.65543706250368183</v>
      </c>
      <c r="Z147" s="8"/>
    </row>
    <row r="148" spans="17:26" x14ac:dyDescent="0.15">
      <c r="Q148" s="7">
        <f t="shared" si="34"/>
        <v>1.6000000000000008</v>
      </c>
      <c r="R148" s="1">
        <f t="shared" ca="1" si="31"/>
        <v>-0.28491524902329102</v>
      </c>
      <c r="S148" s="1">
        <f t="shared" ca="1" si="32"/>
        <v>-9.3932427169726884E-2</v>
      </c>
      <c r="T148" s="1">
        <f t="array" aca="1" ref="T148:V148" ca="1">MMULT(Q148:S148,$N$9:$P$11)</f>
        <v>1.3386744324702391</v>
      </c>
      <c r="U148" s="1">
        <f ca="1"/>
        <v>-0.68741777766379708</v>
      </c>
      <c r="V148" s="2">
        <f ca="1"/>
        <v>-0.62081201889320092</v>
      </c>
      <c r="W148" s="7">
        <f t="shared" ca="1" si="35"/>
        <v>1.3386744324702391</v>
      </c>
      <c r="X148" s="1"/>
      <c r="Y148" s="1">
        <f t="shared" ca="1" si="33"/>
        <v>-0.68741777766379708</v>
      </c>
      <c r="Z148" s="8"/>
    </row>
    <row r="149" spans="17:26" x14ac:dyDescent="0.15">
      <c r="Q149" s="7">
        <f t="shared" si="34"/>
        <v>1.6500000000000008</v>
      </c>
      <c r="R149" s="1">
        <f t="shared" ca="1" si="31"/>
        <v>-0.25260406783356115</v>
      </c>
      <c r="S149" s="1">
        <f t="shared" ca="1" si="32"/>
        <v>-0.1618369083798181</v>
      </c>
      <c r="T149" s="1">
        <f t="array" aca="1" ref="T149:V149" ca="1">MMULT(Q149:S149,$N$9:$P$11)</f>
        <v>1.3480234620544156</v>
      </c>
      <c r="U149" s="1">
        <f ca="1"/>
        <v>-0.70133897680658019</v>
      </c>
      <c r="V149" s="2">
        <f ca="1"/>
        <v>-0.70954660549024529</v>
      </c>
      <c r="W149" s="7">
        <f t="shared" ca="1" si="35"/>
        <v>1.3480234620544156</v>
      </c>
      <c r="X149" s="1"/>
      <c r="Y149" s="1">
        <f t="shared" ca="1" si="33"/>
        <v>-0.70133897680658019</v>
      </c>
      <c r="Z149" s="8"/>
    </row>
    <row r="150" spans="17:26" x14ac:dyDescent="0.15">
      <c r="Q150" s="7">
        <f t="shared" si="34"/>
        <v>1.7000000000000008</v>
      </c>
      <c r="R150" s="1">
        <f t="shared" ca="1" si="31"/>
        <v>-0.20442084405780955</v>
      </c>
      <c r="S150" s="1">
        <f t="shared" ca="1" si="32"/>
        <v>-0.21957258142740116</v>
      </c>
      <c r="T150" s="1">
        <f t="array" aca="1" ref="T150:V150" ca="1">MMULT(Q150:S150,$N$9:$P$11)</f>
        <v>1.362456895719846</v>
      </c>
      <c r="U150" s="1">
        <f ca="1"/>
        <v>-0.69711136076244862</v>
      </c>
      <c r="V150" s="2">
        <f ca="1"/>
        <v>-0.79859060725841935</v>
      </c>
      <c r="W150" s="7">
        <f t="shared" ca="1" si="35"/>
        <v>1.362456895719846</v>
      </c>
      <c r="X150" s="1"/>
      <c r="Y150" s="1">
        <f t="shared" ca="1" si="33"/>
        <v>-0.69711136076244862</v>
      </c>
      <c r="Z150" s="8"/>
    </row>
    <row r="151" spans="17:26" x14ac:dyDescent="0.15">
      <c r="Q151" s="7">
        <f t="shared" si="34"/>
        <v>1.7500000000000009</v>
      </c>
      <c r="R151" s="1">
        <f t="shared" ca="1" si="31"/>
        <v>-0.14339310682993839</v>
      </c>
      <c r="S151" s="1">
        <f t="shared" ca="1" si="32"/>
        <v>-0.26351170166362226</v>
      </c>
      <c r="T151" s="1">
        <f t="array" aca="1" ref="T151:V151" ca="1">MMULT(Q151:S151,$N$9:$P$11)</f>
        <v>1.3837886057909574</v>
      </c>
      <c r="U151" s="1">
        <f ca="1"/>
        <v>-0.67578598715988414</v>
      </c>
      <c r="V151" s="2">
        <f ca="1"/>
        <v>-0.88370945114413169</v>
      </c>
      <c r="W151" s="7">
        <f t="shared" ca="1" si="35"/>
        <v>1.3837886057909574</v>
      </c>
      <c r="X151" s="1"/>
      <c r="Y151" s="1">
        <f t="shared" ca="1" si="33"/>
        <v>-0.67578598715988414</v>
      </c>
      <c r="Z151" s="8"/>
    </row>
    <row r="152" spans="17:26" x14ac:dyDescent="0.15">
      <c r="Q152" s="7">
        <f t="shared" si="34"/>
        <v>1.8000000000000009</v>
      </c>
      <c r="R152" s="1">
        <f t="shared" ca="1" si="31"/>
        <v>-7.3355453351621608E-2</v>
      </c>
      <c r="S152" s="1">
        <f t="shared" ca="1" si="32"/>
        <v>-0.29089341254758255</v>
      </c>
      <c r="T152" s="1">
        <f t="array" aca="1" ref="T152:V152" ca="1">MMULT(Q152:S152,$N$9:$P$11)</f>
        <v>1.4133990205381992</v>
      </c>
      <c r="U152" s="1">
        <f ca="1"/>
        <v>-0.63948822863850552</v>
      </c>
      <c r="V152" s="2">
        <f ca="1"/>
        <v>-0.96091519614087129</v>
      </c>
      <c r="W152" s="7">
        <f t="shared" ca="1" si="35"/>
        <v>1.4133990205381992</v>
      </c>
      <c r="X152" s="1"/>
      <c r="Y152" s="1">
        <f t="shared" ca="1" si="33"/>
        <v>-0.63948822863850552</v>
      </c>
      <c r="Z152" s="8"/>
    </row>
    <row r="153" spans="17:26" x14ac:dyDescent="0.15">
      <c r="Q153" s="7">
        <f t="shared" si="34"/>
        <v>1.850000000000001</v>
      </c>
      <c r="R153" s="1">
        <f t="shared" ca="1" si="31"/>
        <v>1.2913930597761123E-3</v>
      </c>
      <c r="S153" s="1">
        <f t="shared" ca="1" si="32"/>
        <v>-0.29999722049373251</v>
      </c>
      <c r="T153" s="1">
        <f t="array" aca="1" ref="T153:V153" ca="1">MMULT(Q153:S153,$N$9:$P$11)</f>
        <v>1.4521483867543463</v>
      </c>
      <c r="U153" s="1">
        <f ca="1"/>
        <v>-0.59128422781011003</v>
      </c>
      <c r="V153" s="2">
        <f ca="1"/>
        <v>-1.0267171104007937</v>
      </c>
      <c r="W153" s="7">
        <f t="shared" ca="1" si="35"/>
        <v>1.4521483867543463</v>
      </c>
      <c r="X153" s="1"/>
      <c r="Y153" s="1">
        <f t="shared" ca="1" si="33"/>
        <v>-0.59128422781011003</v>
      </c>
      <c r="Z153" s="8"/>
    </row>
    <row r="154" spans="17:26" x14ac:dyDescent="0.15">
      <c r="Q154" s="7">
        <f t="shared" si="34"/>
        <v>1.900000000000001</v>
      </c>
      <c r="R154" s="1">
        <f t="shared" ca="1" si="31"/>
        <v>7.5857096478901154E-2</v>
      </c>
      <c r="S154" s="1">
        <f t="shared" ca="1" si="32"/>
        <v>-0.29025109976327512</v>
      </c>
      <c r="T154" s="1">
        <f t="array" aca="1" ref="T154:V154" ca="1">MMULT(Q154:S154,$N$9:$P$11)</f>
        <v>1.500322717308797</v>
      </c>
      <c r="U154" s="1">
        <f ca="1"/>
        <v>-0.53498824032762848</v>
      </c>
      <c r="V154" s="2">
        <f ca="1"/>
        <v>-1.0783410066571242</v>
      </c>
      <c r="W154" s="7">
        <f t="shared" ca="1" si="35"/>
        <v>1.500322717308797</v>
      </c>
      <c r="X154" s="1"/>
      <c r="Y154" s="1">
        <f t="shared" ca="1" si="33"/>
        <v>-0.53498824032762848</v>
      </c>
      <c r="Z154" s="8"/>
    </row>
    <row r="155" spans="17:26" x14ac:dyDescent="0.15">
      <c r="Q155" s="7">
        <f t="shared" si="34"/>
        <v>1.9500000000000011</v>
      </c>
      <c r="R155" s="1">
        <f t="shared" ca="1" si="31"/>
        <v>0.14565641954435293</v>
      </c>
      <c r="S155" s="1">
        <f t="shared" ca="1" si="32"/>
        <v>-0.26226743496957344</v>
      </c>
      <c r="T155" s="1">
        <f t="array" aca="1" ref="T155:V155" ca="1">MMULT(Q155:S155,$N$9:$P$11)</f>
        <v>1.5576158198948697</v>
      </c>
      <c r="U155" s="1">
        <f ca="1"/>
        <v>-0.47492297108482318</v>
      </c>
      <c r="V155" s="2">
        <f ca="1"/>
        <v>-1.1139035546891847</v>
      </c>
      <c r="W155" s="7">
        <f t="shared" ca="1" si="35"/>
        <v>1.5576158198948697</v>
      </c>
      <c r="X155" s="1"/>
      <c r="Y155" s="1">
        <f t="shared" ca="1" si="33"/>
        <v>-0.47492297108482318</v>
      </c>
      <c r="Z155" s="8"/>
    </row>
    <row r="156" spans="17:26" x14ac:dyDescent="0.15">
      <c r="Q156" s="7">
        <f t="shared" si="34"/>
        <v>2.0000000000000009</v>
      </c>
      <c r="R156" s="1">
        <f t="shared" ca="1" si="31"/>
        <v>0.20630361409755688</v>
      </c>
      <c r="S156" s="1">
        <f t="shared" ca="1" si="32"/>
        <v>-0.21780454267596513</v>
      </c>
      <c r="T156" s="1">
        <f t="array" aca="1" ref="T156:V156" ca="1">MMULT(Q156:S156,$N$9:$P$11)</f>
        <v>1.6231485362308955</v>
      </c>
      <c r="U156" s="1">
        <f ca="1"/>
        <v>-0.41564796280749328</v>
      </c>
      <c r="V156" s="2">
        <f ca="1"/>
        <v>-1.1325306178401913</v>
      </c>
      <c r="W156" s="7">
        <f t="shared" ca="1" si="35"/>
        <v>1.6231485362308955</v>
      </c>
      <c r="X156" s="1"/>
      <c r="Y156" s="1">
        <f t="shared" ca="1" si="33"/>
        <v>-0.41564796280749328</v>
      </c>
      <c r="Z156" s="8"/>
    </row>
    <row r="157" spans="17:26" x14ac:dyDescent="0.15">
      <c r="Q157" s="7">
        <f t="shared" si="34"/>
        <v>2.0500000000000007</v>
      </c>
      <c r="R157" s="1">
        <f t="shared" ca="1" si="31"/>
        <v>0.25398799383279697</v>
      </c>
      <c r="S157" s="1">
        <f t="shared" ca="1" si="32"/>
        <v>-0.15965618994824812</v>
      </c>
      <c r="T157" s="1">
        <f t="array" aca="1" ref="T157:V157" ca="1">MMULT(Q157:S157,$N$9:$P$11)</f>
        <v>1.6955239827839759</v>
      </c>
      <c r="U157" s="1">
        <f ca="1"/>
        <v>-0.36167310326786084</v>
      </c>
      <c r="V157" s="2">
        <f ca="1"/>
        <v>-1.1344121782566345</v>
      </c>
      <c r="W157" s="7">
        <f t="shared" ca="1" si="35"/>
        <v>1.6955239827839759</v>
      </c>
      <c r="X157" s="1"/>
      <c r="Y157" s="1">
        <f t="shared" ca="1" si="33"/>
        <v>-0.36167310326786084</v>
      </c>
      <c r="Z157" s="8"/>
    </row>
    <row r="158" spans="17:26" x14ac:dyDescent="0.15">
      <c r="Q158" s="7">
        <f t="shared" si="34"/>
        <v>2.1000000000000005</v>
      </c>
      <c r="R158" s="1">
        <f t="shared" ca="1" si="31"/>
        <v>0.28571337382163448</v>
      </c>
      <c r="S158" s="1">
        <f t="shared" ca="1" si="32"/>
        <v>-9.1476051617125242E-2</v>
      </c>
      <c r="T158" s="1">
        <f t="array" aca="1" ref="T158:V158" ca="1">MMULT(Q158:S158,$N$9:$P$11)</f>
        <v>1.772915322138759</v>
      </c>
      <c r="U158" s="1">
        <f ca="1"/>
        <v>-0.31717525233866822</v>
      </c>
      <c r="V158" s="2">
        <f ca="1"/>
        <v>-1.1207903995973219</v>
      </c>
      <c r="W158" s="7">
        <f t="shared" ca="1" si="35"/>
        <v>1.772915322138759</v>
      </c>
      <c r="X158" s="1"/>
      <c r="Y158" s="1">
        <f t="shared" ca="1" si="33"/>
        <v>-0.31717525233866822</v>
      </c>
      <c r="Z158" s="8"/>
    </row>
    <row r="159" spans="17:26" x14ac:dyDescent="0.15">
      <c r="Q159" s="7">
        <f t="shared" si="34"/>
        <v>2.1500000000000004</v>
      </c>
      <c r="R159" s="1">
        <f t="shared" ca="1" si="31"/>
        <v>0.29948633174737765</v>
      </c>
      <c r="S159" s="1">
        <f t="shared" ca="1" si="32"/>
        <v>-1.7548136553481829E-2</v>
      </c>
      <c r="T159" s="1">
        <f t="array" aca="1" ref="T159:V159" ca="1">MMULT(Q159:S159,$N$9:$P$11)</f>
        <v>1.8531805498598026</v>
      </c>
      <c r="U159" s="1">
        <f ca="1"/>
        <v>-0.28573579464275367</v>
      </c>
      <c r="V159" s="2">
        <f ca="1"/>
        <v>-1.093881577357072</v>
      </c>
      <c r="W159" s="7">
        <f t="shared" ca="1" si="35"/>
        <v>1.8531805498598026</v>
      </c>
      <c r="X159" s="1"/>
      <c r="Y159" s="1">
        <f t="shared" ca="1" si="33"/>
        <v>-0.28573579464275367</v>
      </c>
      <c r="Z159" s="8"/>
    </row>
    <row r="160" spans="17:26" x14ac:dyDescent="0.15">
      <c r="Q160" s="7">
        <f t="shared" si="34"/>
        <v>2.2000000000000002</v>
      </c>
      <c r="R160" s="1">
        <f t="shared" ca="1" si="31"/>
        <v>0.29444146201628169</v>
      </c>
      <c r="S160" s="1">
        <f t="shared" ca="1" si="32"/>
        <v>5.748239248426025E-2</v>
      </c>
      <c r="T160" s="1">
        <f t="array" aca="1" ref="T160:V160" ca="1">MMULT(Q160:S160,$N$9:$P$11)</f>
        <v>1.9339970845678955</v>
      </c>
      <c r="U160" s="1">
        <f ca="1"/>
        <v>-0.27011560788563055</v>
      </c>
      <c r="V160" s="2">
        <f ca="1"/>
        <v>-1.0567368808078281</v>
      </c>
      <c r="W160" s="7">
        <f t="shared" ca="1" si="35"/>
        <v>1.9339970845678955</v>
      </c>
      <c r="X160" s="1"/>
      <c r="Y160" s="1">
        <f t="shared" ca="1" si="33"/>
        <v>-0.27011560788563055</v>
      </c>
      <c r="Z160" s="8"/>
    </row>
    <row r="161" spans="17:26" x14ac:dyDescent="0.15">
      <c r="Q161" s="7">
        <f t="shared" si="34"/>
        <v>2.25</v>
      </c>
      <c r="R161" s="1">
        <f t="shared" ca="1" si="31"/>
        <v>0.27089575234954349</v>
      </c>
      <c r="S161" s="1">
        <f t="shared" ca="1" si="32"/>
        <v>0.12890109138007633</v>
      </c>
      <c r="T161" s="1">
        <f t="array" aca="1" ref="T161:V161" ca="1">MMULT(Q161:S161,$N$9:$P$11)</f>
        <v>2.013007704205025</v>
      </c>
      <c r="U161" s="1">
        <f ca="1"/>
        <v>-0.27208158683265449</v>
      </c>
      <c r="V161" s="2">
        <f ca="1"/>
        <v>-1.0130506368972076</v>
      </c>
      <c r="W161" s="7">
        <f t="shared" ca="1" si="35"/>
        <v>2.013007704205025</v>
      </c>
      <c r="X161" s="1"/>
      <c r="Y161" s="1">
        <f t="shared" ca="1" si="33"/>
        <v>-0.27208158683265449</v>
      </c>
      <c r="Z161" s="8"/>
    </row>
    <row r="162" spans="17:26" x14ac:dyDescent="0.15">
      <c r="Q162" s="7">
        <f t="shared" si="34"/>
        <v>2.2999999999999998</v>
      </c>
      <c r="R162" s="1">
        <f t="shared" ca="1" si="31"/>
        <v>0.230328666270115</v>
      </c>
      <c r="S162" s="1">
        <f t="shared" ca="1" si="32"/>
        <v>0.19222046065450468</v>
      </c>
      <c r="T162" s="1">
        <f t="array" aca="1" ref="T162:V162" ca="1">MMULT(Q162:S162,$N$9:$P$11)</f>
        <v>2.0879686590314614</v>
      </c>
      <c r="U162" s="1">
        <f ca="1"/>
        <v>-0.29229562276331816</v>
      </c>
      <c r="V162" s="2">
        <f ca="1"/>
        <v>-0.96692820199628338</v>
      </c>
      <c r="W162" s="7">
        <f t="shared" ca="1" si="35"/>
        <v>2.0879686590314614</v>
      </c>
      <c r="X162" s="1"/>
      <c r="Y162" s="1">
        <f t="shared" ca="1" si="33"/>
        <v>-0.29229562276331816</v>
      </c>
      <c r="Z162" s="8"/>
    </row>
    <row r="163" spans="17:26" x14ac:dyDescent="0.15">
      <c r="Q163" s="7">
        <f t="shared" si="34"/>
        <v>2.3499999999999996</v>
      </c>
      <c r="R163" s="1">
        <f t="shared" ca="1" si="31"/>
        <v>0.17528918300983959</v>
      </c>
      <c r="S163" s="1">
        <f t="shared" ca="1" si="32"/>
        <v>0.24346191143532692</v>
      </c>
      <c r="T163" s="1">
        <f t="array" aca="1" ref="T163:V163" ca="1">MMULT(Q163:S163,$N$9:$P$11)</f>
        <v>2.1568906546110944</v>
      </c>
      <c r="U163" s="1">
        <f ca="1"/>
        <v>-0.330273014426404</v>
      </c>
      <c r="V163" s="2">
        <f ca="1"/>
        <v>-0.92262800737513972</v>
      </c>
      <c r="W163" s="7">
        <f t="shared" ca="1" si="35"/>
        <v>2.1568906546110944</v>
      </c>
      <c r="X163" s="1"/>
      <c r="Y163" s="1">
        <f t="shared" ca="1" si="33"/>
        <v>-0.330273014426404</v>
      </c>
      <c r="Z163" s="8"/>
    </row>
    <row r="164" spans="17:26" x14ac:dyDescent="0.15">
      <c r="Q164" s="7">
        <f t="shared" si="34"/>
        <v>2.3999999999999995</v>
      </c>
      <c r="R164" s="1">
        <f t="shared" ca="1" si="31"/>
        <v>0.10923563571480478</v>
      </c>
      <c r="S164" s="1">
        <f t="shared" ca="1" si="32"/>
        <v>0.27940575493354186</v>
      </c>
      <c r="T164" s="1">
        <f t="array" aca="1" ref="T164:V164" ca="1">MMULT(Q164:S164,$N$9:$P$11)</f>
        <v>2.2181638465494236</v>
      </c>
      <c r="U164" s="1">
        <f ca="1"/>
        <v>-0.3844129236044278</v>
      </c>
      <c r="V164" s="2">
        <f ca="1"/>
        <v>-0.88429398619857202</v>
      </c>
      <c r="W164" s="7">
        <f t="shared" ca="1" si="35"/>
        <v>2.2181638465494236</v>
      </c>
      <c r="X164" s="1"/>
      <c r="Y164" s="1">
        <f t="shared" ca="1" si="33"/>
        <v>-0.3844129236044278</v>
      </c>
      <c r="Z164" s="8"/>
    </row>
    <row r="165" spans="17:26" x14ac:dyDescent="0.15">
      <c r="Q165" s="7">
        <f t="shared" si="34"/>
        <v>2.4499999999999993</v>
      </c>
      <c r="R165" s="1">
        <f t="shared" ca="1" si="31"/>
        <v>3.6318411671322798E-2</v>
      </c>
      <c r="S165" s="1">
        <f t="shared" ca="1" si="32"/>
        <v>0.29779350727252651</v>
      </c>
      <c r="T165" s="1">
        <f t="array" aca="1" ref="T165:V165" ca="1">MMULT(Q165:S165,$N$9:$P$11)</f>
        <v>2.2706589929081376</v>
      </c>
      <c r="U165" s="1">
        <f ca="1"/>
        <v>-0.45209896167749597</v>
      </c>
      <c r="V165" s="2">
        <f ca="1"/>
        <v>-0.85569519501720337</v>
      </c>
      <c r="W165" s="7">
        <f t="shared" ca="1" si="35"/>
        <v>2.2706589929081376</v>
      </c>
      <c r="X165" s="1"/>
      <c r="Y165" s="1">
        <f t="shared" ca="1" si="33"/>
        <v>-0.45209896167749597</v>
      </c>
      <c r="Z165" s="8"/>
    </row>
    <row r="166" spans="17:26" x14ac:dyDescent="0.15">
      <c r="Q166" s="7">
        <f t="shared" si="34"/>
        <v>2.4999999999999991</v>
      </c>
      <c r="R166" s="1">
        <f t="shared" ca="1" si="31"/>
        <v>-3.8880831730509567E-2</v>
      </c>
      <c r="S166" s="1">
        <f t="shared" ca="1" si="32"/>
        <v>0.29746979833916548</v>
      </c>
      <c r="T166" s="1">
        <f t="array" aca="1" ref="T166:V166" ca="1">MMULT(Q166:S166,$N$9:$P$11)</f>
        <v>2.3137984086306789</v>
      </c>
      <c r="U166" s="1">
        <f ca="1"/>
        <v>-0.52986358688871338</v>
      </c>
      <c r="V166" s="2">
        <f ca="1"/>
        <v>-0.83998899011091899</v>
      </c>
      <c r="W166" s="7">
        <f t="shared" ca="1" si="35"/>
        <v>2.3137984086306789</v>
      </c>
      <c r="X166" s="1"/>
      <c r="Y166" s="1">
        <f t="shared" ca="1" si="33"/>
        <v>-0.52986358688871338</v>
      </c>
      <c r="Z166" s="8"/>
    </row>
    <row r="167" spans="17:26" x14ac:dyDescent="0.15">
      <c r="Q167" s="7">
        <f t="shared" si="34"/>
        <v>2.5499999999999989</v>
      </c>
      <c r="R167" s="1">
        <f t="shared" ca="1" si="31"/>
        <v>-0.11163704949772892</v>
      </c>
      <c r="S167" s="1">
        <f t="shared" ca="1" si="32"/>
        <v>0.27845496795611607</v>
      </c>
      <c r="T167" s="1">
        <f t="array" aca="1" ref="T167:V167" ca="1">MMULT(Q167:S167,$N$9:$P$11)</f>
        <v>2.3475922636283757</v>
      </c>
      <c r="U167" s="1">
        <f ca="1"/>
        <v>-0.61360598283858447</v>
      </c>
      <c r="V167" s="2">
        <f ca="1"/>
        <v>-0.83952263910920721</v>
      </c>
      <c r="W167" s="7">
        <f t="shared" ca="1" si="35"/>
        <v>2.3475922636283757</v>
      </c>
      <c r="X167" s="1"/>
      <c r="Y167" s="1">
        <f t="shared" ca="1" si="33"/>
        <v>-0.61360598283858447</v>
      </c>
      <c r="Z167" s="8"/>
    </row>
    <row r="168" spans="17:26" x14ac:dyDescent="0.15">
      <c r="Q168" s="7">
        <f t="shared" si="34"/>
        <v>2.5999999999999988</v>
      </c>
      <c r="R168" s="1">
        <f t="shared" ca="1" si="31"/>
        <v>-0.17737870085678778</v>
      </c>
      <c r="S168" s="1">
        <f t="shared" ca="1" si="32"/>
        <v>0.24194378785651471</v>
      </c>
      <c r="T168" s="1">
        <f t="array" aca="1" ref="T168:V168" ca="1">MMULT(Q168:S168,$N$9:$P$11)</f>
        <v>2.3726379437677969</v>
      </c>
      <c r="U168" s="1">
        <f ca="1"/>
        <v>-0.69884972774647103</v>
      </c>
      <c r="V168" s="2">
        <f ca="1"/>
        <v>-0.85568583359898975</v>
      </c>
      <c r="W168" s="7">
        <f t="shared" ca="1" si="35"/>
        <v>2.3726379437677969</v>
      </c>
      <c r="X168" s="1"/>
      <c r="Y168" s="1">
        <f t="shared" ca="1" si="33"/>
        <v>-0.69884972774647103</v>
      </c>
      <c r="Z168" s="8"/>
    </row>
    <row r="169" spans="17:26" x14ac:dyDescent="0.15">
      <c r="Q169" s="7">
        <f t="shared" si="34"/>
        <v>2.6499999999999986</v>
      </c>
      <c r="R169" s="1">
        <f t="shared" ca="1" si="31"/>
        <v>-0.2319749961011543</v>
      </c>
      <c r="S169" s="1">
        <f t="shared" ca="1" si="32"/>
        <v>0.1902303897485085</v>
      </c>
      <c r="T169" s="1">
        <f t="array" aca="1" ref="T169:V169" ca="1">MMULT(Q169:S169,$N$9:$P$11)</f>
        <v>2.3900825149030158</v>
      </c>
      <c r="U169" s="1">
        <f ca="1"/>
        <v>-0.78102406461938356</v>
      </c>
      <c r="V169" s="2">
        <f ca="1"/>
        <v>-0.88882336965242204</v>
      </c>
      <c r="W169" s="7">
        <f t="shared" ca="1" si="35"/>
        <v>2.3900825149030158</v>
      </c>
      <c r="X169" s="1"/>
      <c r="Y169" s="1">
        <f t="shared" ca="1" si="33"/>
        <v>-0.78102406461938356</v>
      </c>
      <c r="Z169" s="8"/>
    </row>
    <row r="170" spans="17:26" x14ac:dyDescent="0.15">
      <c r="Q170" s="7">
        <f t="shared" si="34"/>
        <v>2.6999999999999984</v>
      </c>
      <c r="R170" s="1">
        <f t="shared" ca="1" si="31"/>
        <v>-0.27199544918504742</v>
      </c>
      <c r="S170" s="1">
        <f t="shared" ca="1" si="32"/>
        <v>0.12656411664695591</v>
      </c>
      <c r="T170" s="1">
        <f t="array" aca="1" ref="T170:V170" ca="1">MMULT(Q170:S170,$N$9:$P$11)</f>
        <v>2.4015506485414613</v>
      </c>
      <c r="U170" s="1">
        <f ca="1"/>
        <v>-0.85575109859610965</v>
      </c>
      <c r="V170" s="2">
        <f ca="1"/>
        <v>-0.93821348303125074</v>
      </c>
      <c r="W170" s="7">
        <f t="shared" ca="1" si="35"/>
        <v>2.4015506485414613</v>
      </c>
      <c r="X170" s="1"/>
      <c r="Y170" s="1">
        <f t="shared" ca="1" si="33"/>
        <v>-0.85575109859610965</v>
      </c>
      <c r="Z170" s="8"/>
    </row>
    <row r="171" spans="17:26" x14ac:dyDescent="0.15">
      <c r="Q171" s="7">
        <f t="shared" si="34"/>
        <v>2.7499999999999982</v>
      </c>
      <c r="R171" s="1">
        <f t="shared" ca="1" si="31"/>
        <v>-0.29492542787407466</v>
      </c>
      <c r="S171" s="1">
        <f t="shared" ca="1" si="32"/>
        <v>5.4945354610685414E-2</v>
      </c>
      <c r="T171" s="1">
        <f t="array" aca="1" ref="T171:V171" ca="1">MMULT(Q171:S171,$N$9:$P$11)</f>
        <v>2.4090425377125477</v>
      </c>
      <c r="U171" s="1">
        <f ca="1"/>
        <v>-0.9191208763045442</v>
      </c>
      <c r="V171" s="2">
        <f ca="1"/>
        <v>-1.0021132003085509</v>
      </c>
      <c r="W171" s="7">
        <f t="shared" ca="1" si="35"/>
        <v>2.4090425377125477</v>
      </c>
      <c r="X171" s="1"/>
      <c r="Y171" s="1">
        <f t="shared" ca="1" si="33"/>
        <v>-0.9191208763045442</v>
      </c>
      <c r="Z171" s="8"/>
    </row>
    <row r="172" spans="17:26" x14ac:dyDescent="0.15">
      <c r="Q172" s="7">
        <f t="shared" si="34"/>
        <v>2.799999999999998</v>
      </c>
      <c r="R172" s="1">
        <f t="shared" ca="1" si="31"/>
        <v>-0.29932415726637335</v>
      </c>
      <c r="S172" s="1">
        <f t="shared" ca="1" si="32"/>
        <v>-2.0125826114110002E-2</v>
      </c>
      <c r="T172" s="1">
        <f t="array" aca="1" ref="T172:V172" ca="1">MMULT(Q172:S172,$N$9:$P$11)</f>
        <v>2.4148082175393717</v>
      </c>
      <c r="U172" s="1">
        <f ca="1"/>
        <v>-0.96793706250253098</v>
      </c>
      <c r="V172" s="2">
        <f ca="1"/>
        <v>-1.0778678562506092</v>
      </c>
      <c r="W172" s="7">
        <f t="shared" ca="1" si="35"/>
        <v>2.4148082175393717</v>
      </c>
      <c r="X172" s="1"/>
      <c r="Y172" s="1">
        <f t="shared" ca="1" si="33"/>
        <v>-0.96793706250253098</v>
      </c>
      <c r="Z172" s="8"/>
    </row>
    <row r="173" spans="17:26" x14ac:dyDescent="0.15">
      <c r="Q173" s="7">
        <f t="shared" si="34"/>
        <v>2.8499999999999979</v>
      </c>
      <c r="R173" s="1">
        <f t="shared" ca="1" si="31"/>
        <v>-0.28491524902425419</v>
      </c>
      <c r="S173" s="1">
        <f t="shared" ca="1" si="32"/>
        <v>-9.393242716680554E-2</v>
      </c>
      <c r="T173" s="1">
        <f t="array" aca="1" ref="T173:V173" ca="1">MMULT(Q173:S173,$N$9:$P$11)</f>
        <v>2.4212061872022455</v>
      </c>
      <c r="U173" s="1">
        <f ca="1"/>
        <v>-0.99991777766336554</v>
      </c>
      <c r="V173" s="2">
        <f ca="1"/>
        <v>-1.1620778962558012</v>
      </c>
      <c r="W173" s="7">
        <f t="shared" ca="1" si="35"/>
        <v>2.4212061872022455</v>
      </c>
      <c r="X173" s="1"/>
      <c r="Y173" s="1">
        <f t="shared" ca="1" si="33"/>
        <v>-0.99991777766336554</v>
      </c>
      <c r="Z173" s="8"/>
    </row>
    <row r="174" spans="17:26" x14ac:dyDescent="0.15">
      <c r="Q174" s="7">
        <f t="shared" si="34"/>
        <v>2.8999999999999977</v>
      </c>
      <c r="R174" s="1">
        <f t="shared" ca="1" si="31"/>
        <v>-0.25260406783522049</v>
      </c>
      <c r="S174" s="1">
        <f t="shared" ca="1" si="32"/>
        <v>-0.16183690837722803</v>
      </c>
      <c r="T174" s="1">
        <f t="array" aca="1" ref="T174:V174" ca="1">MMULT(Q174:S174,$N$9:$P$11)</f>
        <v>2.4305552167862565</v>
      </c>
      <c r="U174" s="1">
        <f ca="1"/>
        <v>-1.0138389768068949</v>
      </c>
      <c r="V174" s="2">
        <f ca="1"/>
        <v>-1.2508124828527458</v>
      </c>
      <c r="W174" s="7">
        <f t="shared" ca="1" si="35"/>
        <v>2.4305552167862565</v>
      </c>
      <c r="X174" s="1"/>
      <c r="Y174" s="1">
        <f t="shared" ca="1" si="33"/>
        <v>-1.0138389768068949</v>
      </c>
      <c r="Z174" s="8"/>
    </row>
    <row r="175" spans="17:26" x14ac:dyDescent="0.15">
      <c r="Q175" s="7">
        <f t="shared" si="34"/>
        <v>2.9499999999999975</v>
      </c>
      <c r="R175" s="1">
        <f t="shared" ca="1" si="31"/>
        <v>-0.20442084406006092</v>
      </c>
      <c r="S175" s="1">
        <f t="shared" ca="1" si="32"/>
        <v>-0.21957258142530514</v>
      </c>
      <c r="T175" s="1">
        <f t="array" aca="1" ref="T175:V175" ca="1">MMULT(Q175:S175,$N$9:$P$11)</f>
        <v>2.4449886504514398</v>
      </c>
      <c r="U175" s="1">
        <f ca="1"/>
        <v>-1.00961136076349</v>
      </c>
      <c r="V175" s="2">
        <f ca="1"/>
        <v>-1.3398564846209944</v>
      </c>
      <c r="W175" s="7">
        <f t="shared" ca="1" si="35"/>
        <v>2.4449886504514398</v>
      </c>
      <c r="X175" s="1"/>
      <c r="Y175" s="1">
        <f t="shared" ca="1" si="33"/>
        <v>-1.00961136076349</v>
      </c>
      <c r="Z175" s="8"/>
    </row>
    <row r="176" spans="17:26" x14ac:dyDescent="0.15">
      <c r="Q176" s="7">
        <f t="shared" si="34"/>
        <v>2.9999999999999973</v>
      </c>
      <c r="R176" s="1">
        <f t="shared" ca="1" si="31"/>
        <v>-0.14339310683264028</v>
      </c>
      <c r="S176" s="1">
        <f t="shared" ca="1" si="32"/>
        <v>-0.26351170166215199</v>
      </c>
      <c r="T176" s="1">
        <f t="array" aca="1" ref="T176:V176" ca="1">MMULT(Q176:S176,$N$9:$P$11)</f>
        <v>2.4663203605222379</v>
      </c>
      <c r="U176" s="1">
        <f ca="1"/>
        <v>-0.98828598716158644</v>
      </c>
      <c r="V176" s="2">
        <f ca="1"/>
        <v>-1.4249753285069506</v>
      </c>
      <c r="W176" s="7">
        <f t="shared" ca="1" si="35"/>
        <v>2.4663203605222379</v>
      </c>
      <c r="X176" s="1"/>
      <c r="Y176" s="1">
        <f t="shared" ca="1" si="33"/>
        <v>-0.98828598716158644</v>
      </c>
      <c r="Z176" s="8"/>
    </row>
    <row r="177" spans="17:26" x14ac:dyDescent="0.15">
      <c r="Q177" s="7">
        <f t="shared" si="34"/>
        <v>3.0499999999999972</v>
      </c>
      <c r="R177" s="1">
        <f t="shared" ca="1" si="31"/>
        <v>-7.335545335460425E-2</v>
      </c>
      <c r="S177" s="1">
        <f t="shared" ca="1" si="32"/>
        <v>-0.29089341254683043</v>
      </c>
      <c r="T177" s="1">
        <f t="array" aca="1" ref="T177:V177" ca="1">MMULT(Q177:S177,$N$9:$P$11)</f>
        <v>2.4959307752691204</v>
      </c>
      <c r="U177" s="1">
        <f ca="1"/>
        <v>-0.95198822864076182</v>
      </c>
      <c r="V177" s="2">
        <f ca="1"/>
        <v>-1.5021810735040881</v>
      </c>
      <c r="W177" s="7">
        <f t="shared" ca="1" si="35"/>
        <v>2.4959307752691204</v>
      </c>
      <c r="X177" s="1"/>
      <c r="Y177" s="1">
        <f t="shared" ca="1" si="33"/>
        <v>-0.95198822864076182</v>
      </c>
      <c r="Z177" s="8"/>
    </row>
    <row r="178" spans="17:26" x14ac:dyDescent="0.15">
      <c r="Q178" s="7">
        <f t="shared" si="34"/>
        <v>3.099999999999997</v>
      </c>
      <c r="R178" s="1">
        <f t="shared" ca="1" si="31"/>
        <v>1.2913930567001277E-3</v>
      </c>
      <c r="S178" s="1">
        <f t="shared" ca="1" si="32"/>
        <v>-0.29999722049374572</v>
      </c>
      <c r="T178" s="1">
        <f t="array" aca="1" ref="T178:V178" ca="1">MMULT(Q178:S178,$N$9:$P$11)</f>
        <v>2.5346801414848845</v>
      </c>
      <c r="U178" s="1">
        <f ca="1"/>
        <v>-0.90378422781277856</v>
      </c>
      <c r="V178" s="2">
        <f ca="1"/>
        <v>-1.5679829877645379</v>
      </c>
      <c r="W178" s="7">
        <f t="shared" ca="1" si="35"/>
        <v>2.5346801414848845</v>
      </c>
      <c r="X178" s="1"/>
      <c r="Y178" s="1">
        <f t="shared" ca="1" si="33"/>
        <v>-0.90378422781277856</v>
      </c>
      <c r="Z178" s="8"/>
    </row>
    <row r="179" spans="17:26" x14ac:dyDescent="0.15">
      <c r="Q179" s="7">
        <f t="shared" si="34"/>
        <v>3.1499999999999968</v>
      </c>
      <c r="R179" s="1">
        <f t="shared" ca="1" si="31"/>
        <v>7.5857096475925104E-2</v>
      </c>
      <c r="S179" s="1">
        <f t="shared" ca="1" si="32"/>
        <v>-0.29025109976405289</v>
      </c>
      <c r="T179" s="1">
        <f t="array" aca="1" ref="T179:V179" ca="1">MMULT(Q179:S179,$N$9:$P$11)</f>
        <v>2.582854472038953</v>
      </c>
      <c r="U179" s="1">
        <f ca="1"/>
        <v>-0.84748824033054149</v>
      </c>
      <c r="V179" s="2">
        <f ca="1"/>
        <v>-1.6196068840214917</v>
      </c>
      <c r="W179" s="7">
        <f t="shared" ca="1" si="35"/>
        <v>2.582854472038953</v>
      </c>
      <c r="X179" s="1"/>
      <c r="Y179" s="1">
        <f t="shared" ca="1" si="33"/>
        <v>-0.84748824033054149</v>
      </c>
      <c r="Z179" s="8"/>
    </row>
    <row r="180" spans="17:26" x14ac:dyDescent="0.15">
      <c r="Q180" s="7">
        <f t="shared" si="34"/>
        <v>3.1999999999999966</v>
      </c>
      <c r="R180" s="1">
        <f t="shared" ref="R180:R216" ca="1" si="36">F78</f>
        <v>0.14565641955692979</v>
      </c>
      <c r="S180" s="1">
        <f t="shared" ref="S180:S216" ca="1" si="37">I78</f>
        <v>-0.26226743496258859</v>
      </c>
      <c r="T180" s="1">
        <f t="array" aca="1" ref="T180:V180" ca="1">MMULT(Q180:S180,$N$9:$P$11)</f>
        <v>2.6401475746289069</v>
      </c>
      <c r="U180" s="1">
        <f ca="1"/>
        <v>-0.78742297107090564</v>
      </c>
      <c r="V180" s="2">
        <f ca="1"/>
        <v>-1.6551694320555068</v>
      </c>
      <c r="W180" s="7">
        <f t="shared" ca="1" si="35"/>
        <v>2.6401475746289069</v>
      </c>
      <c r="X180" s="1"/>
      <c r="Y180" s="1">
        <f t="shared" ref="Y180:Y216" ca="1" si="38">U180</f>
        <v>-0.78742297107090564</v>
      </c>
      <c r="Z180" s="8"/>
    </row>
    <row r="181" spans="17:26" x14ac:dyDescent="0.15">
      <c r="Q181" s="7">
        <f t="shared" ref="Q181:Q216" si="39">Q79</f>
        <v>3.2499999999999964</v>
      </c>
      <c r="R181" s="1">
        <f t="shared" ca="1" si="36"/>
        <v>0.20630361409532366</v>
      </c>
      <c r="S181" s="1">
        <f t="shared" ca="1" si="37"/>
        <v>-0.21780454267808044</v>
      </c>
      <c r="T181" s="1">
        <f t="array" aca="1" ref="T181:V181" ca="1">MMULT(Q181:S181,$N$9:$P$11)</f>
        <v>2.7056802909603825</v>
      </c>
      <c r="U181" s="1">
        <f ca="1"/>
        <v>-0.728147962810342</v>
      </c>
      <c r="V181" s="2">
        <f ca="1"/>
        <v>-1.6737964952059332</v>
      </c>
      <c r="W181" s="7">
        <f t="shared" ref="W181:W216" ca="1" si="40">T181</f>
        <v>2.7056802909603825</v>
      </c>
      <c r="X181" s="1"/>
      <c r="Y181" s="1">
        <f t="shared" ca="1" si="38"/>
        <v>-0.728147962810342</v>
      </c>
      <c r="Z181" s="8"/>
    </row>
    <row r="182" spans="17:26" x14ac:dyDescent="0.15">
      <c r="Q182" s="7">
        <f t="shared" si="39"/>
        <v>3.2999999999999963</v>
      </c>
      <c r="R182" s="1">
        <f t="shared" ca="1" si="36"/>
        <v>0.25398799384045312</v>
      </c>
      <c r="S182" s="1">
        <f t="shared" ca="1" si="37"/>
        <v>-0.15965618993606831</v>
      </c>
      <c r="T182" s="1">
        <f t="array" aca="1" ref="T182:V182" ca="1">MMULT(Q182:S182,$N$9:$P$11)</f>
        <v>2.7780557375206101</v>
      </c>
      <c r="U182" s="1">
        <f ca="1"/>
        <v>-0.67417310325595525</v>
      </c>
      <c r="V182" s="2">
        <f ca="1"/>
        <v>-1.6756780556165998</v>
      </c>
      <c r="W182" s="7">
        <f t="shared" ca="1" si="40"/>
        <v>2.7780557375206101</v>
      </c>
      <c r="X182" s="1"/>
      <c r="Y182" s="1">
        <f t="shared" ca="1" si="38"/>
        <v>-0.67417310325595525</v>
      </c>
      <c r="Z182" s="8"/>
    </row>
    <row r="183" spans="17:26" x14ac:dyDescent="0.15">
      <c r="Q183" s="7">
        <f t="shared" si="39"/>
        <v>3.3499999999999961</v>
      </c>
      <c r="R183" s="1">
        <f t="shared" ca="1" si="36"/>
        <v>0.2857133738206965</v>
      </c>
      <c r="S183" s="1">
        <f t="shared" ca="1" si="37"/>
        <v>-9.1476051620054774E-2</v>
      </c>
      <c r="T183" s="1">
        <f t="array" aca="1" ref="T183:V183" ca="1">MMULT(Q183:S183,$N$9:$P$11)</f>
        <v>2.8554470768678386</v>
      </c>
      <c r="U183" s="1">
        <f ca="1"/>
        <v>-0.62967525234074784</v>
      </c>
      <c r="V183" s="2">
        <f ca="1"/>
        <v>-1.6620562769643223</v>
      </c>
      <c r="W183" s="7">
        <f t="shared" ca="1" si="40"/>
        <v>2.8554470768678386</v>
      </c>
      <c r="X183" s="1"/>
      <c r="Y183" s="1">
        <f t="shared" ca="1" si="38"/>
        <v>-0.62967525234074784</v>
      </c>
      <c r="Z183" s="8"/>
    </row>
    <row r="184" spans="17:26" x14ac:dyDescent="0.15">
      <c r="Q184" s="7">
        <f t="shared" si="39"/>
        <v>3.3999999999999959</v>
      </c>
      <c r="R184" s="1">
        <f t="shared" ca="1" si="36"/>
        <v>0.29948633174719774</v>
      </c>
      <c r="S184" s="1">
        <f t="shared" ca="1" si="37"/>
        <v>-1.7548136556552574E-2</v>
      </c>
      <c r="T184" s="1">
        <f t="array" aca="1" ref="T184:V184" ca="1">MMULT(Q184:S184,$N$9:$P$11)</f>
        <v>2.935712304588812</v>
      </c>
      <c r="U184" s="1">
        <f ca="1"/>
        <v>-0.59823579464423793</v>
      </c>
      <c r="V184" s="2">
        <f ca="1"/>
        <v>-1.6351474547245572</v>
      </c>
      <c r="W184" s="7">
        <f t="shared" ca="1" si="40"/>
        <v>2.935712304588812</v>
      </c>
      <c r="X184" s="1"/>
      <c r="Y184" s="1">
        <f t="shared" ca="1" si="38"/>
        <v>-0.59823579464423793</v>
      </c>
      <c r="Z184" s="8"/>
    </row>
    <row r="185" spans="17:26" x14ac:dyDescent="0.15">
      <c r="Q185" s="7">
        <f t="shared" si="39"/>
        <v>3.4499999999999957</v>
      </c>
      <c r="R185" s="1">
        <f t="shared" ca="1" si="36"/>
        <v>0.29444146201687105</v>
      </c>
      <c r="S185" s="1">
        <f t="shared" ca="1" si="37"/>
        <v>5.7482392481241221E-2</v>
      </c>
      <c r="T185" s="1">
        <f t="array" aca="1" ref="T185:V185" ca="1">MMULT(Q185:S185,$N$9:$P$11)</f>
        <v>3.0165288392969307</v>
      </c>
      <c r="U185" s="1">
        <f ca="1"/>
        <v>-0.58261560788642619</v>
      </c>
      <c r="V185" s="2">
        <f ca="1"/>
        <v>-1.5980027581756593</v>
      </c>
      <c r="W185" s="7">
        <f t="shared" ca="1" si="40"/>
        <v>3.0165288392969307</v>
      </c>
      <c r="X185" s="1"/>
      <c r="Y185" s="1">
        <f t="shared" ca="1" si="38"/>
        <v>-0.58261560788642619</v>
      </c>
      <c r="Z185" s="8"/>
    </row>
    <row r="186" spans="17:26" x14ac:dyDescent="0.15">
      <c r="Q186" s="7">
        <f t="shared" si="39"/>
        <v>3.4999999999999956</v>
      </c>
      <c r="R186" s="1">
        <f t="shared" ca="1" si="36"/>
        <v>0.27089575235086516</v>
      </c>
      <c r="S186" s="1">
        <f t="shared" ca="1" si="37"/>
        <v>0.12890109137729872</v>
      </c>
      <c r="T186" s="1">
        <f t="array" aca="1" ref="T186:V186" ca="1">MMULT(Q186:S186,$N$9:$P$11)</f>
        <v>3.0955394589341809</v>
      </c>
      <c r="U186" s="1">
        <f ca="1"/>
        <v>-0.58458158683271144</v>
      </c>
      <c r="V186" s="2">
        <f ca="1"/>
        <v>-1.554316514265224</v>
      </c>
      <c r="W186" s="7">
        <f t="shared" ca="1" si="40"/>
        <v>3.0955394589341809</v>
      </c>
      <c r="X186" s="1"/>
      <c r="Y186" s="1">
        <f t="shared" ca="1" si="38"/>
        <v>-0.58458158683271144</v>
      </c>
      <c r="Z186" s="8"/>
    </row>
    <row r="187" spans="17:26" x14ac:dyDescent="0.15">
      <c r="Q187" s="7">
        <f t="shared" si="39"/>
        <v>3.5499999999999954</v>
      </c>
      <c r="R187" s="1">
        <f t="shared" ca="1" si="36"/>
        <v>0.23032866627208592</v>
      </c>
      <c r="S187" s="1">
        <f t="shared" ca="1" si="37"/>
        <v>0.19222046065214304</v>
      </c>
      <c r="T187" s="1">
        <f t="array" aca="1" ref="T187:V187" ca="1">MMULT(Q187:S187,$N$9:$P$11)</f>
        <v>3.1705004137608248</v>
      </c>
      <c r="U187" s="1">
        <f ca="1"/>
        <v>-0.60479562276263266</v>
      </c>
      <c r="V187" s="2">
        <f ca="1"/>
        <v>-1.508194079364312</v>
      </c>
      <c r="W187" s="7">
        <f t="shared" ca="1" si="40"/>
        <v>3.1705004137608248</v>
      </c>
      <c r="X187" s="1"/>
      <c r="Y187" s="1">
        <f t="shared" ca="1" si="38"/>
        <v>-0.60479562276263266</v>
      </c>
      <c r="Z187" s="8"/>
    </row>
    <row r="188" spans="17:26" x14ac:dyDescent="0.15">
      <c r="Q188" s="7">
        <f t="shared" si="39"/>
        <v>3.5999999999999952</v>
      </c>
      <c r="R188" s="1">
        <f t="shared" ca="1" si="36"/>
        <v>0.1752891830123359</v>
      </c>
      <c r="S188" s="1">
        <f t="shared" ca="1" si="37"/>
        <v>0.2434619114335296</v>
      </c>
      <c r="T188" s="1">
        <f t="array" aca="1" ref="T188:V188" ca="1">MMULT(Q188:S188,$N$9:$P$11)</f>
        <v>3.2394224093407398</v>
      </c>
      <c r="U188" s="1">
        <f ca="1"/>
        <v>-0.64277301442501922</v>
      </c>
      <c r="V188" s="2">
        <f ca="1"/>
        <v>-1.4638938847430079</v>
      </c>
      <c r="W188" s="7">
        <f t="shared" ca="1" si="40"/>
        <v>3.2394224093407398</v>
      </c>
      <c r="X188" s="1"/>
      <c r="Y188" s="1">
        <f t="shared" ca="1" si="38"/>
        <v>-0.64277301442501922</v>
      </c>
      <c r="Z188" s="8"/>
    </row>
    <row r="189" spans="17:26" x14ac:dyDescent="0.15">
      <c r="Q189" s="7">
        <f t="shared" si="39"/>
        <v>3.649999999999995</v>
      </c>
      <c r="R189" s="1">
        <f t="shared" ca="1" si="36"/>
        <v>0.10923563570140608</v>
      </c>
      <c r="S189" s="1">
        <f t="shared" ca="1" si="37"/>
        <v>0.27940575493878017</v>
      </c>
      <c r="T189" s="1">
        <f t="array" aca="1" ref="T189:V189" ca="1">MMULT(Q189:S189,$N$9:$P$11)</f>
        <v>3.3006956012825874</v>
      </c>
      <c r="U189" s="1">
        <f ca="1"/>
        <v>-0.696912923613762</v>
      </c>
      <c r="V189" s="2">
        <f ca="1"/>
        <v>-1.4255598635532163</v>
      </c>
      <c r="W189" s="7">
        <f t="shared" ca="1" si="40"/>
        <v>3.3006956012825874</v>
      </c>
      <c r="X189" s="1"/>
      <c r="Y189" s="1">
        <f t="shared" ca="1" si="38"/>
        <v>-0.696912923613762</v>
      </c>
      <c r="Z189" s="8"/>
    </row>
    <row r="190" spans="17:26" x14ac:dyDescent="0.15">
      <c r="Q190" s="7">
        <f t="shared" si="39"/>
        <v>3.6999999999999948</v>
      </c>
      <c r="R190" s="1">
        <f t="shared" ca="1" si="36"/>
        <v>3.6318411674376189E-2</v>
      </c>
      <c r="S190" s="1">
        <f t="shared" ca="1" si="37"/>
        <v>0.29779350727215415</v>
      </c>
      <c r="T190" s="1">
        <f t="array" aca="1" ref="T190:V190" ca="1">MMULT(Q190:S190,$N$9:$P$11)</f>
        <v>3.3531907476384961</v>
      </c>
      <c r="U190" s="1">
        <f ca="1"/>
        <v>-0.76459896167501173</v>
      </c>
      <c r="V190" s="2">
        <f ca="1"/>
        <v>-1.3969610723842816</v>
      </c>
      <c r="W190" s="7">
        <f t="shared" ca="1" si="40"/>
        <v>3.3531907476384961</v>
      </c>
      <c r="X190" s="1"/>
      <c r="Y190" s="1">
        <f t="shared" ca="1" si="38"/>
        <v>-0.76459896167501173</v>
      </c>
      <c r="Z190" s="8"/>
    </row>
    <row r="191" spans="17:26" x14ac:dyDescent="0.15">
      <c r="Q191" s="7">
        <f t="shared" si="39"/>
        <v>3.7499999999999947</v>
      </c>
      <c r="R191" s="1">
        <f t="shared" ca="1" si="36"/>
        <v>-3.8880831744774524E-2</v>
      </c>
      <c r="S191" s="1">
        <f t="shared" ca="1" si="37"/>
        <v>0.29746979833730097</v>
      </c>
      <c r="T191" s="1">
        <f t="array" aca="1" ref="T191:V191" ca="1">MMULT(Q191:S191,$N$9:$P$11)</f>
        <v>3.3963301633602909</v>
      </c>
      <c r="U191" s="1">
        <f ca="1"/>
        <v>-0.8423635869018733</v>
      </c>
      <c r="V191" s="2">
        <f ca="1"/>
        <v>-1.381254867470457</v>
      </c>
      <c r="W191" s="7">
        <f t="shared" ca="1" si="40"/>
        <v>3.3963301633602909</v>
      </c>
      <c r="X191" s="1"/>
      <c r="Y191" s="1">
        <f t="shared" ca="1" si="38"/>
        <v>-0.8423635869018733</v>
      </c>
      <c r="Z191" s="8"/>
    </row>
    <row r="192" spans="17:26" x14ac:dyDescent="0.15">
      <c r="Q192" s="7">
        <f t="shared" si="39"/>
        <v>3.7999999999999945</v>
      </c>
      <c r="R192" s="1">
        <f t="shared" ca="1" si="36"/>
        <v>-0.11163704949487382</v>
      </c>
      <c r="S192" s="1">
        <f t="shared" ca="1" si="37"/>
        <v>0.27845496795726071</v>
      </c>
      <c r="T192" s="1">
        <f t="array" aca="1" ref="T192:V192" ca="1">MMULT(Q192:S192,$N$9:$P$11)</f>
        <v>3.4301240183594928</v>
      </c>
      <c r="U192" s="1">
        <f ca="1"/>
        <v>-0.92610598283561507</v>
      </c>
      <c r="V192" s="2">
        <f ca="1"/>
        <v>-1.3807885164750484</v>
      </c>
      <c r="W192" s="7">
        <f t="shared" ca="1" si="40"/>
        <v>3.4301240183594928</v>
      </c>
      <c r="X192" s="1"/>
      <c r="Y192" s="1">
        <f t="shared" ca="1" si="38"/>
        <v>-0.92610598283561507</v>
      </c>
      <c r="Z192" s="8"/>
    </row>
    <row r="193" spans="17:26" x14ac:dyDescent="0.15">
      <c r="Q193" s="7">
        <f t="shared" si="39"/>
        <v>3.8499999999999943</v>
      </c>
      <c r="R193" s="1">
        <f t="shared" ca="1" si="36"/>
        <v>-0.17737870085430701</v>
      </c>
      <c r="S193" s="1">
        <f t="shared" ca="1" si="37"/>
        <v>0.24194378785833345</v>
      </c>
      <c r="T193" s="1">
        <f t="array" aca="1" ref="T193:V193" ca="1">MMULT(Q193:S193,$N$9:$P$11)</f>
        <v>3.4551696984992506</v>
      </c>
      <c r="U193" s="1">
        <f ca="1"/>
        <v>-1.0113497277435339</v>
      </c>
      <c r="V193" s="2">
        <f ca="1"/>
        <v>-1.3969517109641381</v>
      </c>
      <c r="W193" s="7">
        <f t="shared" ca="1" si="40"/>
        <v>3.4551696984992506</v>
      </c>
      <c r="X193" s="1"/>
      <c r="Y193" s="1">
        <f t="shared" ca="1" si="38"/>
        <v>-1.0113497277435339</v>
      </c>
      <c r="Z193" s="8"/>
    </row>
    <row r="194" spans="17:26" x14ac:dyDescent="0.15">
      <c r="Q194" s="7">
        <f t="shared" si="39"/>
        <v>3.8999999999999941</v>
      </c>
      <c r="R194" s="1">
        <f t="shared" ca="1" si="36"/>
        <v>-0.2319749960992038</v>
      </c>
      <c r="S194" s="1">
        <f t="shared" ca="1" si="37"/>
        <v>0.19023038975088699</v>
      </c>
      <c r="T194" s="1">
        <f t="array" aca="1" ref="T194:V194" ca="1">MMULT(Q194:S194,$N$9:$P$11)</f>
        <v>3.4726142696347493</v>
      </c>
      <c r="U194" s="1">
        <f ca="1"/>
        <v>-1.0935240646166633</v>
      </c>
      <c r="V194" s="2">
        <f ca="1"/>
        <v>-1.4300892470168858</v>
      </c>
      <c r="W194" s="7">
        <f t="shared" ca="1" si="40"/>
        <v>3.4726142696347493</v>
      </c>
      <c r="X194" s="1"/>
      <c r="Y194" s="1">
        <f t="shared" ca="1" si="38"/>
        <v>-1.0935240646166633</v>
      </c>
      <c r="Z194" s="8"/>
    </row>
    <row r="195" spans="17:26" x14ac:dyDescent="0.15">
      <c r="Q195" s="7">
        <f t="shared" si="39"/>
        <v>3.949999999999994</v>
      </c>
      <c r="R195" s="1">
        <f t="shared" ca="1" si="36"/>
        <v>-0.27199544918374974</v>
      </c>
      <c r="S195" s="1">
        <f t="shared" ca="1" si="37"/>
        <v>0.12656411664974479</v>
      </c>
      <c r="T195" s="1">
        <f t="array" aca="1" ref="T195:V195" ca="1">MMULT(Q195:S195,$N$9:$P$11)</f>
        <v>3.4840824032734004</v>
      </c>
      <c r="U195" s="1">
        <f ca="1"/>
        <v>-1.1682510985937768</v>
      </c>
      <c r="V195" s="2">
        <f ca="1"/>
        <v>-1.4794793603950802</v>
      </c>
      <c r="W195" s="7">
        <f t="shared" ca="1" si="40"/>
        <v>3.4840824032734004</v>
      </c>
      <c r="X195" s="1"/>
      <c r="Y195" s="1">
        <f t="shared" ca="1" si="38"/>
        <v>-1.1682510985937768</v>
      </c>
      <c r="Z195" s="8"/>
    </row>
    <row r="196" spans="17:26" x14ac:dyDescent="0.15">
      <c r="Q196" s="7">
        <f t="shared" si="39"/>
        <v>3.9999999999999938</v>
      </c>
      <c r="R196" s="1">
        <f t="shared" ca="1" si="36"/>
        <v>-0.29492542787351128</v>
      </c>
      <c r="S196" s="1">
        <f t="shared" ca="1" si="37"/>
        <v>5.4945354613709398E-2</v>
      </c>
      <c r="T196" s="1">
        <f t="array" aca="1" ref="T196:V196" ca="1">MMULT(Q196:S196,$N$9:$P$11)</f>
        <v>3.491574292444604</v>
      </c>
      <c r="U196" s="1">
        <f ca="1"/>
        <v>-1.2316208763027456</v>
      </c>
      <c r="V196" s="2">
        <f ca="1"/>
        <v>-1.5433790776718368</v>
      </c>
      <c r="W196" s="7">
        <f t="shared" ca="1" si="40"/>
        <v>3.491574292444604</v>
      </c>
      <c r="X196" s="1"/>
      <c r="Y196" s="1">
        <f t="shared" ca="1" si="38"/>
        <v>-1.2316208763027456</v>
      </c>
      <c r="Z196" s="8"/>
    </row>
    <row r="197" spans="17:26" x14ac:dyDescent="0.15">
      <c r="Q197" s="7">
        <f t="shared" si="39"/>
        <v>4.0499999999999936</v>
      </c>
      <c r="R197" s="1">
        <f t="shared" ca="1" si="36"/>
        <v>-0.29932415726657974</v>
      </c>
      <c r="S197" s="1">
        <f t="shared" ca="1" si="37"/>
        <v>-2.0125826111040919E-2</v>
      </c>
      <c r="T197" s="1">
        <f t="array" aca="1" ref="T197:V197" ca="1">MMULT(Q197:S197,$N$9:$P$11)</f>
        <v>3.4973399722714507</v>
      </c>
      <c r="U197" s="1">
        <f ca="1"/>
        <v>-1.2804370625013797</v>
      </c>
      <c r="V197" s="2">
        <f ca="1"/>
        <v>-1.6191337336134761</v>
      </c>
      <c r="W197" s="7">
        <f t="shared" ca="1" si="40"/>
        <v>3.4973399722714507</v>
      </c>
      <c r="X197" s="1"/>
      <c r="Y197" s="1">
        <f t="shared" ca="1" si="38"/>
        <v>-1.2804370625013797</v>
      </c>
      <c r="Z197" s="8"/>
    </row>
    <row r="198" spans="17:26" x14ac:dyDescent="0.15">
      <c r="Q198" s="7">
        <f t="shared" si="39"/>
        <v>4.0999999999999934</v>
      </c>
      <c r="R198" s="1">
        <f t="shared" ca="1" si="36"/>
        <v>-0.28491524901974968</v>
      </c>
      <c r="S198" s="1">
        <f t="shared" ca="1" si="37"/>
        <v>-9.3932427180468445E-2</v>
      </c>
      <c r="T198" s="1">
        <f t="array" aca="1" ref="T198:V198" ca="1">MMULT(Q198:S198,$N$9:$P$11)</f>
        <v>3.5037379419259587</v>
      </c>
      <c r="U198" s="1">
        <f ca="1"/>
        <v>-1.3124177776653796</v>
      </c>
      <c r="V198" s="2">
        <f ca="1"/>
        <v>-1.7033437736335728</v>
      </c>
      <c r="W198" s="7">
        <f t="shared" ca="1" si="40"/>
        <v>3.5037379419259587</v>
      </c>
      <c r="X198" s="1"/>
      <c r="Y198" s="1">
        <f t="shared" ca="1" si="38"/>
        <v>-1.3124177776653796</v>
      </c>
      <c r="Z198" s="8"/>
    </row>
    <row r="199" spans="17:26" x14ac:dyDescent="0.15">
      <c r="Q199" s="7">
        <f t="shared" si="39"/>
        <v>4.1499999999999932</v>
      </c>
      <c r="R199" s="1">
        <f t="shared" ca="1" si="36"/>
        <v>-0.25260406783687989</v>
      </c>
      <c r="S199" s="1">
        <f t="shared" ca="1" si="37"/>
        <v>-0.16183690837463802</v>
      </c>
      <c r="T199" s="1">
        <f t="array" aca="1" ref="T199:V199" ca="1">MMULT(Q199:S199,$N$9:$P$11)</f>
        <v>3.5130869715180957</v>
      </c>
      <c r="U199" s="1">
        <f ca="1"/>
        <v>-1.3263389768072094</v>
      </c>
      <c r="V199" s="2">
        <f ca="1"/>
        <v>-1.7920783602152457</v>
      </c>
      <c r="W199" s="7">
        <f t="shared" ca="1" si="40"/>
        <v>3.5130869715180957</v>
      </c>
      <c r="X199" s="1"/>
      <c r="Y199" s="1">
        <f t="shared" ca="1" si="38"/>
        <v>-1.3263389768072094</v>
      </c>
      <c r="Z199" s="8"/>
    </row>
    <row r="200" spans="17:26" x14ac:dyDescent="0.15">
      <c r="Q200" s="7">
        <f t="shared" si="39"/>
        <v>4.1999999999999931</v>
      </c>
      <c r="R200" s="1">
        <f t="shared" ca="1" si="36"/>
        <v>-0.20442084404953142</v>
      </c>
      <c r="S200" s="1">
        <f t="shared" ca="1" si="37"/>
        <v>-0.21957258143510799</v>
      </c>
      <c r="T200" s="1">
        <f t="array" aca="1" ref="T200:V200" ca="1">MMULT(Q200:S200,$N$9:$P$11)</f>
        <v>3.5275204051770825</v>
      </c>
      <c r="U200" s="1">
        <f ca="1"/>
        <v>-1.3221113607586146</v>
      </c>
      <c r="V200" s="2">
        <f ca="1"/>
        <v>-1.8811223619988835</v>
      </c>
      <c r="W200" s="7">
        <f t="shared" ca="1" si="40"/>
        <v>3.5275204051770825</v>
      </c>
      <c r="X200" s="1"/>
      <c r="Y200" s="1">
        <f t="shared" ca="1" si="38"/>
        <v>-1.3221113607586146</v>
      </c>
      <c r="Z200" s="8"/>
    </row>
    <row r="201" spans="17:26" x14ac:dyDescent="0.15">
      <c r="Q201" s="7">
        <f t="shared" si="39"/>
        <v>4.2499999999999929</v>
      </c>
      <c r="R201" s="1">
        <f t="shared" ca="1" si="36"/>
        <v>-0.14339310683534218</v>
      </c>
      <c r="S201" s="1">
        <f t="shared" ca="1" si="37"/>
        <v>-0.26351170166068172</v>
      </c>
      <c r="T201" s="1">
        <f t="array" aca="1" ref="T201:V201" ca="1">MMULT(Q201:S201,$N$9:$P$11)</f>
        <v>3.5488521152535175</v>
      </c>
      <c r="U201" s="1">
        <f ca="1"/>
        <v>-1.3007859871632885</v>
      </c>
      <c r="V201" s="2">
        <f ca="1"/>
        <v>-1.9662412058697694</v>
      </c>
      <c r="W201" s="7">
        <f t="shared" ca="1" si="40"/>
        <v>3.5488521152535175</v>
      </c>
      <c r="X201" s="1"/>
      <c r="Y201" s="1">
        <f t="shared" ca="1" si="38"/>
        <v>-1.3007859871632885</v>
      </c>
      <c r="Z201" s="8"/>
    </row>
    <row r="202" spans="17:26" x14ac:dyDescent="0.15">
      <c r="Q202" s="7">
        <f t="shared" si="39"/>
        <v>4.2999999999999927</v>
      </c>
      <c r="R202" s="1">
        <f t="shared" ca="1" si="36"/>
        <v>-7.3355453357586906E-2</v>
      </c>
      <c r="S202" s="1">
        <f t="shared" ca="1" si="37"/>
        <v>-0.29089341254607826</v>
      </c>
      <c r="T202" s="1">
        <f t="array" aca="1" ref="T202:V202" ca="1">MMULT(Q202:S202,$N$9:$P$11)</f>
        <v>3.5784625300000412</v>
      </c>
      <c r="U202" s="1">
        <f ca="1"/>
        <v>-1.2644882286430181</v>
      </c>
      <c r="V202" s="2">
        <f ca="1"/>
        <v>-2.0434469508673052</v>
      </c>
      <c r="W202" s="7">
        <f t="shared" ca="1" si="40"/>
        <v>3.5784625300000412</v>
      </c>
      <c r="X202" s="1"/>
      <c r="Y202" s="1">
        <f t="shared" ca="1" si="38"/>
        <v>-1.2644882286430181</v>
      </c>
      <c r="Z202" s="8"/>
    </row>
    <row r="203" spans="17:26" x14ac:dyDescent="0.15">
      <c r="Q203" s="7">
        <f t="shared" si="39"/>
        <v>4.3499999999999925</v>
      </c>
      <c r="R203" s="1">
        <f t="shared" ca="1" si="36"/>
        <v>1.2913930536241432E-3</v>
      </c>
      <c r="S203" s="1">
        <f t="shared" ca="1" si="37"/>
        <v>-0.29999722049375899</v>
      </c>
      <c r="T203" s="1">
        <f t="array" aca="1" ref="T203:V203" ca="1">MMULT(Q203:S203,$N$9:$P$11)</f>
        <v>3.6172118962154225</v>
      </c>
      <c r="U203" s="1">
        <f ca="1"/>
        <v>-1.2162842278154471</v>
      </c>
      <c r="V203" s="2">
        <f ca="1"/>
        <v>-2.1092488651282819</v>
      </c>
      <c r="W203" s="7">
        <f t="shared" ca="1" si="40"/>
        <v>3.6172118962154225</v>
      </c>
      <c r="X203" s="1"/>
      <c r="Y203" s="1">
        <f t="shared" ca="1" si="38"/>
        <v>-1.2162842278154471</v>
      </c>
      <c r="Z203" s="8"/>
    </row>
    <row r="204" spans="17:26" x14ac:dyDescent="0.15">
      <c r="Q204" s="7">
        <f t="shared" si="39"/>
        <v>4.3999999999999924</v>
      </c>
      <c r="R204" s="1">
        <f t="shared" ca="1" si="36"/>
        <v>7.585709647294904E-2</v>
      </c>
      <c r="S204" s="1">
        <f t="shared" ca="1" si="37"/>
        <v>-0.29025109976483071</v>
      </c>
      <c r="T204" s="1">
        <f t="array" aca="1" ref="T204:V204" ca="1">MMULT(Q204:S204,$N$9:$P$11)</f>
        <v>3.6653862267691082</v>
      </c>
      <c r="U204" s="1">
        <f ca="1"/>
        <v>-1.1599882403334545</v>
      </c>
      <c r="V204" s="2">
        <f ca="1"/>
        <v>-2.1608727613858592</v>
      </c>
      <c r="W204" s="7">
        <f t="shared" ca="1" si="40"/>
        <v>3.6653862267691082</v>
      </c>
      <c r="X204" s="1"/>
      <c r="Y204" s="1">
        <f t="shared" ca="1" si="38"/>
        <v>-1.1599882403334545</v>
      </c>
      <c r="Z204" s="8"/>
    </row>
    <row r="205" spans="17:26" x14ac:dyDescent="0.15">
      <c r="Q205" s="7">
        <f t="shared" si="39"/>
        <v>4.4499999999999922</v>
      </c>
      <c r="R205" s="1">
        <f t="shared" ca="1" si="36"/>
        <v>0.14565641955424063</v>
      </c>
      <c r="S205" s="1">
        <f t="shared" ca="1" si="37"/>
        <v>-0.26226743496408206</v>
      </c>
      <c r="T205" s="1">
        <f t="array" aca="1" ref="T205:V205" ca="1">MMULT(Q205:S205,$N$9:$P$11)</f>
        <v>3.7226793293587046</v>
      </c>
      <c r="U205" s="1">
        <f ca="1"/>
        <v>-1.09992297107388</v>
      </c>
      <c r="V205" s="2">
        <f ca="1"/>
        <v>-2.1964353094205542</v>
      </c>
      <c r="W205" s="7">
        <f t="shared" ca="1" si="40"/>
        <v>3.7226793293587046</v>
      </c>
      <c r="X205" s="1"/>
      <c r="Y205" s="1">
        <f t="shared" ca="1" si="38"/>
        <v>-1.09992297107388</v>
      </c>
      <c r="Z205" s="8"/>
    </row>
    <row r="206" spans="17:26" x14ac:dyDescent="0.15">
      <c r="Q206" s="7">
        <f t="shared" si="39"/>
        <v>4.499999999999992</v>
      </c>
      <c r="R206" s="1">
        <f t="shared" ca="1" si="36"/>
        <v>0.20630361409309042</v>
      </c>
      <c r="S206" s="1">
        <f t="shared" ca="1" si="37"/>
        <v>-0.21780454268019575</v>
      </c>
      <c r="T206" s="1">
        <f t="array" aca="1" ref="T206:V206" ca="1">MMULT(Q206:S206,$N$9:$P$11)</f>
        <v>3.7882120456898694</v>
      </c>
      <c r="U206" s="1">
        <f ca="1"/>
        <v>-1.0406479628131908</v>
      </c>
      <c r="V206" s="2">
        <f ca="1"/>
        <v>-2.2150623725716754</v>
      </c>
      <c r="W206" s="7">
        <f t="shared" ca="1" si="40"/>
        <v>3.7882120456898694</v>
      </c>
      <c r="X206" s="1"/>
      <c r="Y206" s="1">
        <f t="shared" ca="1" si="38"/>
        <v>-1.0406479628131908</v>
      </c>
      <c r="Z206" s="8"/>
    </row>
    <row r="207" spans="17:26" x14ac:dyDescent="0.15">
      <c r="Q207" s="7">
        <f t="shared" si="39"/>
        <v>4.5499999999999918</v>
      </c>
      <c r="R207" s="1">
        <f t="shared" ca="1" si="36"/>
        <v>0.25398799383881615</v>
      </c>
      <c r="S207" s="1">
        <f t="shared" ca="1" si="37"/>
        <v>-0.15965618993867256</v>
      </c>
      <c r="T207" s="1">
        <f t="array" aca="1" ref="T207:V207" ca="1">MMULT(Q207:S207,$N$9:$P$11)</f>
        <v>3.8605874922498526</v>
      </c>
      <c r="U207" s="1">
        <f ca="1"/>
        <v>-0.98667310325849944</v>
      </c>
      <c r="V207" s="2">
        <f ca="1"/>
        <v>-2.216943932983007</v>
      </c>
      <c r="W207" s="7">
        <f t="shared" ca="1" si="40"/>
        <v>3.8605874922498526</v>
      </c>
      <c r="X207" s="1"/>
      <c r="Y207" s="1">
        <f t="shared" ca="1" si="38"/>
        <v>-0.98667310325849944</v>
      </c>
      <c r="Z207" s="8"/>
    </row>
    <row r="208" spans="17:26" x14ac:dyDescent="0.15">
      <c r="Q208" s="7">
        <f t="shared" si="39"/>
        <v>4.5999999999999917</v>
      </c>
      <c r="R208" s="1">
        <f t="shared" ca="1" si="36"/>
        <v>0.28571337381975859</v>
      </c>
      <c r="S208" s="1">
        <f t="shared" ca="1" si="37"/>
        <v>-9.1476051622984292E-2</v>
      </c>
      <c r="T208" s="1">
        <f t="array" aca="1" ref="T208:V208" ca="1">MMULT(Q208:S208,$N$9:$P$11)</f>
        <v>3.9379788315969186</v>
      </c>
      <c r="U208" s="1">
        <f ca="1"/>
        <v>-0.94217525234282751</v>
      </c>
      <c r="V208" s="2">
        <f ca="1"/>
        <v>-2.2033221543313228</v>
      </c>
      <c r="W208" s="7">
        <f t="shared" ca="1" si="40"/>
        <v>3.9379788315969186</v>
      </c>
      <c r="X208" s="1"/>
      <c r="Y208" s="1">
        <f t="shared" ca="1" si="38"/>
        <v>-0.94217525234282751</v>
      </c>
      <c r="Z208" s="8"/>
    </row>
    <row r="209" spans="16:26" x14ac:dyDescent="0.15">
      <c r="Q209" s="7">
        <f t="shared" si="39"/>
        <v>4.6499999999999915</v>
      </c>
      <c r="R209" s="1">
        <f t="shared" ca="1" si="36"/>
        <v>0.29948633174803924</v>
      </c>
      <c r="S209" s="1">
        <f t="shared" ca="1" si="37"/>
        <v>-1.754813654219092E-2</v>
      </c>
      <c r="T209" s="1">
        <f t="array" aca="1" ref="T209:V209" ca="1">MMULT(Q209:S209,$N$9:$P$11)</f>
        <v>4.0182440593265376</v>
      </c>
      <c r="U209" s="1">
        <f ca="1"/>
        <v>-0.91073579463728926</v>
      </c>
      <c r="V209" s="2">
        <f ca="1"/>
        <v>-2.1764133320794787</v>
      </c>
      <c r="W209" s="7">
        <f t="shared" ca="1" si="40"/>
        <v>4.0182440593265376</v>
      </c>
      <c r="X209" s="1"/>
      <c r="Y209" s="1">
        <f t="shared" ca="1" si="38"/>
        <v>-0.91073579463728926</v>
      </c>
      <c r="Z209" s="8"/>
    </row>
    <row r="210" spans="16:26" x14ac:dyDescent="0.15">
      <c r="Q210" s="7">
        <f t="shared" si="39"/>
        <v>4.6999999999999913</v>
      </c>
      <c r="R210" s="1">
        <f t="shared" ca="1" si="36"/>
        <v>0.29444146201746046</v>
      </c>
      <c r="S210" s="1">
        <f t="shared" ca="1" si="37"/>
        <v>5.7482392478222205E-2</v>
      </c>
      <c r="T210" s="1">
        <f t="array" aca="1" ref="T210:V210" ca="1">MMULT(Q210:S210,$N$9:$P$11)</f>
        <v>4.0990605940259659</v>
      </c>
      <c r="U210" s="1">
        <f ca="1"/>
        <v>-0.89511560788722189</v>
      </c>
      <c r="V210" s="2">
        <f ca="1"/>
        <v>-2.1392686355434907</v>
      </c>
      <c r="W210" s="7">
        <f t="shared" ca="1" si="40"/>
        <v>4.0990605940259659</v>
      </c>
      <c r="X210" s="1"/>
      <c r="Y210" s="1">
        <f t="shared" ca="1" si="38"/>
        <v>-0.89511560788722189</v>
      </c>
      <c r="Z210" s="8"/>
    </row>
    <row r="211" spans="16:26" x14ac:dyDescent="0.15">
      <c r="Q211" s="7">
        <f t="shared" si="39"/>
        <v>4.7499999999999911</v>
      </c>
      <c r="R211" s="1">
        <f t="shared" ca="1" si="36"/>
        <v>0.27089575235218682</v>
      </c>
      <c r="S211" s="1">
        <f t="shared" ca="1" si="37"/>
        <v>0.12890109137452113</v>
      </c>
      <c r="T211" s="1">
        <f t="array" aca="1" ref="T211:V211" ca="1">MMULT(Q211:S211,$N$9:$P$11)</f>
        <v>4.1780712136633369</v>
      </c>
      <c r="U211" s="1">
        <f ca="1"/>
        <v>-0.8970815868327684</v>
      </c>
      <c r="V211" s="2">
        <f ca="1"/>
        <v>-2.0955823916332403</v>
      </c>
      <c r="W211" s="7">
        <f t="shared" ca="1" si="40"/>
        <v>4.1780712136633369</v>
      </c>
      <c r="X211" s="1"/>
      <c r="Y211" s="1">
        <f t="shared" ca="1" si="38"/>
        <v>-0.8970815868327684</v>
      </c>
      <c r="Z211" s="8"/>
    </row>
    <row r="212" spans="16:26" x14ac:dyDescent="0.15">
      <c r="Q212" s="7">
        <f t="shared" si="39"/>
        <v>4.7999999999999909</v>
      </c>
      <c r="R212" s="1">
        <f t="shared" ca="1" si="36"/>
        <v>0.23032866627405682</v>
      </c>
      <c r="S212" s="1">
        <f t="shared" ca="1" si="37"/>
        <v>0.19222046064978141</v>
      </c>
      <c r="T212" s="1">
        <f t="array" aca="1" ref="T212:V212" ca="1">MMULT(Q212:S212,$N$9:$P$11)</f>
        <v>4.2530321684901891</v>
      </c>
      <c r="U212" s="1">
        <f ca="1"/>
        <v>-0.91729562276194743</v>
      </c>
      <c r="V212" s="2">
        <f ca="1"/>
        <v>-2.0494599567323406</v>
      </c>
      <c r="W212" s="7">
        <f t="shared" ca="1" si="40"/>
        <v>4.2530321684901891</v>
      </c>
      <c r="X212" s="1"/>
      <c r="Y212" s="1">
        <f t="shared" ca="1" si="38"/>
        <v>-0.91729562276194743</v>
      </c>
      <c r="Z212" s="8"/>
    </row>
    <row r="213" spans="16:26" x14ac:dyDescent="0.15">
      <c r="Q213" s="7">
        <f t="shared" si="39"/>
        <v>4.8499999999999908</v>
      </c>
      <c r="R213" s="1">
        <f t="shared" ca="1" si="36"/>
        <v>0.17528918301483218</v>
      </c>
      <c r="S213" s="1">
        <f t="shared" ca="1" si="37"/>
        <v>0.24346191143173229</v>
      </c>
      <c r="T213" s="1">
        <f t="array" aca="1" ref="T213:V213" ca="1">MMULT(Q213:S213,$N$9:$P$11)</f>
        <v>4.3219541640703856</v>
      </c>
      <c r="U213" s="1">
        <f ca="1"/>
        <v>-0.95527301442363444</v>
      </c>
      <c r="V213" s="2">
        <f ca="1"/>
        <v>-2.0051597621108761</v>
      </c>
      <c r="W213" s="7">
        <f t="shared" ca="1" si="40"/>
        <v>4.3219541640703856</v>
      </c>
      <c r="X213" s="1"/>
      <c r="Y213" s="1">
        <f t="shared" ca="1" si="38"/>
        <v>-0.95527301442363444</v>
      </c>
      <c r="Z213" s="8"/>
    </row>
    <row r="214" spans="16:26" x14ac:dyDescent="0.15">
      <c r="Q214" s="7">
        <f t="shared" si="39"/>
        <v>4.8999999999999906</v>
      </c>
      <c r="R214" s="1">
        <f t="shared" ca="1" si="36"/>
        <v>0.10923563570427094</v>
      </c>
      <c r="S214" s="1">
        <f t="shared" ca="1" si="37"/>
        <v>0.27940575493766012</v>
      </c>
      <c r="T214" s="1">
        <f t="array" aca="1" ref="T214:V214" ca="1">MMULT(Q214:S214,$N$9:$P$11)</f>
        <v>4.3832273560125712</v>
      </c>
      <c r="U214" s="1">
        <f ca="1"/>
        <v>-1.0094129236117648</v>
      </c>
      <c r="V214" s="2">
        <f ca="1"/>
        <v>-1.9668257409207608</v>
      </c>
      <c r="W214" s="7">
        <f t="shared" ca="1" si="40"/>
        <v>4.3832273560125712</v>
      </c>
      <c r="X214" s="1"/>
      <c r="Y214" s="1">
        <f t="shared" ca="1" si="38"/>
        <v>-1.0094129236117648</v>
      </c>
      <c r="Z214" s="8"/>
    </row>
    <row r="215" spans="16:26" x14ac:dyDescent="0.15">
      <c r="Q215" s="7">
        <f t="shared" si="39"/>
        <v>4.9499999999999904</v>
      </c>
      <c r="R215" s="1">
        <f t="shared" ca="1" si="36"/>
        <v>3.6318411677429573E-2</v>
      </c>
      <c r="S215" s="1">
        <f t="shared" ca="1" si="37"/>
        <v>0.29779350727178178</v>
      </c>
      <c r="T215" s="1">
        <f t="array" aca="1" ref="T215:V215" ca="1">MMULT(Q215:S215,$N$9:$P$11)</f>
        <v>4.4357225023688542</v>
      </c>
      <c r="U215" s="1">
        <f ca="1"/>
        <v>-1.0770989616725273</v>
      </c>
      <c r="V215" s="2">
        <f ca="1"/>
        <v>-1.93822694975136</v>
      </c>
      <c r="W215" s="7">
        <f t="shared" ca="1" si="40"/>
        <v>4.4357225023688542</v>
      </c>
      <c r="X215" s="1"/>
      <c r="Y215" s="1">
        <f t="shared" ca="1" si="38"/>
        <v>-1.0770989616725273</v>
      </c>
      <c r="Z215" s="8"/>
    </row>
    <row r="216" spans="16:26" ht="14.25" thickBot="1" x14ac:dyDescent="0.2">
      <c r="Q216" s="9">
        <f t="shared" si="39"/>
        <v>4.9999999999999902</v>
      </c>
      <c r="R216" s="10">
        <f t="shared" ca="1" si="36"/>
        <v>-3.888083174172445E-2</v>
      </c>
      <c r="S216" s="10">
        <f t="shared" ca="1" si="37"/>
        <v>0.29746979833769965</v>
      </c>
      <c r="T216" s="10">
        <f t="array" aca="1" ref="T216:V216" ca="1">MMULT(Q216:S216,$N$9:$P$11)</f>
        <v>4.4788619180910345</v>
      </c>
      <c r="U216" s="10">
        <f ca="1"/>
        <v>-1.154863586899058</v>
      </c>
      <c r="V216" s="13">
        <f ca="1"/>
        <v>-1.9225207448369555</v>
      </c>
      <c r="W216" s="9">
        <f t="shared" ca="1" si="40"/>
        <v>4.4788619180910345</v>
      </c>
      <c r="X216" s="10"/>
      <c r="Y216" s="10">
        <f t="shared" ca="1" si="38"/>
        <v>-1.154863586899058</v>
      </c>
      <c r="Z216" s="11"/>
    </row>
    <row r="217" spans="16:26" x14ac:dyDescent="0.15">
      <c r="P217" s="2"/>
      <c r="Q217" s="4"/>
      <c r="R217" s="5"/>
      <c r="S217" s="5"/>
      <c r="T217" s="5"/>
      <c r="U217" s="5"/>
      <c r="V217" s="6"/>
      <c r="W217" s="18"/>
      <c r="X217" s="15"/>
      <c r="Y217" s="15"/>
      <c r="Z217" s="19"/>
    </row>
    <row r="218" spans="16:26" x14ac:dyDescent="0.15">
      <c r="Q218" s="7">
        <v>0</v>
      </c>
      <c r="R218" s="1">
        <v>0</v>
      </c>
      <c r="S218" s="1">
        <v>0</v>
      </c>
      <c r="T218" s="1">
        <f t="array" ref="T218:V218">MMULT(Q218:S218,$N$9:$P$11)</f>
        <v>0</v>
      </c>
      <c r="U218" s="1">
        <v>0</v>
      </c>
      <c r="V218" s="8">
        <v>0</v>
      </c>
      <c r="W218" s="7">
        <f>T218</f>
        <v>0</v>
      </c>
      <c r="X218" s="1"/>
      <c r="Y218" s="1"/>
      <c r="Z218" s="8">
        <f>U218</f>
        <v>0</v>
      </c>
    </row>
    <row r="219" spans="16:26" x14ac:dyDescent="0.15">
      <c r="Q219" s="7">
        <v>5</v>
      </c>
      <c r="R219" s="1">
        <v>0</v>
      </c>
      <c r="S219" s="1">
        <v>0</v>
      </c>
      <c r="T219" s="1">
        <f t="array" ref="T219:V219">MMULT(Q219:S219,$N$9:$P$11)</f>
        <v>4.3301270189221936</v>
      </c>
      <c r="U219" s="1">
        <v>-1.2499999999999998</v>
      </c>
      <c r="V219" s="8">
        <v>-2.1650635094610964</v>
      </c>
      <c r="W219" s="7">
        <f>T219</f>
        <v>4.3301270189221936</v>
      </c>
      <c r="X219" s="1"/>
      <c r="Y219" s="1"/>
      <c r="Z219" s="8">
        <f>U219</f>
        <v>-1.2499999999999998</v>
      </c>
    </row>
    <row r="221" spans="16:26" x14ac:dyDescent="0.15">
      <c r="Q221">
        <v>0</v>
      </c>
      <c r="R221">
        <v>0</v>
      </c>
      <c r="S221">
        <v>-1</v>
      </c>
      <c r="T221">
        <f t="array" ref="T221:V221">MMULT(Q221:S221,$N$9:$P$11)</f>
        <v>-0.49999999999999994</v>
      </c>
      <c r="U221">
        <v>-0.4330127018922193</v>
      </c>
      <c r="V221">
        <v>-0.75000000000000011</v>
      </c>
      <c r="W221">
        <f>T221</f>
        <v>-0.49999999999999994</v>
      </c>
      <c r="Z221">
        <f>U221</f>
        <v>-0.4330127018922193</v>
      </c>
    </row>
    <row r="222" spans="16:26" x14ac:dyDescent="0.15">
      <c r="Q222">
        <v>0</v>
      </c>
      <c r="R222">
        <v>0</v>
      </c>
      <c r="S222">
        <v>1</v>
      </c>
      <c r="T222">
        <f t="array" ref="T222:V222">MMULT(Q222:S222,$N$9:$P$11)</f>
        <v>0.49999999999999994</v>
      </c>
      <c r="U222">
        <v>0.4330127018922193</v>
      </c>
      <c r="V222">
        <v>0.75000000000000011</v>
      </c>
      <c r="W222">
        <f>T222</f>
        <v>0.49999999999999994</v>
      </c>
      <c r="Z222">
        <f>U222</f>
        <v>0.4330127018922193</v>
      </c>
    </row>
    <row r="224" spans="16:26" x14ac:dyDescent="0.15">
      <c r="Q224">
        <v>0</v>
      </c>
      <c r="R224">
        <v>-1</v>
      </c>
      <c r="S224">
        <v>0</v>
      </c>
      <c r="T224">
        <f t="array" ref="T224:V224">MMULT(Q224:S224,$N$9:$P$11)</f>
        <v>0</v>
      </c>
      <c r="U224">
        <v>-0.86602540378443871</v>
      </c>
      <c r="V224">
        <v>0.49999999999999994</v>
      </c>
      <c r="W224">
        <f>T224</f>
        <v>0</v>
      </c>
      <c r="Z224">
        <f>U224</f>
        <v>-0.86602540378443871</v>
      </c>
    </row>
    <row r="225" spans="17:26" x14ac:dyDescent="0.15">
      <c r="Q225">
        <v>0</v>
      </c>
      <c r="R225">
        <v>1</v>
      </c>
      <c r="S225">
        <v>0</v>
      </c>
      <c r="T225">
        <f t="array" ref="T225:V225">MMULT(Q225:S225,$N$9:$P$11)</f>
        <v>0</v>
      </c>
      <c r="U225">
        <v>0.86602540378443871</v>
      </c>
      <c r="V225">
        <v>-0.49999999999999994</v>
      </c>
      <c r="W225">
        <f>T225</f>
        <v>0</v>
      </c>
      <c r="Z225">
        <f>U225</f>
        <v>0.86602540378443871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Z225"/>
  <sheetViews>
    <sheetView workbookViewId="0">
      <selection activeCell="D3" sqref="D3"/>
    </sheetView>
  </sheetViews>
  <sheetFormatPr defaultRowHeight="13.5" x14ac:dyDescent="0.15"/>
  <sheetData>
    <row r="2" spans="4:26" ht="14.25" thickBot="1" x14ac:dyDescent="0.2">
      <c r="D2" t="s">
        <v>0</v>
      </c>
      <c r="E2">
        <v>1</v>
      </c>
      <c r="G2" t="s">
        <v>37</v>
      </c>
      <c r="H2">
        <f ca="1">NOW()-TODAY()</f>
        <v>0.4706063657431514</v>
      </c>
    </row>
    <row r="3" spans="4:26" x14ac:dyDescent="0.15">
      <c r="D3" t="s">
        <v>62</v>
      </c>
      <c r="E3">
        <f>E2/20</f>
        <v>0.05</v>
      </c>
      <c r="G3" t="s">
        <v>3</v>
      </c>
      <c r="H3">
        <v>70000</v>
      </c>
      <c r="M3" t="s">
        <v>17</v>
      </c>
      <c r="N3" s="4">
        <f>P5</f>
        <v>0.86602540378443871</v>
      </c>
      <c r="O3" s="5">
        <v>0</v>
      </c>
      <c r="P3" s="6">
        <f>-N5</f>
        <v>-0.49999999999999994</v>
      </c>
    </row>
    <row r="4" spans="4:26" x14ac:dyDescent="0.15">
      <c r="H4">
        <f ca="1">H2*H3</f>
        <v>32942.445602020598</v>
      </c>
      <c r="M4">
        <v>30</v>
      </c>
      <c r="N4" s="7">
        <v>0</v>
      </c>
      <c r="O4" s="1">
        <v>1</v>
      </c>
      <c r="P4" s="8">
        <v>0</v>
      </c>
    </row>
    <row r="5" spans="4:26" ht="14.25" thickBot="1" x14ac:dyDescent="0.2">
      <c r="M5">
        <f>PI()/180*M4</f>
        <v>0.52359877559829882</v>
      </c>
      <c r="N5" s="9">
        <f>SIN(M5)</f>
        <v>0.49999999999999994</v>
      </c>
      <c r="O5" s="10">
        <v>0</v>
      </c>
      <c r="P5" s="11">
        <f>COS(M5)</f>
        <v>0.86602540378443871</v>
      </c>
    </row>
    <row r="6" spans="4:26" x14ac:dyDescent="0.15">
      <c r="D6" s="1" t="s">
        <v>0</v>
      </c>
      <c r="E6" s="1">
        <f>2*PI()/E9</f>
        <v>1</v>
      </c>
      <c r="F6" s="1">
        <f>2*PI()/F9</f>
        <v>1.25</v>
      </c>
      <c r="G6" s="1"/>
      <c r="H6" s="1"/>
      <c r="I6" s="1"/>
      <c r="M6" t="s">
        <v>16</v>
      </c>
      <c r="N6" s="4">
        <v>1</v>
      </c>
      <c r="O6" s="5">
        <v>0</v>
      </c>
      <c r="P6" s="6">
        <v>0</v>
      </c>
    </row>
    <row r="7" spans="4:26" x14ac:dyDescent="0.15">
      <c r="D7" s="1" t="s">
        <v>4</v>
      </c>
      <c r="E7" s="1">
        <f>2*PI()/E10</f>
        <v>0.63661977236758138</v>
      </c>
      <c r="F7" s="1">
        <f>2*PI()/F10</f>
        <v>0.99471839432434594</v>
      </c>
      <c r="G7" s="1"/>
      <c r="H7" s="1"/>
      <c r="I7" s="1"/>
      <c r="M7">
        <v>-30</v>
      </c>
      <c r="N7" s="7">
        <v>0</v>
      </c>
      <c r="O7" s="1">
        <f>COS(M8)</f>
        <v>0.86602540378443871</v>
      </c>
      <c r="P7" s="8">
        <f>SIN(M8)</f>
        <v>-0.49999999999999994</v>
      </c>
    </row>
    <row r="8" spans="4:26" ht="14.25" thickBot="1" x14ac:dyDescent="0.2">
      <c r="D8" s="1" t="s">
        <v>7</v>
      </c>
      <c r="E8" s="1">
        <v>0.5</v>
      </c>
      <c r="F8" s="1">
        <v>0.3</v>
      </c>
      <c r="G8" s="1" t="s">
        <v>38</v>
      </c>
      <c r="H8" s="1">
        <f t="shared" ref="H8:H11" si="0">E8</f>
        <v>0.5</v>
      </c>
      <c r="I8" s="1">
        <f>F8</f>
        <v>0.3</v>
      </c>
      <c r="M8">
        <f>PI()/180*M7</f>
        <v>-0.52359877559829882</v>
      </c>
      <c r="N8" s="9">
        <v>0</v>
      </c>
      <c r="O8" s="10">
        <f>-P7</f>
        <v>0.49999999999999994</v>
      </c>
      <c r="P8" s="11">
        <f>O7</f>
        <v>0.86602540378443871</v>
      </c>
    </row>
    <row r="9" spans="4:26" x14ac:dyDescent="0.15">
      <c r="D9" s="1" t="s">
        <v>27</v>
      </c>
      <c r="E9" s="21">
        <f>2*PI()</f>
        <v>6.2831853071795862</v>
      </c>
      <c r="F9" s="21">
        <f>4/5*E9</f>
        <v>5.026548245743669</v>
      </c>
      <c r="G9" s="1">
        <f>E9-F9</f>
        <v>1.2566370614359172</v>
      </c>
      <c r="H9" s="1">
        <f t="shared" si="0"/>
        <v>6.2831853071795862</v>
      </c>
      <c r="I9" s="1">
        <f>F9</f>
        <v>5.026548245743669</v>
      </c>
      <c r="M9" t="s">
        <v>15</v>
      </c>
      <c r="N9" s="4">
        <f t="array" ref="N9:P11">MMULT(N3:P5,N6:P8)</f>
        <v>0.86602540378443871</v>
      </c>
      <c r="O9" s="5">
        <v>-0.24999999999999994</v>
      </c>
      <c r="P9" s="6">
        <v>-0.4330127018922193</v>
      </c>
    </row>
    <row r="10" spans="4:26" x14ac:dyDescent="0.15">
      <c r="D10" s="1" t="s">
        <v>28</v>
      </c>
      <c r="E10" s="21">
        <f>E9^2/4</f>
        <v>9.869604401089358</v>
      </c>
      <c r="F10" s="21">
        <f>F9^2/4</f>
        <v>6.3165468166971888</v>
      </c>
      <c r="G10" s="1">
        <f>E10-F10</f>
        <v>3.5530575843921692</v>
      </c>
      <c r="H10" s="1">
        <f t="shared" si="0"/>
        <v>9.869604401089358</v>
      </c>
      <c r="I10" s="1">
        <f>F10</f>
        <v>6.3165468166971888</v>
      </c>
      <c r="N10" s="7">
        <v>0</v>
      </c>
      <c r="O10" s="1">
        <v>0.86602540378443871</v>
      </c>
      <c r="P10" s="8">
        <v>-0.49999999999999994</v>
      </c>
    </row>
    <row r="11" spans="4:26" ht="14.25" thickBot="1" x14ac:dyDescent="0.2">
      <c r="D11" s="1"/>
      <c r="E11" s="1" t="s">
        <v>24</v>
      </c>
      <c r="F11" s="1" t="s">
        <v>26</v>
      </c>
      <c r="G11" s="1" t="s">
        <v>25</v>
      </c>
      <c r="H11" s="1"/>
      <c r="I11" s="1"/>
      <c r="N11" s="9">
        <v>0.49999999999999994</v>
      </c>
      <c r="O11" s="10">
        <v>0.4330127018922193</v>
      </c>
      <c r="P11" s="11">
        <v>0.75000000000000011</v>
      </c>
      <c r="R11" t="s">
        <v>39</v>
      </c>
      <c r="S11" t="s">
        <v>40</v>
      </c>
    </row>
    <row r="12" spans="4:26" ht="14.25" thickBot="1" x14ac:dyDescent="0.2">
      <c r="D12" s="14" t="s">
        <v>23</v>
      </c>
      <c r="E12" s="22">
        <f>E10/E9</f>
        <v>1.5707963267948966</v>
      </c>
      <c r="F12" s="22">
        <f>F10/F9</f>
        <v>1.2566370614359172</v>
      </c>
      <c r="G12" s="22">
        <f>G10/G9</f>
        <v>2.8274333882308142</v>
      </c>
      <c r="H12" s="14"/>
      <c r="I12" s="14"/>
    </row>
    <row r="13" spans="4:26" ht="14.25" thickBot="1" x14ac:dyDescent="0.2">
      <c r="D13" s="24" t="s">
        <v>33</v>
      </c>
      <c r="E13" s="25" t="s">
        <v>41</v>
      </c>
      <c r="F13" s="25" t="s">
        <v>42</v>
      </c>
      <c r="G13" s="25" t="s">
        <v>43</v>
      </c>
      <c r="H13" s="25" t="s">
        <v>44</v>
      </c>
      <c r="I13" s="25" t="s">
        <v>42</v>
      </c>
      <c r="J13" s="26" t="s">
        <v>43</v>
      </c>
      <c r="K13" s="24" t="s">
        <v>33</v>
      </c>
      <c r="L13" s="25" t="s">
        <v>45</v>
      </c>
      <c r="M13" s="25" t="s">
        <v>46</v>
      </c>
      <c r="N13" s="25" t="s">
        <v>33</v>
      </c>
      <c r="O13" s="25" t="s">
        <v>36</v>
      </c>
      <c r="P13" s="26" t="s">
        <v>47</v>
      </c>
      <c r="Q13" s="24" t="s">
        <v>33</v>
      </c>
      <c r="R13" s="25" t="s">
        <v>48</v>
      </c>
      <c r="S13" s="25" t="s">
        <v>35</v>
      </c>
      <c r="T13" s="25" t="s">
        <v>33</v>
      </c>
      <c r="U13" s="25" t="s">
        <v>36</v>
      </c>
      <c r="V13" s="26" t="s">
        <v>47</v>
      </c>
      <c r="W13" s="27" t="s">
        <v>33</v>
      </c>
      <c r="X13" s="25" t="s">
        <v>21</v>
      </c>
      <c r="Y13" s="25" t="s">
        <v>20</v>
      </c>
      <c r="Z13" s="26" t="s">
        <v>22</v>
      </c>
    </row>
    <row r="14" spans="4:26" x14ac:dyDescent="0.15">
      <c r="D14" s="18">
        <v>0</v>
      </c>
      <c r="E14" s="15">
        <f ca="1">E$8*COS(E$9*$D14-E$10*$H$4)</f>
        <v>0.34806308250343992</v>
      </c>
      <c r="F14" s="15">
        <f ca="1">F$8*COS(F$9*$D14-F$10*$H$4)</f>
        <v>-0.18893808132790255</v>
      </c>
      <c r="G14" s="15">
        <f ca="1">SUM(E14:F14)</f>
        <v>0.15912500117553738</v>
      </c>
      <c r="H14" s="15">
        <f ca="1">H$8*SIN(H$9*$D14-H$10*$H$4)</f>
        <v>0.35895973395104303</v>
      </c>
      <c r="I14" s="15">
        <f ca="1">I$8*SIN(I$9*$D14-I$10*$H$4)</f>
        <v>-0.23302875664632225</v>
      </c>
      <c r="J14" s="19">
        <f ca="1">SUM(H14:I14)</f>
        <v>0.12593097730472078</v>
      </c>
      <c r="K14" s="18">
        <f>D14</f>
        <v>0</v>
      </c>
      <c r="L14" s="15">
        <f t="shared" ref="L14:L77" ca="1" si="1">G14</f>
        <v>0.15912500117553738</v>
      </c>
      <c r="M14" s="15">
        <f t="shared" ref="M14:M77" ca="1" si="2">J14</f>
        <v>0.12593097730472078</v>
      </c>
      <c r="N14" s="15">
        <f t="array" aca="1" ref="N14:P14" ca="1">MMULT(K14:M14,$N$9:$P$11)</f>
        <v>6.2965488652360374E-2</v>
      </c>
      <c r="O14" s="15">
        <f ca="1"/>
        <v>0.19233600612988894</v>
      </c>
      <c r="P14" s="19">
        <f ca="1"/>
        <v>1.4885732390771927E-2</v>
      </c>
      <c r="Q14" s="23">
        <f>K14</f>
        <v>0</v>
      </c>
      <c r="R14" s="15">
        <f ca="1">E14</f>
        <v>0.34806308250343992</v>
      </c>
      <c r="S14" s="15">
        <f ca="1">H14</f>
        <v>0.35895973395104303</v>
      </c>
      <c r="T14" s="15">
        <f t="array" aca="1" ref="T14:V14" ca="1">MMULT(Q14:S14,$N$9:$P$11)</f>
        <v>0.17947986697552148</v>
      </c>
      <c r="U14" s="15">
        <f ca="1"/>
        <v>0.45686559583615127</v>
      </c>
      <c r="V14" s="19">
        <f ca="1"/>
        <v>9.5188259211562376E-2</v>
      </c>
      <c r="W14" s="18">
        <f ca="1">T14</f>
        <v>0.17947986697552148</v>
      </c>
      <c r="X14" s="15">
        <f ca="1">U14</f>
        <v>0.45686559583615127</v>
      </c>
      <c r="Y14" s="15"/>
      <c r="Z14" s="19"/>
    </row>
    <row r="15" spans="4:26" x14ac:dyDescent="0.15">
      <c r="D15" s="7">
        <f>D14+$E$3</f>
        <v>0.05</v>
      </c>
      <c r="E15" s="1">
        <f t="shared" ref="E15:F46" ca="1" si="3">E$8*COS(E$9*$D15-E$10*$H$4)</f>
        <v>0.22010300460449581</v>
      </c>
      <c r="F15" s="1">
        <f t="shared" ca="1" si="3"/>
        <v>-0.12505034887277738</v>
      </c>
      <c r="G15" s="1">
        <f t="shared" ref="G15:G78" ca="1" si="4">SUM(E15:F15)</f>
        <v>9.5052655731718422E-2</v>
      </c>
      <c r="H15" s="1">
        <f t="shared" ref="H15:I46" ca="1" si="5">H$8*SIN(H$9*$D15-H$10*$H$4)</f>
        <v>0.44894840167225597</v>
      </c>
      <c r="I15" s="1">
        <f t="shared" ca="1" si="5"/>
        <v>-0.27269471987333499</v>
      </c>
      <c r="J15" s="8">
        <f t="shared" ref="J15:J78" ca="1" si="6">SUM(H15:I15)</f>
        <v>0.17625368179892098</v>
      </c>
      <c r="K15" s="7">
        <f t="shared" ref="K15:K78" si="7">D15</f>
        <v>0.05</v>
      </c>
      <c r="L15" s="1">
        <f t="shared" ca="1" si="1"/>
        <v>9.5052655731718422E-2</v>
      </c>
      <c r="M15" s="1">
        <f t="shared" ca="1" si="2"/>
        <v>0.17625368179892098</v>
      </c>
      <c r="N15" s="1">
        <f t="array" aca="1" ref="N15:P15" ca="1">MMULT(K15:M15,$N$9:$P$11)</f>
        <v>0.13142811108868241</v>
      </c>
      <c r="O15" s="1">
        <f ca="1"/>
        <v>0.14613809753504692</v>
      </c>
      <c r="P15" s="8">
        <f ca="1"/>
        <v>6.3013298388720593E-2</v>
      </c>
      <c r="Q15" s="3">
        <f t="shared" ref="Q15:Q78" si="8">K15</f>
        <v>0.05</v>
      </c>
      <c r="R15" s="1">
        <f t="shared" ref="R15:R78" ca="1" si="9">E15</f>
        <v>0.22010300460449581</v>
      </c>
      <c r="S15" s="1">
        <f t="shared" ref="S15:S78" ca="1" si="10">H15</f>
        <v>0.44894840167225597</v>
      </c>
      <c r="T15" s="1">
        <f t="array" aca="1" ref="T15:V15" ca="1">MMULT(Q15:S15,$N$9:$P$11)</f>
        <v>0.26777547102534988</v>
      </c>
      <c r="U15" s="1">
        <f ca="1"/>
        <v>0.37251515385507356</v>
      </c>
      <c r="V15" s="8">
        <f ca="1"/>
        <v>0.20500916385733317</v>
      </c>
      <c r="W15" s="7">
        <f t="shared" ref="W15:X78" ca="1" si="11">T15</f>
        <v>0.26777547102534988</v>
      </c>
      <c r="X15" s="1">
        <f t="shared" ca="1" si="11"/>
        <v>0.37251515385507356</v>
      </c>
      <c r="Y15" s="1"/>
      <c r="Z15" s="8"/>
    </row>
    <row r="16" spans="4:26" x14ac:dyDescent="0.15">
      <c r="D16" s="7">
        <f t="shared" ref="D16:D39" si="12">D15+$E$3</f>
        <v>0.1</v>
      </c>
      <c r="E16" s="1">
        <f t="shared" ca="1" si="3"/>
        <v>7.0597711065542093E-2</v>
      </c>
      <c r="F16" s="1">
        <f t="shared" ca="1" si="3"/>
        <v>-5.3305243094771533E-2</v>
      </c>
      <c r="G16" s="1">
        <f t="shared" ca="1" si="4"/>
        <v>1.729246797077056E-2</v>
      </c>
      <c r="H16" s="1">
        <f t="shared" ca="1" si="5"/>
        <v>0.49499087182725526</v>
      </c>
      <c r="I16" s="1">
        <f t="shared" ca="1" si="5"/>
        <v>-0.2952262709492624</v>
      </c>
      <c r="J16" s="8">
        <f t="shared" ca="1" si="6"/>
        <v>0.19976460087799286</v>
      </c>
      <c r="K16" s="7">
        <f t="shared" si="7"/>
        <v>0.1</v>
      </c>
      <c r="L16" s="1">
        <f t="shared" ca="1" si="1"/>
        <v>1.729246797077056E-2</v>
      </c>
      <c r="M16" s="1">
        <f t="shared" ca="1" si="2"/>
        <v>0.19976460087799286</v>
      </c>
      <c r="N16" s="1">
        <f t="array" aca="1" ref="N16:P16" ca="1">MMULT(K16:M16,$N$9:$P$11)</f>
        <v>0.18648484081744029</v>
      </c>
      <c r="O16" s="1">
        <f ca="1"/>
        <v>7.6476326125416549E-2</v>
      </c>
      <c r="P16" s="8">
        <f ca="1"/>
        <v>9.7875946483887463E-2</v>
      </c>
      <c r="Q16" s="3">
        <f t="shared" si="8"/>
        <v>0.1</v>
      </c>
      <c r="R16" s="1">
        <f t="shared" ca="1" si="9"/>
        <v>7.0597711065542093E-2</v>
      </c>
      <c r="S16" s="1">
        <f t="shared" ca="1" si="10"/>
        <v>0.49499087182725526</v>
      </c>
      <c r="T16" s="1">
        <f t="array" aca="1" ref="T16:V16" ca="1">MMULT(Q16:S16,$N$9:$P$11)</f>
        <v>0.3340979762920715</v>
      </c>
      <c r="U16" s="1">
        <f ca="1"/>
        <v>0.25047674605369824</v>
      </c>
      <c r="V16" s="8">
        <f ca="1"/>
        <v>0.2926430281484485</v>
      </c>
      <c r="W16" s="7">
        <f t="shared" ca="1" si="11"/>
        <v>0.3340979762920715</v>
      </c>
      <c r="X16" s="1">
        <f t="shared" ca="1" si="11"/>
        <v>0.25047674605369824</v>
      </c>
      <c r="Y16" s="1"/>
      <c r="Z16" s="8"/>
    </row>
    <row r="17" spans="4:26" x14ac:dyDescent="0.15">
      <c r="D17" s="7">
        <f t="shared" si="12"/>
        <v>0.15000000000000002</v>
      </c>
      <c r="E17" s="1">
        <f t="shared" ca="1" si="3"/>
        <v>-8.5818178287496896E-2</v>
      </c>
      <c r="F17" s="1">
        <f t="shared" ca="1" si="3"/>
        <v>2.1789227149931225E-2</v>
      </c>
      <c r="G17" s="1">
        <f t="shared" ca="1" si="4"/>
        <v>-6.4028951137565668E-2</v>
      </c>
      <c r="H17" s="1">
        <f t="shared" ca="1" si="5"/>
        <v>0.49258018664519526</v>
      </c>
      <c r="I17" s="1">
        <f t="shared" ca="1" si="5"/>
        <v>-0.29920766965472106</v>
      </c>
      <c r="J17" s="8">
        <f t="shared" ca="1" si="6"/>
        <v>0.1933725169904742</v>
      </c>
      <c r="K17" s="7">
        <f t="shared" si="7"/>
        <v>0.15000000000000002</v>
      </c>
      <c r="L17" s="1">
        <f t="shared" ca="1" si="1"/>
        <v>-6.4028951137565668E-2</v>
      </c>
      <c r="M17" s="1">
        <f t="shared" ca="1" si="2"/>
        <v>0.1933725169904742</v>
      </c>
      <c r="N17" s="1">
        <f t="array" aca="1" ref="N17:P17" ca="1">MMULT(K17:M17,$N$9:$P$11)</f>
        <v>0.22659006906290291</v>
      </c>
      <c r="O17" s="1">
        <f ca="1"/>
        <v>-9.2179422090600815E-3</v>
      </c>
      <c r="P17" s="8">
        <f ca="1"/>
        <v>0.1120919580278056</v>
      </c>
      <c r="Q17" s="3">
        <f t="shared" si="8"/>
        <v>0.15000000000000002</v>
      </c>
      <c r="R17" s="1">
        <f t="shared" ca="1" si="9"/>
        <v>-8.5818178287496896E-2</v>
      </c>
      <c r="S17" s="1">
        <f t="shared" ca="1" si="10"/>
        <v>0.49258018664519526</v>
      </c>
      <c r="T17" s="1">
        <f t="array" aca="1" ref="T17:V17" ca="1">MMULT(Q17:S17,$N$9:$P$11)</f>
        <v>0.37619390389026341</v>
      </c>
      <c r="U17" s="1">
        <f ca="1"/>
        <v>0.10147275501433523</v>
      </c>
      <c r="V17" s="8">
        <f ca="1"/>
        <v>0.34739232384381202</v>
      </c>
      <c r="W17" s="7">
        <f t="shared" ca="1" si="11"/>
        <v>0.37619390389026341</v>
      </c>
      <c r="X17" s="1">
        <f t="shared" ca="1" si="11"/>
        <v>0.10147275501433523</v>
      </c>
      <c r="Y17" s="1"/>
      <c r="Z17" s="8"/>
    </row>
    <row r="18" spans="4:26" x14ac:dyDescent="0.15">
      <c r="D18" s="7">
        <f t="shared" si="12"/>
        <v>0.2</v>
      </c>
      <c r="E18" s="1">
        <f t="shared" ca="1" si="3"/>
        <v>-0.23383358644757046</v>
      </c>
      <c r="F18" s="1">
        <f t="shared" ca="1" si="3"/>
        <v>9.5514600117598492E-2</v>
      </c>
      <c r="G18" s="1">
        <f t="shared" ca="1" si="4"/>
        <v>-0.13831898632997197</v>
      </c>
      <c r="H18" s="1">
        <f t="shared" ca="1" si="5"/>
        <v>0.44195232078705798</v>
      </c>
      <c r="I18" s="1">
        <f t="shared" ca="1" si="5"/>
        <v>-0.28438875006648073</v>
      </c>
      <c r="J18" s="8">
        <f t="shared" ca="1" si="6"/>
        <v>0.15756357072057725</v>
      </c>
      <c r="K18" s="7">
        <f t="shared" si="7"/>
        <v>0.2</v>
      </c>
      <c r="L18" s="1">
        <f t="shared" ca="1" si="1"/>
        <v>-0.13831898632997197</v>
      </c>
      <c r="M18" s="1">
        <f t="shared" ca="1" si="2"/>
        <v>0.15756357072057725</v>
      </c>
      <c r="N18" s="1">
        <f t="array" aca="1" ref="N18:P18" ca="1">MMULT(K18:M18,$N$9:$P$11)</f>
        <v>0.25198686611717636</v>
      </c>
      <c r="O18" s="1">
        <f ca="1"/>
        <v>-0.10156072850996527</v>
      </c>
      <c r="P18" s="8">
        <f ca="1"/>
        <v>0.10072963082697506</v>
      </c>
      <c r="Q18" s="3">
        <f t="shared" si="8"/>
        <v>0.2</v>
      </c>
      <c r="R18" s="1">
        <f t="shared" ca="1" si="9"/>
        <v>-0.23383358644757046</v>
      </c>
      <c r="S18" s="1">
        <f t="shared" ca="1" si="10"/>
        <v>0.44195232078705798</v>
      </c>
      <c r="T18" s="1">
        <f t="array" aca="1" ref="T18:V18" ca="1">MMULT(Q18:S18,$N$9:$P$11)</f>
        <v>0.39418124115041675</v>
      </c>
      <c r="U18" s="1">
        <f ca="1"/>
        <v>-6.1134857590079833E-2</v>
      </c>
      <c r="V18" s="8">
        <f ca="1"/>
        <v>0.3617784934356349</v>
      </c>
      <c r="W18" s="7">
        <f t="shared" ca="1" si="11"/>
        <v>0.39418124115041675</v>
      </c>
      <c r="X18" s="1">
        <f t="shared" ca="1" si="11"/>
        <v>-6.1134857590079833E-2</v>
      </c>
      <c r="Y18" s="1"/>
      <c r="Z18" s="8"/>
    </row>
    <row r="19" spans="4:26" x14ac:dyDescent="0.15">
      <c r="D19" s="7">
        <f t="shared" si="12"/>
        <v>0.25</v>
      </c>
      <c r="E19" s="1">
        <f t="shared" ca="1" si="3"/>
        <v>-0.35895973395015079</v>
      </c>
      <c r="F19" s="1">
        <f t="shared" ca="1" si="3"/>
        <v>0.16323843947427821</v>
      </c>
      <c r="G19" s="1">
        <f t="shared" ca="1" si="4"/>
        <v>-0.19572129447587258</v>
      </c>
      <c r="H19" s="1">
        <f t="shared" ca="1" si="5"/>
        <v>0.34806308250436002</v>
      </c>
      <c r="I19" s="1">
        <f t="shared" ca="1" si="5"/>
        <v>-0.25170063940721804</v>
      </c>
      <c r="J19" s="8">
        <f t="shared" ca="1" si="6"/>
        <v>9.6362443097141981E-2</v>
      </c>
      <c r="K19" s="7">
        <f t="shared" si="7"/>
        <v>0.25</v>
      </c>
      <c r="L19" s="1">
        <f t="shared" ca="1" si="1"/>
        <v>-0.19572129447587258</v>
      </c>
      <c r="M19" s="1">
        <f t="shared" ca="1" si="2"/>
        <v>9.6362443097141981E-2</v>
      </c>
      <c r="N19" s="1">
        <f t="array" aca="1" ref="N19:P19" ca="1">MMULT(K19:M19,$N$9:$P$11)</f>
        <v>0.26468757249468067</v>
      </c>
      <c r="O19" s="1">
        <f ca="1"/>
        <v>-0.19027345123125189</v>
      </c>
      <c r="P19" s="8">
        <f ca="1"/>
        <v>6.1879304087737952E-2</v>
      </c>
      <c r="Q19" s="3">
        <f t="shared" si="8"/>
        <v>0.25</v>
      </c>
      <c r="R19" s="1">
        <f t="shared" ca="1" si="9"/>
        <v>-0.35895973395015079</v>
      </c>
      <c r="S19" s="1">
        <f t="shared" ca="1" si="10"/>
        <v>0.34806308250436002</v>
      </c>
      <c r="T19" s="1">
        <f t="array" aca="1" ref="T19:V19" ca="1">MMULT(Q19:S19,$N$9:$P$11)</f>
        <v>0.39053789219828966</v>
      </c>
      <c r="U19" s="1">
        <f ca="1"/>
        <v>-0.22265251275238668</v>
      </c>
      <c r="V19" s="8">
        <f ca="1"/>
        <v>0.33227400338029062</v>
      </c>
      <c r="W19" s="7">
        <f t="shared" ca="1" si="11"/>
        <v>0.39053789219828966</v>
      </c>
      <c r="X19" s="1">
        <f t="shared" ca="1" si="11"/>
        <v>-0.22265251275238668</v>
      </c>
      <c r="Y19" s="1"/>
      <c r="Z19" s="8"/>
    </row>
    <row r="20" spans="4:26" x14ac:dyDescent="0.15">
      <c r="D20" s="7">
        <f t="shared" si="12"/>
        <v>0.3</v>
      </c>
      <c r="E20" s="1">
        <f t="shared" ca="1" si="3"/>
        <v>-0.44894840167169175</v>
      </c>
      <c r="F20" s="1">
        <f t="shared" ca="1" si="3"/>
        <v>0.22070540733783031</v>
      </c>
      <c r="G20" s="1">
        <f t="shared" ca="1" si="4"/>
        <v>-0.22824299433386144</v>
      </c>
      <c r="H20" s="1">
        <f t="shared" ca="1" si="5"/>
        <v>0.22010300460564663</v>
      </c>
      <c r="I20" s="1">
        <f t="shared" ca="1" si="5"/>
        <v>-0.20319725188063542</v>
      </c>
      <c r="J20" s="8">
        <f t="shared" ca="1" si="6"/>
        <v>1.6905752725011214E-2</v>
      </c>
      <c r="K20" s="7">
        <f t="shared" si="7"/>
        <v>0.3</v>
      </c>
      <c r="L20" s="1">
        <f t="shared" ca="1" si="1"/>
        <v>-0.22824299433386144</v>
      </c>
      <c r="M20" s="1">
        <f t="shared" ca="1" si="2"/>
        <v>1.6905752725011214E-2</v>
      </c>
      <c r="N20" s="1">
        <f t="array" aca="1" ref="N20:P20" ca="1">MMULT(K20:M20,$N$9:$P$11)</f>
        <v>0.2682604974978372</v>
      </c>
      <c r="O20" s="1">
        <f ca="1"/>
        <v>-0.2653438256639728</v>
      </c>
      <c r="P20" s="8">
        <f ca="1"/>
        <v>-3.1029988569766642E-3</v>
      </c>
      <c r="Q20" s="3">
        <f t="shared" si="8"/>
        <v>0.3</v>
      </c>
      <c r="R20" s="1">
        <f t="shared" ca="1" si="9"/>
        <v>-0.44894840167169175</v>
      </c>
      <c r="S20" s="1">
        <f t="shared" ca="1" si="10"/>
        <v>0.22010300460564663</v>
      </c>
      <c r="T20" s="1">
        <f t="array" aca="1" ref="T20:V20" ca="1">MMULT(Q20:S20,$N$9:$P$11)</f>
        <v>0.36985912343815491</v>
      </c>
      <c r="U20" s="1">
        <f ca="1"/>
        <v>-0.36849332411721858</v>
      </c>
      <c r="V20" s="8">
        <f ca="1"/>
        <v>0.25964764372241506</v>
      </c>
      <c r="W20" s="7">
        <f t="shared" ca="1" si="11"/>
        <v>0.36985912343815491</v>
      </c>
      <c r="X20" s="1">
        <f t="shared" ca="1" si="11"/>
        <v>-0.36849332411721858</v>
      </c>
      <c r="Y20" s="1"/>
      <c r="Z20" s="8"/>
    </row>
    <row r="21" spans="4:26" x14ac:dyDescent="0.15">
      <c r="D21" s="7">
        <f t="shared" si="12"/>
        <v>0.35</v>
      </c>
      <c r="E21" s="1">
        <f t="shared" ca="1" si="3"/>
        <v>-0.4949908718270743</v>
      </c>
      <c r="F21" s="1">
        <f t="shared" ca="1" si="3"/>
        <v>0.26430464276029908</v>
      </c>
      <c r="G21" s="1">
        <f t="shared" ca="1" si="4"/>
        <v>-0.23068622906677522</v>
      </c>
      <c r="H21" s="1">
        <f t="shared" ca="1" si="5"/>
        <v>7.0597711066810925E-2</v>
      </c>
      <c r="I21" s="1">
        <f t="shared" ca="1" si="5"/>
        <v>-0.14192623371086355</v>
      </c>
      <c r="J21" s="8">
        <f t="shared" ca="1" si="6"/>
        <v>-7.1328522644052622E-2</v>
      </c>
      <c r="K21" s="7">
        <f t="shared" si="7"/>
        <v>0.35</v>
      </c>
      <c r="L21" s="1">
        <f t="shared" ca="1" si="1"/>
        <v>-0.23068622906677522</v>
      </c>
      <c r="M21" s="1">
        <f t="shared" ca="1" si="2"/>
        <v>-7.1328522644052622E-2</v>
      </c>
      <c r="N21" s="1">
        <f t="array" aca="1" ref="N21:P21" ca="1">MMULT(K21:M21,$N$9:$P$11)</f>
        <v>0.26744463000252722</v>
      </c>
      <c r="O21" s="1">
        <f ca="1"/>
        <v>-0.31816629098714511</v>
      </c>
      <c r="P21" s="8">
        <f ca="1"/>
        <v>-8.9707723111928622E-2</v>
      </c>
      <c r="Q21" s="3">
        <f t="shared" si="8"/>
        <v>0.35</v>
      </c>
      <c r="R21" s="1">
        <f t="shared" ca="1" si="9"/>
        <v>-0.4949908718270743</v>
      </c>
      <c r="S21" s="1">
        <f t="shared" ca="1" si="10"/>
        <v>7.0597711066810925E-2</v>
      </c>
      <c r="T21" s="1">
        <f t="array" aca="1" ref="T21:V21" ca="1">MMULT(Q21:S21,$N$9:$P$11)</f>
        <v>0.33840774685795899</v>
      </c>
      <c r="U21" s="1">
        <f ca="1"/>
        <v>-0.48560496402720732</v>
      </c>
      <c r="V21" s="8">
        <f ca="1"/>
        <v>0.14888927355136858</v>
      </c>
      <c r="W21" s="7">
        <f t="shared" ca="1" si="11"/>
        <v>0.33840774685795899</v>
      </c>
      <c r="X21" s="1">
        <f t="shared" ca="1" si="11"/>
        <v>-0.48560496402720732</v>
      </c>
      <c r="Y21" s="1"/>
      <c r="Z21" s="8"/>
    </row>
    <row r="22" spans="4:26" x14ac:dyDescent="0.15">
      <c r="D22" s="7">
        <f t="shared" si="12"/>
        <v>0.39999999999999997</v>
      </c>
      <c r="E22" s="1">
        <f t="shared" ca="1" si="3"/>
        <v>-0.49258018664541525</v>
      </c>
      <c r="F22" s="1">
        <f t="shared" ca="1" si="3"/>
        <v>0.29129664543325268</v>
      </c>
      <c r="G22" s="1">
        <f t="shared" ca="1" si="4"/>
        <v>-0.20128354121216258</v>
      </c>
      <c r="H22" s="1">
        <f t="shared" ca="1" si="5"/>
        <v>-8.5818178286234253E-2</v>
      </c>
      <c r="I22" s="1">
        <f t="shared" ca="1" si="5"/>
        <v>-7.1737468308645191E-2</v>
      </c>
      <c r="J22" s="8">
        <f t="shared" ca="1" si="6"/>
        <v>-0.15755564659487944</v>
      </c>
      <c r="K22" s="7">
        <f t="shared" si="7"/>
        <v>0.39999999999999997</v>
      </c>
      <c r="L22" s="1">
        <f t="shared" ca="1" si="1"/>
        <v>-0.20128354121216258</v>
      </c>
      <c r="M22" s="1">
        <f t="shared" ca="1" si="2"/>
        <v>-0.15755564659487944</v>
      </c>
      <c r="N22" s="1">
        <f t="array" aca="1" ref="N22:P22" ca="1">MMULT(K22:M22,$N$9:$P$11)</f>
        <v>0.26763233821633575</v>
      </c>
      <c r="O22" s="1">
        <f ca="1"/>
        <v>-0.34254025628384915</v>
      </c>
      <c r="P22" s="8">
        <f ca="1"/>
        <v>-0.19073004509696603</v>
      </c>
      <c r="Q22" s="3">
        <f t="shared" si="8"/>
        <v>0.39999999999999997</v>
      </c>
      <c r="R22" s="1">
        <f t="shared" ca="1" si="9"/>
        <v>-0.49258018664541525</v>
      </c>
      <c r="S22" s="1">
        <f t="shared" ca="1" si="10"/>
        <v>-8.5818178286234253E-2</v>
      </c>
      <c r="T22" s="1">
        <f t="array" aca="1" ref="T22:V22" ca="1">MMULT(Q22:S22,$N$9:$P$11)</f>
        <v>0.30350107237065832</v>
      </c>
      <c r="U22" s="1">
        <f ca="1"/>
        <v>-0.56374731628700037</v>
      </c>
      <c r="V22" s="8">
        <f ca="1"/>
        <v>8.7213788511441986E-3</v>
      </c>
      <c r="W22" s="7">
        <f t="shared" ca="1" si="11"/>
        <v>0.30350107237065832</v>
      </c>
      <c r="X22" s="1">
        <f t="shared" ca="1" si="11"/>
        <v>-0.56374731628700037</v>
      </c>
      <c r="Y22" s="1"/>
      <c r="Z22" s="8"/>
    </row>
    <row r="23" spans="4:26" x14ac:dyDescent="0.15">
      <c r="D23" s="7">
        <f t="shared" si="12"/>
        <v>0.44999999999999996</v>
      </c>
      <c r="E23" s="1">
        <f t="shared" ca="1" si="3"/>
        <v>-0.44195232078765734</v>
      </c>
      <c r="F23" s="1">
        <f t="shared" ca="1" si="3"/>
        <v>0.29998540855906608</v>
      </c>
      <c r="G23" s="1">
        <f t="shared" ca="1" si="4"/>
        <v>-0.14196691222859126</v>
      </c>
      <c r="H23" s="1">
        <f t="shared" ca="1" si="5"/>
        <v>-0.23383358644643759</v>
      </c>
      <c r="I23" s="1">
        <f t="shared" ca="1" si="5"/>
        <v>2.9588260594684136E-3</v>
      </c>
      <c r="J23" s="8">
        <f t="shared" ca="1" si="6"/>
        <v>-0.23087476038696919</v>
      </c>
      <c r="K23" s="7">
        <f t="shared" si="7"/>
        <v>0.44999999999999996</v>
      </c>
      <c r="L23" s="1">
        <f t="shared" ca="1" si="1"/>
        <v>-0.14196691222859126</v>
      </c>
      <c r="M23" s="1">
        <f t="shared" ca="1" si="2"/>
        <v>-0.23087476038696919</v>
      </c>
      <c r="N23" s="1">
        <f t="array" aca="1" ref="N23:P23" ca="1">MMULT(K23:M23,$N$9:$P$11)</f>
        <v>0.27427405150951278</v>
      </c>
      <c r="O23" s="1">
        <f ca="1"/>
        <v>-0.33541865628067591</v>
      </c>
      <c r="P23" s="8">
        <f ca="1"/>
        <v>-0.29702833002742995</v>
      </c>
      <c r="Q23" s="3">
        <f t="shared" si="8"/>
        <v>0.44999999999999996</v>
      </c>
      <c r="R23" s="1">
        <f t="shared" ca="1" si="9"/>
        <v>-0.44195232078765734</v>
      </c>
      <c r="S23" s="1">
        <f t="shared" ca="1" si="10"/>
        <v>-0.23383358644643759</v>
      </c>
      <c r="T23" s="1">
        <f t="array" aca="1" ref="T23:V23" ca="1">MMULT(Q23:S23,$N$9:$P$11)</f>
        <v>0.27279463847977858</v>
      </c>
      <c r="U23" s="1">
        <f ca="1"/>
        <v>-0.59649485012392045</v>
      </c>
      <c r="V23" s="8">
        <f ca="1"/>
        <v>-0.14925474529249824</v>
      </c>
      <c r="W23" s="7">
        <f t="shared" ca="1" si="11"/>
        <v>0.27279463847977858</v>
      </c>
      <c r="X23" s="1">
        <f t="shared" ca="1" si="11"/>
        <v>-0.59649485012392045</v>
      </c>
      <c r="Y23" s="1"/>
      <c r="Z23" s="8"/>
    </row>
    <row r="24" spans="4:26" x14ac:dyDescent="0.15">
      <c r="D24" s="7">
        <f t="shared" si="12"/>
        <v>0.49999999999999994</v>
      </c>
      <c r="E24" s="1">
        <f t="shared" ca="1" si="3"/>
        <v>-0.34806308250528017</v>
      </c>
      <c r="F24" s="1">
        <f t="shared" ca="1" si="3"/>
        <v>0.28982498519549571</v>
      </c>
      <c r="G24" s="1">
        <f t="shared" ca="1" si="4"/>
        <v>-5.8238097309784465E-2</v>
      </c>
      <c r="H24" s="1">
        <f t="shared" ca="1" si="5"/>
        <v>-0.35895973394925862</v>
      </c>
      <c r="I24" s="1">
        <f t="shared" ca="1" si="5"/>
        <v>7.7469206504460028E-2</v>
      </c>
      <c r="J24" s="8">
        <f t="shared" ca="1" si="6"/>
        <v>-0.28149052744479858</v>
      </c>
      <c r="K24" s="7">
        <f t="shared" si="7"/>
        <v>0.49999999999999994</v>
      </c>
      <c r="L24" s="1">
        <f t="shared" ca="1" si="1"/>
        <v>-5.8238097309784465E-2</v>
      </c>
      <c r="M24" s="1">
        <f t="shared" ca="1" si="2"/>
        <v>-0.28149052744479858</v>
      </c>
      <c r="N24" s="1">
        <f t="array" aca="1" ref="N24:P24" ca="1">MMULT(K24:M24,$N$9:$P$11)</f>
        <v>0.29226743816982004</v>
      </c>
      <c r="O24" s="1">
        <f ca="1"/>
        <v>-0.29732464558428162</v>
      </c>
      <c r="P24" s="8">
        <f ca="1"/>
        <v>-0.39850519787481636</v>
      </c>
      <c r="Q24" s="3">
        <f t="shared" si="8"/>
        <v>0.49999999999999994</v>
      </c>
      <c r="R24" s="1">
        <f t="shared" ca="1" si="9"/>
        <v>-0.34806308250528017</v>
      </c>
      <c r="S24" s="1">
        <f t="shared" ca="1" si="10"/>
        <v>-0.35895973394925862</v>
      </c>
      <c r="T24" s="1">
        <f t="array" aca="1" ref="T24:V24" ca="1">MMULT(Q24:S24,$N$9:$P$11)</f>
        <v>0.25353283491759004</v>
      </c>
      <c r="U24" s="1">
        <f ca="1"/>
        <v>-0.58186559583697228</v>
      </c>
      <c r="V24" s="8">
        <f ca="1"/>
        <v>-0.31169461015541355</v>
      </c>
      <c r="W24" s="7">
        <f t="shared" ca="1" si="11"/>
        <v>0.25353283491759004</v>
      </c>
      <c r="X24" s="1">
        <f t="shared" ca="1" si="11"/>
        <v>-0.58186559583697228</v>
      </c>
      <c r="Y24" s="1"/>
      <c r="Z24" s="8"/>
    </row>
    <row r="25" spans="4:26" x14ac:dyDescent="0.15">
      <c r="D25" s="7">
        <f t="shared" si="12"/>
        <v>0.54999999999999993</v>
      </c>
      <c r="E25" s="1">
        <f t="shared" ca="1" si="3"/>
        <v>-0.22010300460679744</v>
      </c>
      <c r="F25" s="1">
        <f t="shared" ca="1" si="3"/>
        <v>0.26145379210991354</v>
      </c>
      <c r="G25" s="1">
        <f t="shared" ca="1" si="4"/>
        <v>4.1350787503116104E-2</v>
      </c>
      <c r="H25" s="1">
        <f t="shared" ca="1" si="5"/>
        <v>-0.44894840167112759</v>
      </c>
      <c r="I25" s="1">
        <f t="shared" ca="1" si="5"/>
        <v>0.14711191179284605</v>
      </c>
      <c r="J25" s="8">
        <f t="shared" ca="1" si="6"/>
        <v>-0.30183648987828154</v>
      </c>
      <c r="K25" s="7">
        <f t="shared" si="7"/>
        <v>0.54999999999999993</v>
      </c>
      <c r="L25" s="1">
        <f t="shared" ca="1" si="1"/>
        <v>4.1350787503116104E-2</v>
      </c>
      <c r="M25" s="1">
        <f t="shared" ca="1" si="2"/>
        <v>-0.30183648987828154</v>
      </c>
      <c r="N25" s="1">
        <f t="array" aca="1" ref="N25:P25" ca="1">MMULT(K25:M25,$N$9:$P$11)</f>
        <v>0.32539572714230047</v>
      </c>
      <c r="O25" s="1">
        <f ca="1"/>
        <v>-0.23238820156766751</v>
      </c>
      <c r="P25" s="8">
        <f ca="1"/>
        <v>-0.48520974720098986</v>
      </c>
      <c r="Q25" s="3">
        <f t="shared" si="8"/>
        <v>0.54999999999999993</v>
      </c>
      <c r="R25" s="1">
        <f t="shared" ca="1" si="9"/>
        <v>-0.22010300460679744</v>
      </c>
      <c r="S25" s="1">
        <f t="shared" ca="1" si="10"/>
        <v>-0.44894840167112759</v>
      </c>
      <c r="T25" s="1">
        <f t="array" aca="1" ref="T25:V25" ca="1">MMULT(Q25:S25,$N$9:$P$11)</f>
        <v>0.25183977124587742</v>
      </c>
      <c r="U25" s="1">
        <f ca="1"/>
        <v>-0.52251515385657821</v>
      </c>
      <c r="V25" s="8">
        <f ca="1"/>
        <v>-0.46481678499066764</v>
      </c>
      <c r="W25" s="7">
        <f t="shared" ca="1" si="11"/>
        <v>0.25183977124587742</v>
      </c>
      <c r="X25" s="1">
        <f t="shared" ca="1" si="11"/>
        <v>-0.52251515385657821</v>
      </c>
      <c r="Y25" s="1"/>
      <c r="Z25" s="8"/>
    </row>
    <row r="26" spans="4:26" x14ac:dyDescent="0.15">
      <c r="D26" s="7">
        <f t="shared" si="12"/>
        <v>0.6</v>
      </c>
      <c r="E26" s="1">
        <f t="shared" ca="1" si="3"/>
        <v>-7.0597711068079758E-2</v>
      </c>
      <c r="F26" s="1">
        <f t="shared" ca="1" si="3"/>
        <v>0.21665449570587941</v>
      </c>
      <c r="G26" s="1">
        <f t="shared" ca="1" si="4"/>
        <v>0.14605678463779964</v>
      </c>
      <c r="H26" s="1">
        <f t="shared" ca="1" si="5"/>
        <v>-0.49499087182689333</v>
      </c>
      <c r="I26" s="1">
        <f t="shared" ca="1" si="5"/>
        <v>0.20751103462329676</v>
      </c>
      <c r="J26" s="8">
        <f t="shared" ca="1" si="6"/>
        <v>-0.2874798372035966</v>
      </c>
      <c r="K26" s="7">
        <f t="shared" si="7"/>
        <v>0.6</v>
      </c>
      <c r="L26" s="1">
        <f t="shared" ca="1" si="1"/>
        <v>0.14605678463779964</v>
      </c>
      <c r="M26" s="1">
        <f t="shared" ca="1" si="2"/>
        <v>-0.2874798372035966</v>
      </c>
      <c r="N26" s="1">
        <f t="array" aca="1" ref="N26:P26" ca="1">MMULT(K26:M26,$N$9:$P$11)</f>
        <v>0.375875323668865</v>
      </c>
      <c r="O26" s="1">
        <f ca="1"/>
        <v>-0.14799353515565744</v>
      </c>
      <c r="P26" s="8">
        <f ca="1"/>
        <v>-0.54844589135692878</v>
      </c>
      <c r="Q26" s="3">
        <f t="shared" si="8"/>
        <v>0.6</v>
      </c>
      <c r="R26" s="1">
        <f t="shared" ca="1" si="9"/>
        <v>-7.0597711068079758E-2</v>
      </c>
      <c r="S26" s="1">
        <f t="shared" ca="1" si="10"/>
        <v>-0.49499087182689333</v>
      </c>
      <c r="T26" s="1">
        <f t="array" aca="1" ref="T26:V26" ca="1">MMULT(Q26:S26,$N$9:$P$11)</f>
        <v>0.27211980635721661</v>
      </c>
      <c r="U26" s="1">
        <f ca="1"/>
        <v>-0.42547674605573915</v>
      </c>
      <c r="V26" s="8">
        <f ca="1"/>
        <v>-0.59575191947146178</v>
      </c>
      <c r="W26" s="7">
        <f t="shared" ca="1" si="11"/>
        <v>0.27211980635721661</v>
      </c>
      <c r="X26" s="1">
        <f t="shared" ca="1" si="11"/>
        <v>-0.42547674605573915</v>
      </c>
      <c r="Y26" s="1"/>
      <c r="Z26" s="8"/>
    </row>
    <row r="27" spans="4:26" x14ac:dyDescent="0.15">
      <c r="D27" s="7">
        <f t="shared" si="12"/>
        <v>0.65</v>
      </c>
      <c r="E27" s="1">
        <f t="shared" ca="1" si="3"/>
        <v>8.5818178313643537E-2</v>
      </c>
      <c r="F27" s="1">
        <f t="shared" ca="1" si="3"/>
        <v>0.15824200053681459</v>
      </c>
      <c r="G27" s="1">
        <f t="shared" ca="1" si="4"/>
        <v>0.24406017885045811</v>
      </c>
      <c r="H27" s="1">
        <f t="shared" ca="1" si="5"/>
        <v>-0.49258018664063996</v>
      </c>
      <c r="I27" s="1">
        <f t="shared" ca="1" si="5"/>
        <v>0.25487147597584703</v>
      </c>
      <c r="J27" s="8">
        <f t="shared" ca="1" si="6"/>
        <v>-0.23770871066479293</v>
      </c>
      <c r="K27" s="7">
        <f t="shared" si="7"/>
        <v>0.65</v>
      </c>
      <c r="L27" s="1">
        <f t="shared" ca="1" si="1"/>
        <v>0.24406017885045811</v>
      </c>
      <c r="M27" s="1">
        <f t="shared" ca="1" si="2"/>
        <v>-0.23770871066479293</v>
      </c>
      <c r="N27" s="1">
        <f t="array" aca="1" ref="N27:P27" ca="1">MMULT(K27:M27,$N$9:$P$11)</f>
        <v>0.4440621571274887</v>
      </c>
      <c r="O27" s="1">
        <f ca="1"/>
        <v>-5.4068576131607454E-2</v>
      </c>
      <c r="P27" s="8">
        <f ca="1"/>
        <v>-0.58176987865376628</v>
      </c>
      <c r="Q27" s="3">
        <f t="shared" si="8"/>
        <v>0.65</v>
      </c>
      <c r="R27" s="1">
        <f t="shared" ca="1" si="9"/>
        <v>8.5818178313643537E-2</v>
      </c>
      <c r="S27" s="1">
        <f t="shared" ca="1" si="10"/>
        <v>-0.49258018664063996</v>
      </c>
      <c r="T27" s="1">
        <f t="array" aca="1" ref="T27:V27" ca="1">MMULT(Q27:S27,$N$9:$P$11)</f>
        <v>0.31662641913956524</v>
      </c>
      <c r="U27" s="1">
        <f ca="1"/>
        <v>-0.30147275498971904</v>
      </c>
      <c r="V27" s="8">
        <f ca="1"/>
        <v>-0.6938024853672442</v>
      </c>
      <c r="W27" s="7">
        <f t="shared" ca="1" si="11"/>
        <v>0.31662641913956524</v>
      </c>
      <c r="X27" s="1">
        <f t="shared" ca="1" si="11"/>
        <v>-0.30147275498971904</v>
      </c>
      <c r="Y27" s="1"/>
      <c r="Z27" s="8"/>
    </row>
    <row r="28" spans="4:26" x14ac:dyDescent="0.15">
      <c r="D28" s="7">
        <f t="shared" si="12"/>
        <v>0.70000000000000007</v>
      </c>
      <c r="E28" s="1">
        <f t="shared" ca="1" si="3"/>
        <v>0.23383358644530472</v>
      </c>
      <c r="F28" s="1">
        <f t="shared" ca="1" si="3"/>
        <v>8.9886578500410805E-2</v>
      </c>
      <c r="G28" s="1">
        <f t="shared" ca="1" si="4"/>
        <v>0.32372016494571554</v>
      </c>
      <c r="H28" s="1">
        <f t="shared" ca="1" si="5"/>
        <v>-0.44195232078825675</v>
      </c>
      <c r="I28" s="1">
        <f t="shared" ca="1" si="5"/>
        <v>0.28621740514072425</v>
      </c>
      <c r="J28" s="8">
        <f t="shared" ca="1" si="6"/>
        <v>-0.1557349156475325</v>
      </c>
      <c r="K28" s="7">
        <f t="shared" si="7"/>
        <v>0.70000000000000007</v>
      </c>
      <c r="L28" s="1">
        <f t="shared" ca="1" si="1"/>
        <v>0.32372016494571554</v>
      </c>
      <c r="M28" s="1">
        <f t="shared" ca="1" si="2"/>
        <v>-0.1557349156475325</v>
      </c>
      <c r="N28" s="1">
        <f t="array" aca="1" ref="N28:P28" ca="1">MMULT(K28:M28,$N$9:$P$11)</f>
        <v>0.52835032482534094</v>
      </c>
      <c r="O28" s="1">
        <f ca="1"/>
        <v>3.7914689956783529E-2</v>
      </c>
      <c r="P28" s="8">
        <f ca="1"/>
        <v>-0.58177016053306074</v>
      </c>
      <c r="Q28" s="3">
        <f t="shared" si="8"/>
        <v>0.70000000000000007</v>
      </c>
      <c r="R28" s="1">
        <f t="shared" ca="1" si="9"/>
        <v>0.23383358644530472</v>
      </c>
      <c r="S28" s="1">
        <f t="shared" ca="1" si="10"/>
        <v>-0.44195232078825675</v>
      </c>
      <c r="T28" s="1">
        <f t="array" aca="1" ref="T28:V28" ca="1">MMULT(Q28:S28,$N$9:$P$11)</f>
        <v>0.38524162225497882</v>
      </c>
      <c r="U28" s="1">
        <f ca="1"/>
        <v>-0.16386514241240141</v>
      </c>
      <c r="V28" s="8">
        <f ca="1"/>
        <v>-0.75148992513839852</v>
      </c>
      <c r="W28" s="7">
        <f t="shared" ca="1" si="11"/>
        <v>0.38524162225497882</v>
      </c>
      <c r="X28" s="1">
        <f t="shared" ca="1" si="11"/>
        <v>-0.16386514241240141</v>
      </c>
      <c r="Y28" s="1"/>
      <c r="Z28" s="8"/>
    </row>
    <row r="29" spans="4:26" x14ac:dyDescent="0.15">
      <c r="D29" s="7">
        <f t="shared" si="12"/>
        <v>0.75000000000000011</v>
      </c>
      <c r="E29" s="1">
        <f t="shared" ca="1" si="3"/>
        <v>0.35895973394836639</v>
      </c>
      <c r="F29" s="1">
        <f t="shared" ca="1" si="3"/>
        <v>1.5883252165696016E-2</v>
      </c>
      <c r="G29" s="1">
        <f t="shared" ca="1" si="4"/>
        <v>0.37484298611406242</v>
      </c>
      <c r="H29" s="1">
        <f t="shared" ca="1" si="5"/>
        <v>-0.34806308250620033</v>
      </c>
      <c r="I29" s="1">
        <f t="shared" ca="1" si="5"/>
        <v>0.29957924210572551</v>
      </c>
      <c r="J29" s="8">
        <f t="shared" ca="1" si="6"/>
        <v>-4.848384040047482E-2</v>
      </c>
      <c r="K29" s="7">
        <f t="shared" si="7"/>
        <v>0.75000000000000011</v>
      </c>
      <c r="L29" s="1">
        <f t="shared" ca="1" si="1"/>
        <v>0.37484298611406242</v>
      </c>
      <c r="M29" s="1">
        <f t="shared" ca="1" si="2"/>
        <v>-4.848384040047482E-2</v>
      </c>
      <c r="N29" s="1">
        <f t="array" aca="1" ref="N29:P29" ca="1">MMULT(K29:M29,$N$9:$P$11)</f>
        <v>0.6252771326380917</v>
      </c>
      <c r="O29" s="1">
        <f ca="1"/>
        <v>0.1161294296752749</v>
      </c>
      <c r="P29" s="8">
        <f ca="1"/>
        <v>-0.54854389977655182</v>
      </c>
      <c r="Q29" s="3">
        <f t="shared" si="8"/>
        <v>0.75000000000000011</v>
      </c>
      <c r="R29" s="1">
        <f t="shared" ca="1" si="9"/>
        <v>0.35895973394836639</v>
      </c>
      <c r="S29" s="1">
        <f t="shared" ca="1" si="10"/>
        <v>-0.34806308250620033</v>
      </c>
      <c r="T29" s="1">
        <f t="array" aca="1" ref="T29:V29" ca="1">MMULT(Q29:S29,$N$9:$P$11)</f>
        <v>0.47548751158522895</v>
      </c>
      <c r="U29" s="1">
        <f ca="1"/>
        <v>-2.7347487249955588E-2</v>
      </c>
      <c r="V29" s="8">
        <f ca="1"/>
        <v>-0.76528670527299791</v>
      </c>
      <c r="W29" s="7">
        <f t="shared" ca="1" si="11"/>
        <v>0.47548751158522895</v>
      </c>
      <c r="X29" s="1">
        <f t="shared" ca="1" si="11"/>
        <v>-2.7347487249955588E-2</v>
      </c>
      <c r="Y29" s="1"/>
      <c r="Z29" s="8"/>
    </row>
    <row r="30" spans="4:26" x14ac:dyDescent="0.15">
      <c r="D30" s="7">
        <f t="shared" si="12"/>
        <v>0.80000000000000016</v>
      </c>
      <c r="E30" s="1">
        <f t="shared" ca="1" si="3"/>
        <v>0.44894840167056338</v>
      </c>
      <c r="F30" s="1">
        <f t="shared" ca="1" si="3"/>
        <v>-5.9118077325459137E-2</v>
      </c>
      <c r="G30" s="1">
        <f t="shared" ca="1" si="4"/>
        <v>0.38983032434510423</v>
      </c>
      <c r="H30" s="1">
        <f t="shared" ca="1" si="5"/>
        <v>-0.22010300460794824</v>
      </c>
      <c r="I30" s="1">
        <f t="shared" ca="1" si="5"/>
        <v>0.29411741351599879</v>
      </c>
      <c r="J30" s="8">
        <f t="shared" ca="1" si="6"/>
        <v>7.4014408908050555E-2</v>
      </c>
      <c r="K30" s="7">
        <f t="shared" si="7"/>
        <v>0.80000000000000016</v>
      </c>
      <c r="L30" s="1">
        <f t="shared" ca="1" si="1"/>
        <v>0.38983032434510423</v>
      </c>
      <c r="M30" s="1">
        <f t="shared" ca="1" si="2"/>
        <v>7.4014408908050555E-2</v>
      </c>
      <c r="N30" s="1">
        <f t="array" aca="1" ref="N30:P30" ca="1">MMULT(K30:M30,$N$9:$P$11)</f>
        <v>0.72982752748157642</v>
      </c>
      <c r="O30" s="1">
        <f ca="1"/>
        <v>0.1696521432286181</v>
      </c>
      <c r="P30" s="8">
        <f ca="1"/>
        <v>-0.48581451700528966</v>
      </c>
      <c r="Q30" s="3">
        <f t="shared" si="8"/>
        <v>0.80000000000000016</v>
      </c>
      <c r="R30" s="1">
        <f t="shared" ca="1" si="9"/>
        <v>0.44894840167056338</v>
      </c>
      <c r="S30" s="1">
        <f t="shared" ca="1" si="10"/>
        <v>-0.22010300460794824</v>
      </c>
      <c r="T30" s="1">
        <f t="array" aca="1" ref="T30:V30" ca="1">MMULT(Q30:S30,$N$9:$P$11)</f>
        <v>0.58276882072357705</v>
      </c>
      <c r="U30" s="1">
        <f ca="1"/>
        <v>9.3493324115244761E-2</v>
      </c>
      <c r="V30" s="8">
        <f ca="1"/>
        <v>-0.7359616158050184</v>
      </c>
      <c r="W30" s="7">
        <f t="shared" ca="1" si="11"/>
        <v>0.58276882072357705</v>
      </c>
      <c r="X30" s="1">
        <f t="shared" ca="1" si="11"/>
        <v>9.3493324115244761E-2</v>
      </c>
      <c r="Y30" s="1"/>
      <c r="Z30" s="8"/>
    </row>
    <row r="31" spans="4:26" x14ac:dyDescent="0.15">
      <c r="D31" s="7">
        <f t="shared" si="12"/>
        <v>0.8500000000000002</v>
      </c>
      <c r="E31" s="1">
        <f t="shared" ca="1" si="3"/>
        <v>0.49499087182671236</v>
      </c>
      <c r="F31" s="1">
        <f t="shared" ca="1" si="3"/>
        <v>-0.13040480059708551</v>
      </c>
      <c r="G31" s="1">
        <f t="shared" ca="1" si="4"/>
        <v>0.36458607122962683</v>
      </c>
      <c r="H31" s="1">
        <f t="shared" ca="1" si="5"/>
        <v>-7.059771106934859E-2</v>
      </c>
      <c r="I31" s="1">
        <f t="shared" ca="1" si="5"/>
        <v>0.27017510614642937</v>
      </c>
      <c r="J31" s="8">
        <f t="shared" ca="1" si="6"/>
        <v>0.19957739507708078</v>
      </c>
      <c r="K31" s="7">
        <f t="shared" si="7"/>
        <v>0.8500000000000002</v>
      </c>
      <c r="L31" s="1">
        <f t="shared" ca="1" si="1"/>
        <v>0.36458607122962683</v>
      </c>
      <c r="M31" s="1">
        <f t="shared" ca="1" si="2"/>
        <v>0.19957739507708078</v>
      </c>
      <c r="N31" s="1">
        <f t="array" aca="1" ref="N31:P31" ca="1">MMULT(K31:M31,$N$9:$P$11)</f>
        <v>0.83591029075531342</v>
      </c>
      <c r="O31" s="1">
        <f ca="1"/>
        <v>0.18966034662975734</v>
      </c>
      <c r="P31" s="8">
        <f ca="1"/>
        <v>-0.40067078591538929</v>
      </c>
      <c r="Q31" s="3">
        <f t="shared" si="8"/>
        <v>0.8500000000000002</v>
      </c>
      <c r="R31" s="1">
        <f t="shared" ca="1" si="9"/>
        <v>0.49499087182671236</v>
      </c>
      <c r="S31" s="1">
        <f t="shared" ca="1" si="10"/>
        <v>-7.059771106934859E-2</v>
      </c>
      <c r="T31" s="1">
        <f t="array" aca="1" ref="T31:V31" ca="1">MMULT(Q31:S31,$N$9:$P$11)</f>
        <v>0.7008227376820988</v>
      </c>
      <c r="U31" s="1">
        <f ca="1"/>
        <v>0.18560496402579507</v>
      </c>
      <c r="V31" s="8">
        <f ca="1"/>
        <v>-0.66850451582375403</v>
      </c>
      <c r="W31" s="7">
        <f t="shared" ca="1" si="11"/>
        <v>0.7008227376820988</v>
      </c>
      <c r="X31" s="1">
        <f t="shared" ca="1" si="11"/>
        <v>0.18560496402579507</v>
      </c>
      <c r="Y31" s="1"/>
      <c r="Z31" s="8"/>
    </row>
    <row r="32" spans="4:26" x14ac:dyDescent="0.15">
      <c r="D32" s="7">
        <f t="shared" si="12"/>
        <v>0.90000000000000024</v>
      </c>
      <c r="E32" s="1">
        <f t="shared" ca="1" si="3"/>
        <v>0.49258018664085995</v>
      </c>
      <c r="F32" s="1">
        <f t="shared" ca="1" si="3"/>
        <v>-0.19349771065168872</v>
      </c>
      <c r="G32" s="1">
        <f t="shared" ca="1" si="4"/>
        <v>0.29908247598917126</v>
      </c>
      <c r="H32" s="1">
        <f t="shared" ca="1" si="5"/>
        <v>8.581817831238088E-2</v>
      </c>
      <c r="I32" s="1">
        <f t="shared" ca="1" si="5"/>
        <v>0.22925670322273098</v>
      </c>
      <c r="J32" s="8">
        <f t="shared" ca="1" si="6"/>
        <v>0.31507488153511187</v>
      </c>
      <c r="K32" s="7">
        <f t="shared" si="7"/>
        <v>0.90000000000000024</v>
      </c>
      <c r="L32" s="1">
        <f t="shared" ca="1" si="1"/>
        <v>0.29908247598917126</v>
      </c>
      <c r="M32" s="1">
        <f t="shared" ca="1" si="2"/>
        <v>0.31507488153511187</v>
      </c>
      <c r="N32" s="1">
        <f t="array" aca="1" ref="N32:P32" ca="1">MMULT(K32:M32,$N$9:$P$11)</f>
        <v>0.93696030417355103</v>
      </c>
      <c r="O32" s="1">
        <f ca="1"/>
        <v>0.17044444778526144</v>
      </c>
      <c r="P32" s="8">
        <f ca="1"/>
        <v>-0.30294650854624916</v>
      </c>
      <c r="Q32" s="3">
        <f t="shared" si="8"/>
        <v>0.90000000000000024</v>
      </c>
      <c r="R32" s="1">
        <f t="shared" ca="1" si="9"/>
        <v>0.49258018664085995</v>
      </c>
      <c r="S32" s="1">
        <f t="shared" ca="1" si="10"/>
        <v>8.581817831238088E-2</v>
      </c>
      <c r="T32" s="1">
        <f t="array" aca="1" ref="T32:V32" ca="1">MMULT(Q32:S32,$N$9:$P$11)</f>
        <v>0.8223319525621855</v>
      </c>
      <c r="U32" s="1">
        <f ca="1"/>
        <v>0.23874731629437723</v>
      </c>
      <c r="V32" s="8">
        <f ca="1"/>
        <v>-0.57163789128914178</v>
      </c>
      <c r="W32" s="7">
        <f t="shared" ca="1" si="11"/>
        <v>0.8223319525621855</v>
      </c>
      <c r="X32" s="1">
        <f t="shared" ca="1" si="11"/>
        <v>0.23874731629437723</v>
      </c>
      <c r="Y32" s="1"/>
      <c r="Z32" s="8"/>
    </row>
    <row r="33" spans="4:26" x14ac:dyDescent="0.15">
      <c r="D33" s="7">
        <f t="shared" si="12"/>
        <v>0.95000000000000029</v>
      </c>
      <c r="E33" s="1">
        <f t="shared" ca="1" si="3"/>
        <v>0.44195232078885616</v>
      </c>
      <c r="F33" s="1">
        <f t="shared" ca="1" si="3"/>
        <v>-0.24443244791094954</v>
      </c>
      <c r="G33" s="1">
        <f t="shared" ca="1" si="4"/>
        <v>0.19751987287790662</v>
      </c>
      <c r="H33" s="1">
        <f t="shared" ca="1" si="5"/>
        <v>0.23383358644417185</v>
      </c>
      <c r="I33" s="1">
        <f t="shared" ca="1" si="5"/>
        <v>0.1739332584880216</v>
      </c>
      <c r="J33" s="8">
        <f t="shared" ca="1" si="6"/>
        <v>0.40776684493219345</v>
      </c>
      <c r="K33" s="7">
        <f t="shared" si="7"/>
        <v>0.95000000000000029</v>
      </c>
      <c r="L33" s="1">
        <f t="shared" ca="1" si="1"/>
        <v>0.19751987287790662</v>
      </c>
      <c r="M33" s="1">
        <f t="shared" ca="1" si="2"/>
        <v>0.40776684493219345</v>
      </c>
      <c r="N33" s="1">
        <f t="array" aca="1" ref="N33:P33" ca="1">MMULT(K33:M33,$N$9:$P$11)</f>
        <v>1.0266075560613137</v>
      </c>
      <c r="O33" s="1">
        <f ca="1"/>
        <v>0.11012545093069478</v>
      </c>
      <c r="P33" s="8">
        <f ca="1"/>
        <v>-0.2042968695374166</v>
      </c>
      <c r="Q33" s="3">
        <f t="shared" si="8"/>
        <v>0.95000000000000029</v>
      </c>
      <c r="R33" s="1">
        <f t="shared" ca="1" si="9"/>
        <v>0.44195232078885616</v>
      </c>
      <c r="S33" s="1">
        <f t="shared" ca="1" si="10"/>
        <v>0.23383358644417185</v>
      </c>
      <c r="T33" s="1">
        <f t="array" aca="1" ref="T33:V33" ca="1">MMULT(Q33:S33,$N$9:$P$11)</f>
        <v>0.93964092681730293</v>
      </c>
      <c r="U33" s="1">
        <f ca="1"/>
        <v>0.24649485012397759</v>
      </c>
      <c r="V33" s="8">
        <f ca="1"/>
        <v>-0.45696303735890753</v>
      </c>
      <c r="W33" s="7">
        <f t="shared" ca="1" si="11"/>
        <v>0.93964092681730293</v>
      </c>
      <c r="X33" s="1">
        <f t="shared" ca="1" si="11"/>
        <v>0.24649485012397759</v>
      </c>
      <c r="Y33" s="1"/>
      <c r="Z33" s="8"/>
    </row>
    <row r="34" spans="4:26" x14ac:dyDescent="0.15">
      <c r="D34" s="7">
        <f t="shared" si="12"/>
        <v>1.0000000000000002</v>
      </c>
      <c r="E34" s="1">
        <f t="shared" ca="1" si="3"/>
        <v>0.34806308250712048</v>
      </c>
      <c r="F34" s="1">
        <f t="shared" ca="1" si="3"/>
        <v>-0.2800085955079305</v>
      </c>
      <c r="G34" s="1">
        <f t="shared" ca="1" si="4"/>
        <v>6.8054486999189978E-2</v>
      </c>
      <c r="H34" s="1">
        <f t="shared" ca="1" si="5"/>
        <v>0.35895973394747421</v>
      </c>
      <c r="I34" s="1">
        <f t="shared" ca="1" si="5"/>
        <v>0.10768094744046491</v>
      </c>
      <c r="J34" s="8">
        <f t="shared" ca="1" si="6"/>
        <v>0.46664068138793913</v>
      </c>
      <c r="K34" s="7">
        <f t="shared" si="7"/>
        <v>1.0000000000000002</v>
      </c>
      <c r="L34" s="1">
        <f t="shared" ca="1" si="1"/>
        <v>6.8054486999189978E-2</v>
      </c>
      <c r="M34" s="1">
        <f t="shared" ca="1" si="2"/>
        <v>0.46664068138793913</v>
      </c>
      <c r="N34" s="1">
        <f t="array" aca="1" ref="N34:P34" ca="1">MMULT(K34:M34,$N$9:$P$11)</f>
        <v>1.0993457444784085</v>
      </c>
      <c r="O34" s="1">
        <f ca="1"/>
        <v>1.0998256843434112E-2</v>
      </c>
      <c r="P34" s="8">
        <f ca="1"/>
        <v>-0.11705943435085997</v>
      </c>
      <c r="Q34" s="3">
        <f t="shared" si="8"/>
        <v>1.0000000000000002</v>
      </c>
      <c r="R34" s="1">
        <f t="shared" ca="1" si="9"/>
        <v>0.34806308250712048</v>
      </c>
      <c r="S34" s="1">
        <f t="shared" ca="1" si="10"/>
        <v>0.35895973394747421</v>
      </c>
      <c r="T34" s="1">
        <f t="array" aca="1" ref="T34:V34" ca="1">MMULT(Q34:S34,$N$9:$P$11)</f>
        <v>1.045505270758176</v>
      </c>
      <c r="U34" s="1">
        <f ca="1"/>
        <v>0.2068655958377934</v>
      </c>
      <c r="V34" s="8">
        <f ca="1"/>
        <v>-0.33782444268517398</v>
      </c>
      <c r="W34" s="7">
        <f t="shared" ca="1" si="11"/>
        <v>1.045505270758176</v>
      </c>
      <c r="X34" s="1">
        <f t="shared" ca="1" si="11"/>
        <v>0.2068655958377934</v>
      </c>
      <c r="Y34" s="1"/>
      <c r="Z34" s="8"/>
    </row>
    <row r="35" spans="4:26" x14ac:dyDescent="0.15">
      <c r="D35" s="7">
        <f t="shared" si="12"/>
        <v>1.0500000000000003</v>
      </c>
      <c r="E35" s="1">
        <f t="shared" ca="1" si="3"/>
        <v>0.22010300460909904</v>
      </c>
      <c r="F35" s="1">
        <f t="shared" ca="1" si="3"/>
        <v>-0.29799077324914025</v>
      </c>
      <c r="G35" s="1">
        <f t="shared" ca="1" si="4"/>
        <v>-7.7887768640041211E-2</v>
      </c>
      <c r="H35" s="1">
        <f t="shared" ca="1" si="5"/>
        <v>0.44894840166999916</v>
      </c>
      <c r="I35" s="1">
        <f t="shared" ca="1" si="5"/>
        <v>3.4662646442236288E-2</v>
      </c>
      <c r="J35" s="8">
        <f t="shared" ca="1" si="6"/>
        <v>0.48361104811223543</v>
      </c>
      <c r="K35" s="7">
        <f t="shared" si="7"/>
        <v>1.0500000000000003</v>
      </c>
      <c r="L35" s="1">
        <f t="shared" ca="1" si="1"/>
        <v>-7.7887768640041211E-2</v>
      </c>
      <c r="M35" s="1">
        <f t="shared" ca="1" si="2"/>
        <v>0.48361104811223543</v>
      </c>
      <c r="N35" s="1">
        <f t="array" aca="1" ref="N35:P35" ca="1">MMULT(K35:M35,$N$9:$P$11)</f>
        <v>1.1511321980297786</v>
      </c>
      <c r="O35" s="1">
        <f ca="1"/>
        <v>-0.12054305967835352</v>
      </c>
      <c r="P35" s="8">
        <f ca="1"/>
        <v>-5.3011166582633162E-2</v>
      </c>
      <c r="Q35" s="3">
        <f t="shared" si="8"/>
        <v>1.0500000000000003</v>
      </c>
      <c r="R35" s="1">
        <f t="shared" ca="1" si="9"/>
        <v>0.22010300460909904</v>
      </c>
      <c r="S35" s="1">
        <f t="shared" ca="1" si="10"/>
        <v>0.44894840166999916</v>
      </c>
      <c r="T35" s="1">
        <f t="array" aca="1" ref="T35:V35" ca="1">MMULT(Q35:S35,$N$9:$P$11)</f>
        <v>1.1338008748086603</v>
      </c>
      <c r="U35" s="1">
        <f ca="1"/>
        <v>0.12251515385808284</v>
      </c>
      <c r="V35" s="8">
        <f ca="1"/>
        <v>-0.22800353803888046</v>
      </c>
      <c r="W35" s="7">
        <f t="shared" ca="1" si="11"/>
        <v>1.1338008748086603</v>
      </c>
      <c r="X35" s="1">
        <f t="shared" ca="1" si="11"/>
        <v>0.12251515385808284</v>
      </c>
      <c r="Y35" s="1"/>
      <c r="Z35" s="8"/>
    </row>
    <row r="36" spans="4:26" x14ac:dyDescent="0.15">
      <c r="D36" s="7">
        <f t="shared" si="12"/>
        <v>1.1000000000000003</v>
      </c>
      <c r="E36" s="1">
        <f t="shared" ca="1" si="3"/>
        <v>7.0597711070617422E-2</v>
      </c>
      <c r="F36" s="1">
        <f t="shared" ca="1" si="3"/>
        <v>-0.29724909477324746</v>
      </c>
      <c r="G36" s="1">
        <f t="shared" ca="1" si="4"/>
        <v>-0.22665138370263005</v>
      </c>
      <c r="H36" s="1">
        <f t="shared" ca="1" si="5"/>
        <v>0.4949908718265314</v>
      </c>
      <c r="I36" s="1">
        <f t="shared" ca="1" si="5"/>
        <v>-4.0533636112307411E-2</v>
      </c>
      <c r="J36" s="8">
        <f t="shared" ca="1" si="6"/>
        <v>0.45445723571422397</v>
      </c>
      <c r="K36" s="7">
        <f t="shared" si="7"/>
        <v>1.1000000000000003</v>
      </c>
      <c r="L36" s="1">
        <f t="shared" ca="1" si="1"/>
        <v>-0.22665138370263005</v>
      </c>
      <c r="M36" s="1">
        <f t="shared" ca="1" si="2"/>
        <v>0.45445723571422397</v>
      </c>
      <c r="N36" s="1">
        <f t="array" aca="1" ref="N36:P36" ca="1">MMULT(K36:M36,$N$9:$P$11)</f>
        <v>1.1798565620199948</v>
      </c>
      <c r="O36" s="1">
        <f ca="1"/>
        <v>-0.27450010055828666</v>
      </c>
      <c r="P36" s="8">
        <f ca="1"/>
        <v>-2.2145353444458338E-2</v>
      </c>
      <c r="Q36" s="3">
        <f t="shared" si="8"/>
        <v>1.1000000000000003</v>
      </c>
      <c r="R36" s="1">
        <f t="shared" ca="1" si="9"/>
        <v>7.0597711070617422E-2</v>
      </c>
      <c r="S36" s="1">
        <f t="shared" ca="1" si="10"/>
        <v>0.4949908718265314</v>
      </c>
      <c r="T36" s="1">
        <f t="array" aca="1" ref="T36:V36" ca="1">MMULT(Q36:S36,$N$9:$P$11)</f>
        <v>1.2001233800761486</v>
      </c>
      <c r="U36" s="1">
        <f ca="1"/>
        <v>4.767460577801419E-4</v>
      </c>
      <c r="V36" s="8">
        <f ca="1"/>
        <v>-0.1403696737468515</v>
      </c>
      <c r="W36" s="7">
        <f t="shared" ca="1" si="11"/>
        <v>1.2001233800761486</v>
      </c>
      <c r="X36" s="1">
        <f t="shared" ca="1" si="11"/>
        <v>4.767460577801419E-4</v>
      </c>
      <c r="Y36" s="1"/>
      <c r="Z36" s="8"/>
    </row>
    <row r="37" spans="4:26" x14ac:dyDescent="0.15">
      <c r="D37" s="7">
        <f t="shared" si="12"/>
        <v>1.1500000000000004</v>
      </c>
      <c r="E37" s="1">
        <f t="shared" ca="1" si="3"/>
        <v>-8.5818178311118237E-2</v>
      </c>
      <c r="F37" s="1">
        <f t="shared" ca="1" si="3"/>
        <v>-0.2778301624665962</v>
      </c>
      <c r="G37" s="1">
        <f t="shared" ca="1" si="4"/>
        <v>-0.36364834077771446</v>
      </c>
      <c r="H37" s="1">
        <f t="shared" ca="1" si="5"/>
        <v>0.49258018664107989</v>
      </c>
      <c r="I37" s="1">
        <f t="shared" ca="1" si="5"/>
        <v>-0.11318304123756685</v>
      </c>
      <c r="J37" s="8">
        <f t="shared" ca="1" si="6"/>
        <v>0.37939714540351305</v>
      </c>
      <c r="K37" s="7">
        <f t="shared" si="7"/>
        <v>1.1500000000000004</v>
      </c>
      <c r="L37" s="1">
        <f t="shared" ca="1" si="1"/>
        <v>-0.36364834077771446</v>
      </c>
      <c r="M37" s="1">
        <f t="shared" ca="1" si="2"/>
        <v>0.37939714540351305</v>
      </c>
      <c r="N37" s="1">
        <f t="array" aca="1" ref="N37:P37" ca="1">MMULT(K37:M37,$N$9:$P$11)</f>
        <v>1.1856277870538614</v>
      </c>
      <c r="O37" s="1">
        <f ca="1"/>
        <v>-0.43814491813619094</v>
      </c>
      <c r="P37" s="8">
        <f ca="1"/>
        <v>-3.1592577734560312E-2</v>
      </c>
      <c r="Q37" s="3">
        <f t="shared" si="8"/>
        <v>1.1500000000000004</v>
      </c>
      <c r="R37" s="1">
        <f t="shared" ca="1" si="9"/>
        <v>-8.5818178311118237E-2</v>
      </c>
      <c r="S37" s="1">
        <f t="shared" ca="1" si="10"/>
        <v>0.49258018664107989</v>
      </c>
      <c r="T37" s="1">
        <f t="array" aca="1" ref="T37:V37" ca="1">MMULT(Q37:S37,$N$9:$P$11)</f>
        <v>1.2422193076726447</v>
      </c>
      <c r="U37" s="1">
        <f ca="1"/>
        <v>-0.14852724500790349</v>
      </c>
      <c r="V37" s="8">
        <f ca="1"/>
        <v>-8.5620378039683254E-2</v>
      </c>
      <c r="W37" s="7">
        <f t="shared" ca="1" si="11"/>
        <v>1.2422193076726447</v>
      </c>
      <c r="X37" s="1">
        <f t="shared" ca="1" si="11"/>
        <v>-0.14852724500790349</v>
      </c>
      <c r="Y37" s="1"/>
      <c r="Z37" s="8"/>
    </row>
    <row r="38" spans="4:26" x14ac:dyDescent="0.15">
      <c r="D38" s="7">
        <f t="shared" si="12"/>
        <v>1.2000000000000004</v>
      </c>
      <c r="E38" s="1">
        <f t="shared" ca="1" si="3"/>
        <v>-0.23383358644303898</v>
      </c>
      <c r="F38" s="1">
        <f t="shared" ca="1" si="3"/>
        <v>-0.24095413926908188</v>
      </c>
      <c r="G38" s="1">
        <f t="shared" ca="1" si="4"/>
        <v>-0.47478772571212086</v>
      </c>
      <c r="H38" s="1">
        <f t="shared" ca="1" si="5"/>
        <v>0.44195232078945557</v>
      </c>
      <c r="I38" s="1">
        <f t="shared" ca="1" si="5"/>
        <v>-0.17872073961657581</v>
      </c>
      <c r="J38" s="8">
        <f t="shared" ca="1" si="6"/>
        <v>0.26323158117287976</v>
      </c>
      <c r="K38" s="7">
        <f t="shared" si="7"/>
        <v>1.2000000000000004</v>
      </c>
      <c r="L38" s="1">
        <f t="shared" ca="1" si="1"/>
        <v>-0.47478772571212086</v>
      </c>
      <c r="M38" s="1">
        <f t="shared" ca="1" si="2"/>
        <v>0.26323158117287976</v>
      </c>
      <c r="N38" s="1">
        <f t="array" aca="1" ref="N38:P38" ca="1">MMULT(K38:M38,$N$9:$P$11)</f>
        <v>1.1708462751277666</v>
      </c>
      <c r="O38" s="1">
        <f ca="1"/>
        <v>-0.59719561368470508</v>
      </c>
      <c r="P38" s="8">
        <f ca="1"/>
        <v>-8.4797693534943097E-2</v>
      </c>
      <c r="Q38" s="3">
        <f t="shared" si="8"/>
        <v>1.2000000000000004</v>
      </c>
      <c r="R38" s="1">
        <f t="shared" ca="1" si="9"/>
        <v>-0.23383358644303898</v>
      </c>
      <c r="S38" s="1">
        <f t="shared" ca="1" si="10"/>
        <v>0.44195232078945557</v>
      </c>
      <c r="T38" s="1">
        <f t="array" aca="1" ref="T38:V38" ca="1">MMULT(Q38:S38,$N$9:$P$11)</f>
        <v>1.2602066449360545</v>
      </c>
      <c r="U38" s="1">
        <f ca="1"/>
        <v>-0.31113485758511739</v>
      </c>
      <c r="V38" s="8">
        <f ca="1"/>
        <v>-7.1234208457052139E-2</v>
      </c>
      <c r="W38" s="7">
        <f t="shared" ca="1" si="11"/>
        <v>1.2602066449360545</v>
      </c>
      <c r="X38" s="1">
        <f t="shared" ca="1" si="11"/>
        <v>-0.31113485758511739</v>
      </c>
      <c r="Y38" s="1"/>
      <c r="Z38" s="8"/>
    </row>
    <row r="39" spans="4:26" x14ac:dyDescent="0.15">
      <c r="D39" s="7">
        <f t="shared" si="12"/>
        <v>1.2500000000000004</v>
      </c>
      <c r="E39" s="1">
        <f t="shared" ca="1" si="3"/>
        <v>-0.35895973394658198</v>
      </c>
      <c r="F39" s="1">
        <f t="shared" ca="1" si="3"/>
        <v>-0.18893808133029186</v>
      </c>
      <c r="G39" s="1">
        <f t="shared" ca="1" si="4"/>
        <v>-0.54789781527687387</v>
      </c>
      <c r="H39" s="1">
        <f t="shared" ca="1" si="5"/>
        <v>0.34806308250804058</v>
      </c>
      <c r="I39" s="1">
        <f t="shared" ca="1" si="5"/>
        <v>-0.23302875664438499</v>
      </c>
      <c r="J39" s="8">
        <f t="shared" ca="1" si="6"/>
        <v>0.11503432586365558</v>
      </c>
      <c r="K39" s="7">
        <f t="shared" si="7"/>
        <v>1.2500000000000004</v>
      </c>
      <c r="L39" s="1">
        <f t="shared" ca="1" si="1"/>
        <v>-0.54789781527687387</v>
      </c>
      <c r="M39" s="1">
        <f t="shared" ca="1" si="2"/>
        <v>0.11503432586365558</v>
      </c>
      <c r="N39" s="1">
        <f t="array" aca="1" ref="N39:P39" ca="1">MMULT(K39:M39,$N$9:$P$11)</f>
        <v>1.1400489176623767</v>
      </c>
      <c r="O39" s="1">
        <f ca="1"/>
        <v>-0.737182102455195</v>
      </c>
      <c r="P39" s="8">
        <f ca="1"/>
        <v>-0.18104122532909572</v>
      </c>
      <c r="Q39" s="3">
        <f t="shared" si="8"/>
        <v>1.2500000000000004</v>
      </c>
      <c r="R39" s="1">
        <f t="shared" ca="1" si="9"/>
        <v>-0.35895973394658198</v>
      </c>
      <c r="S39" s="1">
        <f t="shared" ca="1" si="10"/>
        <v>0.34806308250804058</v>
      </c>
      <c r="T39" s="1">
        <f t="array" aca="1" ref="T39:V39" ca="1">MMULT(Q39:S39,$N$9:$P$11)</f>
        <v>1.2565632959845692</v>
      </c>
      <c r="U39" s="1">
        <f ca="1"/>
        <v>-0.47265251274770231</v>
      </c>
      <c r="V39" s="8">
        <f ca="1"/>
        <v>-0.10073869851095285</v>
      </c>
      <c r="W39" s="7">
        <f t="shared" ca="1" si="11"/>
        <v>1.2565632959845692</v>
      </c>
      <c r="X39" s="1">
        <f t="shared" ca="1" si="11"/>
        <v>-0.47265251274770231</v>
      </c>
      <c r="Y39" s="1"/>
      <c r="Z39" s="8"/>
    </row>
    <row r="40" spans="4:26" x14ac:dyDescent="0.15">
      <c r="D40" s="7">
        <f>D39+$E$3</f>
        <v>1.3000000000000005</v>
      </c>
      <c r="E40" s="1">
        <f t="shared" ca="1" si="3"/>
        <v>-0.448948401669435</v>
      </c>
      <c r="F40" s="1">
        <f t="shared" ca="1" si="3"/>
        <v>-0.12505034887557345</v>
      </c>
      <c r="G40" s="1">
        <f t="shared" ca="1" si="4"/>
        <v>-0.57399875054500848</v>
      </c>
      <c r="H40" s="1">
        <f t="shared" ca="1" si="5"/>
        <v>0.22010300461024987</v>
      </c>
      <c r="I40" s="1">
        <f t="shared" ca="1" si="5"/>
        <v>-0.27269471987205285</v>
      </c>
      <c r="J40" s="8">
        <f t="shared" ca="1" si="6"/>
        <v>-5.2591715261802979E-2</v>
      </c>
      <c r="K40" s="7">
        <f t="shared" si="7"/>
        <v>1.3000000000000005</v>
      </c>
      <c r="L40" s="1">
        <f t="shared" ca="1" si="1"/>
        <v>-0.57399875054500848</v>
      </c>
      <c r="M40" s="1">
        <f t="shared" ca="1" si="2"/>
        <v>-5.2591715261802979E-2</v>
      </c>
      <c r="N40" s="1">
        <f t="array" aca="1" ref="N40:P40" ca="1">MMULT(K40:M40,$N$9:$P$11)</f>
        <v>1.0995371672888692</v>
      </c>
      <c r="O40" s="1">
        <f ca="1"/>
        <v>-0.84487038043516394</v>
      </c>
      <c r="P40" s="8">
        <f ca="1"/>
        <v>-0.31536092363373336</v>
      </c>
      <c r="Q40" s="3">
        <f t="shared" si="8"/>
        <v>1.3000000000000005</v>
      </c>
      <c r="R40" s="1">
        <f t="shared" ca="1" si="9"/>
        <v>-0.448948401669435</v>
      </c>
      <c r="S40" s="1">
        <f t="shared" ca="1" si="10"/>
        <v>0.22010300461024987</v>
      </c>
      <c r="T40" s="1">
        <f t="array" aca="1" ref="T40:V40" ca="1">MMULT(Q40:S40,$N$9:$P$11)</f>
        <v>1.2358845272248957</v>
      </c>
      <c r="U40" s="1">
        <f ca="1"/>
        <v>-0.61849332411327107</v>
      </c>
      <c r="V40" s="8">
        <f ca="1"/>
        <v>-0.17336505816748038</v>
      </c>
      <c r="W40" s="7">
        <f t="shared" ca="1" si="11"/>
        <v>1.2358845272248957</v>
      </c>
      <c r="X40" s="1">
        <f t="shared" ca="1" si="11"/>
        <v>-0.61849332411327107</v>
      </c>
      <c r="Y40" s="1"/>
      <c r="Z40" s="8"/>
    </row>
    <row r="41" spans="4:26" x14ac:dyDescent="0.15">
      <c r="D41" s="7">
        <f t="shared" ref="D41:D60" si="13">D40+$E$3</f>
        <v>1.3500000000000005</v>
      </c>
      <c r="E41" s="1">
        <f t="shared" ca="1" si="3"/>
        <v>-0.49499087182635043</v>
      </c>
      <c r="F41" s="1">
        <f t="shared" ca="1" si="3"/>
        <v>-5.3305243097798598E-2</v>
      </c>
      <c r="G41" s="1">
        <f t="shared" ca="1" si="4"/>
        <v>-0.54829611492414898</v>
      </c>
      <c r="H41" s="1">
        <f t="shared" ca="1" si="5"/>
        <v>7.0597711071886254E-2</v>
      </c>
      <c r="I41" s="1">
        <f t="shared" ca="1" si="5"/>
        <v>-0.29522627094871584</v>
      </c>
      <c r="J41" s="8">
        <f t="shared" ca="1" si="6"/>
        <v>-0.22462855987682959</v>
      </c>
      <c r="K41" s="7">
        <f t="shared" si="7"/>
        <v>1.3500000000000005</v>
      </c>
      <c r="L41" s="1">
        <f t="shared" ca="1" si="1"/>
        <v>-0.54829611492414898</v>
      </c>
      <c r="M41" s="1">
        <f t="shared" ca="1" si="2"/>
        <v>-0.22462855987682959</v>
      </c>
      <c r="N41" s="1">
        <f t="array" aca="1" ref="N41:P41" ca="1">MMULT(K41:M41,$N$9:$P$11)</f>
        <v>1.056820015170578</v>
      </c>
      <c r="O41" s="1">
        <f ca="1"/>
        <v>-0.90960538395504942</v>
      </c>
      <c r="P41" s="8">
        <f ca="1"/>
        <v>-0.47889051000004401</v>
      </c>
      <c r="Q41" s="3">
        <f t="shared" si="8"/>
        <v>1.3500000000000005</v>
      </c>
      <c r="R41" s="1">
        <f t="shared" ca="1" si="9"/>
        <v>-0.49499087182635043</v>
      </c>
      <c r="S41" s="1">
        <f t="shared" ca="1" si="10"/>
        <v>7.0597711071886254E-2</v>
      </c>
      <c r="T41" s="1">
        <f t="array" aca="1" ref="T41:V41" ca="1">MMULT(Q41:S41,$N$9:$P$11)</f>
        <v>1.2044331506449357</v>
      </c>
      <c r="U41" s="1">
        <f ca="1"/>
        <v>-0.7356049640243828</v>
      </c>
      <c r="V41" s="8">
        <f ca="1"/>
        <v>-0.28412342833740634</v>
      </c>
      <c r="W41" s="7">
        <f t="shared" ca="1" si="11"/>
        <v>1.2044331506449357</v>
      </c>
      <c r="X41" s="1">
        <f t="shared" ca="1" si="11"/>
        <v>-0.7356049640243828</v>
      </c>
      <c r="Y41" s="1"/>
      <c r="Z41" s="8"/>
    </row>
    <row r="42" spans="4:26" x14ac:dyDescent="0.15">
      <c r="D42" s="7">
        <f t="shared" si="13"/>
        <v>1.4000000000000006</v>
      </c>
      <c r="E42" s="1">
        <f t="shared" ca="1" si="3"/>
        <v>-0.49258018664129988</v>
      </c>
      <c r="F42" s="1">
        <f t="shared" ca="1" si="3"/>
        <v>2.1789227146863335E-2</v>
      </c>
      <c r="G42" s="1">
        <f t="shared" ca="1" si="4"/>
        <v>-0.47079095949443656</v>
      </c>
      <c r="H42" s="1">
        <f t="shared" ca="1" si="5"/>
        <v>-8.5818178309855581E-2</v>
      </c>
      <c r="I42" s="1">
        <f t="shared" ca="1" si="5"/>
        <v>-0.2992076696549445</v>
      </c>
      <c r="J42" s="8">
        <f t="shared" ca="1" si="6"/>
        <v>-0.38502584796480011</v>
      </c>
      <c r="K42" s="7">
        <f t="shared" si="7"/>
        <v>1.4000000000000006</v>
      </c>
      <c r="L42" s="1">
        <f t="shared" ca="1" si="1"/>
        <v>-0.47079095949443656</v>
      </c>
      <c r="M42" s="1">
        <f t="shared" ca="1" si="2"/>
        <v>-0.38502584796480011</v>
      </c>
      <c r="N42" s="1">
        <f t="array" aca="1" ref="N42:P42" ca="1">MMULT(K42:M42,$N$9:$P$11)</f>
        <v>1.0199226413158147</v>
      </c>
      <c r="O42" s="1">
        <f ca="1"/>
        <v>-0.92443801351981381</v>
      </c>
      <c r="P42" s="8">
        <f ca="1"/>
        <v>-0.65959168887548913</v>
      </c>
      <c r="Q42" s="3">
        <f t="shared" si="8"/>
        <v>1.4000000000000006</v>
      </c>
      <c r="R42" s="1">
        <f t="shared" ca="1" si="9"/>
        <v>-0.49258018664129988</v>
      </c>
      <c r="S42" s="1">
        <f t="shared" ca="1" si="10"/>
        <v>-8.5818178309855581E-2</v>
      </c>
      <c r="T42" s="1">
        <f t="array" aca="1" ref="T42:V42" ca="1">MMULT(Q42:S42,$N$9:$P$11)</f>
        <v>1.1695264761432869</v>
      </c>
      <c r="U42" s="1">
        <f ca="1"/>
        <v>-0.81374731629366481</v>
      </c>
      <c r="V42" s="8">
        <f ca="1"/>
        <v>-0.4242913230608491</v>
      </c>
      <c r="W42" s="7">
        <f t="shared" ca="1" si="11"/>
        <v>1.1695264761432869</v>
      </c>
      <c r="X42" s="1">
        <f t="shared" ca="1" si="11"/>
        <v>-0.81374731629366481</v>
      </c>
      <c r="Y42" s="1"/>
      <c r="Z42" s="8"/>
    </row>
    <row r="43" spans="4:26" x14ac:dyDescent="0.15">
      <c r="D43" s="7">
        <f t="shared" si="13"/>
        <v>1.4500000000000006</v>
      </c>
      <c r="E43" s="1">
        <f t="shared" ca="1" si="3"/>
        <v>-0.44195232079005492</v>
      </c>
      <c r="F43" s="1">
        <f t="shared" ca="1" si="3"/>
        <v>9.5514600114682546E-2</v>
      </c>
      <c r="G43" s="1">
        <f t="shared" ca="1" si="4"/>
        <v>-0.34643772067537237</v>
      </c>
      <c r="H43" s="1">
        <f t="shared" ca="1" si="5"/>
        <v>-0.2338335864419061</v>
      </c>
      <c r="I43" s="1">
        <f t="shared" ca="1" si="5"/>
        <v>-0.28438875006746006</v>
      </c>
      <c r="J43" s="8">
        <f t="shared" ca="1" si="6"/>
        <v>-0.51822233650936611</v>
      </c>
      <c r="K43" s="7">
        <f t="shared" si="7"/>
        <v>1.4500000000000006</v>
      </c>
      <c r="L43" s="1">
        <f t="shared" ca="1" si="1"/>
        <v>-0.34643772067537237</v>
      </c>
      <c r="M43" s="1">
        <f t="shared" ca="1" si="2"/>
        <v>-0.51822233650936611</v>
      </c>
      <c r="N43" s="1">
        <f t="array" aca="1" ref="N43:P43" ca="1">MMULT(K43:M43,$N$9:$P$11)</f>
        <v>0.99662566723275381</v>
      </c>
      <c r="O43" s="1">
        <f ca="1"/>
        <v>-0.88692072104686959</v>
      </c>
      <c r="P43" s="8">
        <f ca="1"/>
        <v>-0.84331630978805672</v>
      </c>
      <c r="Q43" s="3">
        <f t="shared" si="8"/>
        <v>1.4500000000000006</v>
      </c>
      <c r="R43" s="1">
        <f t="shared" ca="1" si="9"/>
        <v>-0.44195232079005492</v>
      </c>
      <c r="S43" s="1">
        <f t="shared" ca="1" si="10"/>
        <v>-0.2338335864419061</v>
      </c>
      <c r="T43" s="1">
        <f t="array" aca="1" ref="T43:V43" ca="1">MMULT(Q43:S43,$N$9:$P$11)</f>
        <v>1.1388200422664838</v>
      </c>
      <c r="U43" s="1">
        <f ca="1"/>
        <v>-0.8464948501240348</v>
      </c>
      <c r="V43" s="8">
        <f ca="1"/>
        <v>-0.58226744718012047</v>
      </c>
      <c r="W43" s="7">
        <f t="shared" ca="1" si="11"/>
        <v>1.1388200422664838</v>
      </c>
      <c r="X43" s="1">
        <f t="shared" ca="1" si="11"/>
        <v>-0.8464948501240348</v>
      </c>
      <c r="Y43" s="1"/>
      <c r="Z43" s="8"/>
    </row>
    <row r="44" spans="4:26" x14ac:dyDescent="0.15">
      <c r="D44" s="7">
        <f t="shared" si="13"/>
        <v>1.5000000000000007</v>
      </c>
      <c r="E44" s="1">
        <f t="shared" ca="1" si="3"/>
        <v>-0.34806308250896073</v>
      </c>
      <c r="F44" s="1">
        <f t="shared" ca="1" si="3"/>
        <v>0.16323843947902289</v>
      </c>
      <c r="G44" s="1">
        <f t="shared" ca="1" si="4"/>
        <v>-0.18482464302993784</v>
      </c>
      <c r="H44" s="1">
        <f t="shared" ca="1" si="5"/>
        <v>-0.35895973394568975</v>
      </c>
      <c r="I44" s="1">
        <f t="shared" ca="1" si="5"/>
        <v>-0.25170063940414089</v>
      </c>
      <c r="J44" s="8">
        <f t="shared" ca="1" si="6"/>
        <v>-0.61066037334983059</v>
      </c>
      <c r="K44" s="7">
        <f t="shared" si="7"/>
        <v>1.5000000000000007</v>
      </c>
      <c r="L44" s="1">
        <f t="shared" ca="1" si="1"/>
        <v>-0.18482464302993784</v>
      </c>
      <c r="M44" s="1">
        <f t="shared" ca="1" si="2"/>
        <v>-0.61066037334983059</v>
      </c>
      <c r="N44" s="1">
        <f t="array" aca="1" ref="N44:P44" ca="1">MMULT(K44:M44,$N$9:$P$11)</f>
        <v>0.99370791900174349</v>
      </c>
      <c r="O44" s="1">
        <f ca="1"/>
        <v>-0.79948653431203831</v>
      </c>
      <c r="P44" s="8">
        <f ca="1"/>
        <v>-1.0151020113357334</v>
      </c>
      <c r="Q44" s="3">
        <f t="shared" si="8"/>
        <v>1.5000000000000007</v>
      </c>
      <c r="R44" s="1">
        <f t="shared" ca="1" si="9"/>
        <v>-0.34806308250896073</v>
      </c>
      <c r="S44" s="1">
        <f t="shared" ca="1" si="10"/>
        <v>-0.35895973394568975</v>
      </c>
      <c r="T44" s="1">
        <f t="array" aca="1" ref="T44:V44" ca="1">MMULT(Q44:S44,$N$9:$P$11)</f>
        <v>1.1195582387038139</v>
      </c>
      <c r="U44" s="1">
        <f ca="1"/>
        <v>-0.83186559583861452</v>
      </c>
      <c r="V44" s="8">
        <f ca="1"/>
        <v>-0.74470731204311624</v>
      </c>
      <c r="W44" s="7">
        <f t="shared" ca="1" si="11"/>
        <v>1.1195582387038139</v>
      </c>
      <c r="X44" s="1">
        <f t="shared" ca="1" si="11"/>
        <v>-0.83186559583861452</v>
      </c>
      <c r="Y44" s="1"/>
      <c r="Z44" s="8"/>
    </row>
    <row r="45" spans="4:26" x14ac:dyDescent="0.15">
      <c r="D45" s="7">
        <f t="shared" si="13"/>
        <v>1.5500000000000007</v>
      </c>
      <c r="E45" s="1">
        <f t="shared" ca="1" si="3"/>
        <v>-0.22010300461140067</v>
      </c>
      <c r="F45" s="1">
        <f t="shared" ca="1" si="3"/>
        <v>0.22070540734166066</v>
      </c>
      <c r="G45" s="1">
        <f t="shared" ca="1" si="4"/>
        <v>6.0240273025999325E-4</v>
      </c>
      <c r="H45" s="1">
        <f t="shared" ca="1" si="5"/>
        <v>-0.44894840166887079</v>
      </c>
      <c r="I45" s="1">
        <f t="shared" ca="1" si="5"/>
        <v>-0.20319725187647503</v>
      </c>
      <c r="J45" s="8">
        <f t="shared" ca="1" si="6"/>
        <v>-0.65214565354534582</v>
      </c>
      <c r="K45" s="7">
        <f t="shared" si="7"/>
        <v>1.5500000000000007</v>
      </c>
      <c r="L45" s="1">
        <f t="shared" ca="1" si="1"/>
        <v>6.0240273025999325E-4</v>
      </c>
      <c r="M45" s="1">
        <f t="shared" ca="1" si="2"/>
        <v>-0.65214565354534582</v>
      </c>
      <c r="N45" s="1">
        <f t="array" aca="1" ref="N45:P45" ca="1">MMULT(K45:M45,$N$9:$P$11)</f>
        <v>1.0162665490932077</v>
      </c>
      <c r="O45" s="1">
        <f ca="1"/>
        <v>-0.66936565540122317</v>
      </c>
      <c r="P45" s="8">
        <f ca="1"/>
        <v>-1.1605801294570797</v>
      </c>
      <c r="Q45" s="3">
        <f t="shared" si="8"/>
        <v>1.5500000000000007</v>
      </c>
      <c r="R45" s="1">
        <f t="shared" ca="1" si="9"/>
        <v>-0.22010300461140067</v>
      </c>
      <c r="S45" s="1">
        <f t="shared" ca="1" si="10"/>
        <v>-0.44894840166887079</v>
      </c>
      <c r="T45" s="1">
        <f t="array" aca="1" ref="T45:V45" ca="1">MMULT(Q45:S45,$N$9:$P$11)</f>
        <v>1.1178651750314452</v>
      </c>
      <c r="U45" s="1">
        <f ca="1"/>
        <v>-0.77251515385958758</v>
      </c>
      <c r="V45" s="8">
        <f ca="1"/>
        <v>-0.89782948687889297</v>
      </c>
      <c r="W45" s="7">
        <f t="shared" ca="1" si="11"/>
        <v>1.1178651750314452</v>
      </c>
      <c r="X45" s="1">
        <f t="shared" ca="1" si="11"/>
        <v>-0.77251515385958758</v>
      </c>
      <c r="Y45" s="1"/>
      <c r="Z45" s="8"/>
    </row>
    <row r="46" spans="4:26" x14ac:dyDescent="0.15">
      <c r="D46" s="7">
        <f t="shared" si="13"/>
        <v>1.6000000000000008</v>
      </c>
      <c r="E46" s="1">
        <f t="shared" ca="1" si="3"/>
        <v>-7.0597711073155087E-2</v>
      </c>
      <c r="F46" s="1">
        <f t="shared" ca="1" si="3"/>
        <v>0.2643046427629745</v>
      </c>
      <c r="G46" s="1">
        <f t="shared" ca="1" si="4"/>
        <v>0.19370693168981939</v>
      </c>
      <c r="H46" s="1">
        <f t="shared" ca="1" si="5"/>
        <v>-0.49499087182616947</v>
      </c>
      <c r="I46" s="1">
        <f t="shared" ca="1" si="5"/>
        <v>-0.14192623370588128</v>
      </c>
      <c r="J46" s="8">
        <f t="shared" ca="1" si="6"/>
        <v>-0.63691710553205072</v>
      </c>
      <c r="K46" s="7">
        <f t="shared" si="7"/>
        <v>1.6000000000000008</v>
      </c>
      <c r="L46" s="1">
        <f t="shared" ca="1" si="1"/>
        <v>0.19370693168981939</v>
      </c>
      <c r="M46" s="1">
        <f t="shared" ca="1" si="2"/>
        <v>-0.63691710553205072</v>
      </c>
      <c r="N46" s="1">
        <f t="array" aca="1" ref="N46:P46" ca="1">MMULT(K46:M46,$N$9:$P$11)</f>
        <v>1.0671820932890772</v>
      </c>
      <c r="O46" s="1">
        <f ca="1"/>
        <v>-0.50803807301528459</v>
      </c>
      <c r="P46" s="8">
        <f ca="1"/>
        <v>-1.267361618021499</v>
      </c>
      <c r="Q46" s="3">
        <f t="shared" si="8"/>
        <v>1.6000000000000008</v>
      </c>
      <c r="R46" s="1">
        <f t="shared" ca="1" si="9"/>
        <v>-7.0597711073155087E-2</v>
      </c>
      <c r="S46" s="1">
        <f t="shared" ca="1" si="10"/>
        <v>-0.49499087182616947</v>
      </c>
      <c r="T46" s="1">
        <f t="array" aca="1" ref="T46:V46" ca="1">MMULT(Q46:S46,$N$9:$P$11)</f>
        <v>1.1381452101420177</v>
      </c>
      <c r="U46" s="1">
        <f ca="1"/>
        <v>-0.67547674605982122</v>
      </c>
      <c r="V46" s="8">
        <f ca="1"/>
        <v>-1.028764621360601</v>
      </c>
      <c r="W46" s="7">
        <f t="shared" ca="1" si="11"/>
        <v>1.1381452101420177</v>
      </c>
      <c r="X46" s="1">
        <f t="shared" ca="1" si="11"/>
        <v>-0.67547674605982122</v>
      </c>
      <c r="Y46" s="1"/>
      <c r="Z46" s="8"/>
    </row>
    <row r="47" spans="4:26" x14ac:dyDescent="0.15">
      <c r="D47" s="7">
        <f t="shared" si="13"/>
        <v>1.6500000000000008</v>
      </c>
      <c r="E47" s="1">
        <f t="shared" ref="E47:F78" ca="1" si="14">E$8*COS(E$9*$D47-E$10*$H$4)</f>
        <v>8.5818178308592924E-2</v>
      </c>
      <c r="F47" s="1">
        <f t="shared" ca="1" si="14"/>
        <v>0.29129664543460493</v>
      </c>
      <c r="G47" s="1">
        <f t="shared" ca="1" si="4"/>
        <v>0.37711482374319782</v>
      </c>
      <c r="H47" s="1">
        <f t="shared" ref="H47:I78" ca="1" si="15">H$8*SIN(H$9*$D47-H$10*$H$4)</f>
        <v>-0.49258018664151987</v>
      </c>
      <c r="I47" s="1">
        <f t="shared" ca="1" si="15"/>
        <v>-7.1737468303154112E-2</v>
      </c>
      <c r="J47" s="8">
        <f t="shared" ca="1" si="6"/>
        <v>-0.56431765494467401</v>
      </c>
      <c r="K47" s="7">
        <f t="shared" si="7"/>
        <v>1.6500000000000008</v>
      </c>
      <c r="L47" s="1">
        <f t="shared" ca="1" si="1"/>
        <v>0.37711482374319782</v>
      </c>
      <c r="M47" s="1">
        <f t="shared" ca="1" si="2"/>
        <v>-0.56431765494467401</v>
      </c>
      <c r="N47" s="1">
        <f t="array" aca="1" ref="N47:P47" ca="1">MMULT(K47:M47,$N$9:$P$11)</f>
        <v>1.1467830887719876</v>
      </c>
      <c r="O47" s="1">
        <f ca="1"/>
        <v>-0.33026569498777414</v>
      </c>
      <c r="P47" s="8">
        <f ca="1"/>
        <v>-1.3262666112022667</v>
      </c>
      <c r="Q47" s="3">
        <f t="shared" si="8"/>
        <v>1.6500000000000008</v>
      </c>
      <c r="R47" s="1">
        <f t="shared" ca="1" si="9"/>
        <v>8.5818178308592924E-2</v>
      </c>
      <c r="S47" s="1">
        <f t="shared" ca="1" si="10"/>
        <v>-0.49258018664151987</v>
      </c>
      <c r="T47" s="1">
        <f t="array" aca="1" ref="T47:V47" ca="1">MMULT(Q47:S47,$N$9:$P$11)</f>
        <v>1.1826518229235647</v>
      </c>
      <c r="U47" s="1">
        <f ca="1"/>
        <v>-0.55147275499447412</v>
      </c>
      <c r="V47" s="8">
        <f ca="1"/>
        <v>-1.1268151872575987</v>
      </c>
      <c r="W47" s="7">
        <f t="shared" ca="1" si="11"/>
        <v>1.1826518229235647</v>
      </c>
      <c r="X47" s="1">
        <f t="shared" ca="1" si="11"/>
        <v>-0.55147275499447412</v>
      </c>
      <c r="Y47" s="1"/>
      <c r="Z47" s="8"/>
    </row>
    <row r="48" spans="4:26" x14ac:dyDescent="0.15">
      <c r="D48" s="7">
        <f t="shared" si="13"/>
        <v>1.7000000000000008</v>
      </c>
      <c r="E48" s="1">
        <f t="shared" ca="1" si="14"/>
        <v>0.23383358644077321</v>
      </c>
      <c r="F48" s="1">
        <f t="shared" ca="1" si="14"/>
        <v>0.29998540855909644</v>
      </c>
      <c r="G48" s="1">
        <f t="shared" ca="1" si="4"/>
        <v>0.53381899499986962</v>
      </c>
      <c r="H48" s="1">
        <f t="shared" ca="1" si="15"/>
        <v>-0.44195232079065433</v>
      </c>
      <c r="I48" s="1">
        <f t="shared" ca="1" si="15"/>
        <v>2.9588260563925503E-3</v>
      </c>
      <c r="J48" s="8">
        <f t="shared" ca="1" si="6"/>
        <v>-0.4389934947342618</v>
      </c>
      <c r="K48" s="7">
        <f t="shared" si="7"/>
        <v>1.7000000000000008</v>
      </c>
      <c r="L48" s="1">
        <f t="shared" ca="1" si="1"/>
        <v>0.53381899499986962</v>
      </c>
      <c r="M48" s="1">
        <f t="shared" ca="1" si="2"/>
        <v>-0.4389934947342618</v>
      </c>
      <c r="N48" s="1">
        <f t="array" aca="1" ref="N48:P48" ca="1">MMULT(K48:M48,$N$9:$P$11)</f>
        <v>1.2527464390664158</v>
      </c>
      <c r="O48" s="1">
        <f ca="1"/>
        <v>-0.15278894857542522</v>
      </c>
      <c r="P48" s="8">
        <f ca="1"/>
        <v>-1.3322762117674043</v>
      </c>
      <c r="Q48" s="3">
        <f t="shared" si="8"/>
        <v>1.7000000000000008</v>
      </c>
      <c r="R48" s="1">
        <f t="shared" ca="1" si="9"/>
        <v>0.23383358644077321</v>
      </c>
      <c r="S48" s="1">
        <f t="shared" ca="1" si="10"/>
        <v>-0.44195232079065433</v>
      </c>
      <c r="T48" s="1">
        <f t="array" aca="1" ref="T48:V48" ca="1">MMULT(Q48:S48,$N$9:$P$11)</f>
        <v>1.2512670260382195</v>
      </c>
      <c r="U48" s="1">
        <f ca="1"/>
        <v>-0.41386514241736411</v>
      </c>
      <c r="V48" s="8">
        <f ca="1"/>
        <v>-1.1845026270301506</v>
      </c>
      <c r="W48" s="7">
        <f t="shared" ca="1" si="11"/>
        <v>1.2512670260382195</v>
      </c>
      <c r="X48" s="1">
        <f t="shared" ca="1" si="11"/>
        <v>-0.41386514241736411</v>
      </c>
      <c r="Y48" s="1"/>
      <c r="Z48" s="8"/>
    </row>
    <row r="49" spans="4:26" x14ac:dyDescent="0.15">
      <c r="D49" s="7">
        <f t="shared" si="13"/>
        <v>1.7500000000000009</v>
      </c>
      <c r="E49" s="1">
        <f t="shared" ca="1" si="14"/>
        <v>0.35895973394479758</v>
      </c>
      <c r="F49" s="1">
        <f t="shared" ca="1" si="14"/>
        <v>0.28982498519629007</v>
      </c>
      <c r="G49" s="1">
        <f t="shared" ca="1" si="4"/>
        <v>0.6487847191410876</v>
      </c>
      <c r="H49" s="1">
        <f t="shared" ca="1" si="15"/>
        <v>-0.34806308250988088</v>
      </c>
      <c r="I49" s="1">
        <f t="shared" ca="1" si="15"/>
        <v>7.746920650148835E-2</v>
      </c>
      <c r="J49" s="8">
        <f t="shared" ca="1" si="6"/>
        <v>-0.27059387600839252</v>
      </c>
      <c r="K49" s="7">
        <f t="shared" si="7"/>
        <v>1.7500000000000009</v>
      </c>
      <c r="L49" s="1">
        <f t="shared" ca="1" si="1"/>
        <v>0.6487847191410876</v>
      </c>
      <c r="M49" s="1">
        <f t="shared" ca="1" si="2"/>
        <v>-0.27059387600839252</v>
      </c>
      <c r="N49" s="1">
        <f t="array" aca="1" ref="N49:P49" ca="1">MMULT(K49:M49,$N$9:$P$11)</f>
        <v>1.3802475186185723</v>
      </c>
      <c r="O49" s="1">
        <f ca="1"/>
        <v>7.1934629974517023E-3</v>
      </c>
      <c r="P49" s="8">
        <f ca="1"/>
        <v>-1.2851099948882223</v>
      </c>
      <c r="Q49" s="3">
        <f t="shared" si="8"/>
        <v>1.7500000000000009</v>
      </c>
      <c r="R49" s="1">
        <f t="shared" ca="1" si="9"/>
        <v>0.35895973394479758</v>
      </c>
      <c r="S49" s="1">
        <f t="shared" ca="1" si="10"/>
        <v>-0.34806308250988088</v>
      </c>
      <c r="T49" s="1">
        <f t="array" aca="1" ref="T49:V49" ca="1">MMULT(Q49:S49,$N$9:$P$11)</f>
        <v>1.341512915367828</v>
      </c>
      <c r="U49" s="1">
        <f ca="1"/>
        <v>-0.27734748725464009</v>
      </c>
      <c r="V49" s="8">
        <f ca="1"/>
        <v>-1.1982994071661937</v>
      </c>
      <c r="W49" s="7">
        <f t="shared" ca="1" si="11"/>
        <v>1.341512915367828</v>
      </c>
      <c r="X49" s="1">
        <f t="shared" ca="1" si="11"/>
        <v>-0.27734748725464009</v>
      </c>
      <c r="Y49" s="1"/>
      <c r="Z49" s="8"/>
    </row>
    <row r="50" spans="4:26" x14ac:dyDescent="0.15">
      <c r="D50" s="7">
        <f t="shared" si="13"/>
        <v>1.8000000000000009</v>
      </c>
      <c r="E50" s="1">
        <f t="shared" ca="1" si="14"/>
        <v>0.44894840166830657</v>
      </c>
      <c r="F50" s="1">
        <f t="shared" ca="1" si="14"/>
        <v>0.26145379211142189</v>
      </c>
      <c r="G50" s="1">
        <f t="shared" ca="1" si="4"/>
        <v>0.71040219377972846</v>
      </c>
      <c r="H50" s="1">
        <f t="shared" ca="1" si="15"/>
        <v>-0.22010300461255147</v>
      </c>
      <c r="I50" s="1">
        <f t="shared" ca="1" si="15"/>
        <v>0.14711191179016525</v>
      </c>
      <c r="J50" s="8">
        <f t="shared" ca="1" si="6"/>
        <v>-7.2991092822386222E-2</v>
      </c>
      <c r="K50" s="7">
        <f t="shared" si="7"/>
        <v>1.8000000000000009</v>
      </c>
      <c r="L50" s="1">
        <f t="shared" ca="1" si="1"/>
        <v>0.71040219377972846</v>
      </c>
      <c r="M50" s="1">
        <f t="shared" ca="1" si="2"/>
        <v>-7.2991092822386222E-2</v>
      </c>
      <c r="N50" s="1">
        <f t="array" aca="1" ref="N50:P50" ca="1">MMULT(K50:M50,$N$9:$P$11)</f>
        <v>1.5223501804007973</v>
      </c>
      <c r="O50" s="1">
        <f ca="1"/>
        <v>0.13362027640035301</v>
      </c>
      <c r="P50" s="8">
        <f ca="1"/>
        <v>-1.1893672799126489</v>
      </c>
      <c r="Q50" s="3">
        <f t="shared" si="8"/>
        <v>1.8000000000000009</v>
      </c>
      <c r="R50" s="1">
        <f t="shared" ca="1" si="9"/>
        <v>0.44894840166830657</v>
      </c>
      <c r="S50" s="1">
        <f t="shared" ca="1" si="10"/>
        <v>-0.22010300461255147</v>
      </c>
      <c r="T50" s="1">
        <f t="array" aca="1" ref="T50:V50" ca="1">MMULT(Q50:S50,$N$9:$P$11)</f>
        <v>1.4487942245057146</v>
      </c>
      <c r="U50" s="1">
        <f ca="1"/>
        <v>-0.15650667588870307</v>
      </c>
      <c r="V50" s="8">
        <f ca="1"/>
        <v>-1.1689743176995619</v>
      </c>
      <c r="W50" s="7">
        <f t="shared" ca="1" si="11"/>
        <v>1.4487942245057146</v>
      </c>
      <c r="X50" s="1">
        <f t="shared" ca="1" si="11"/>
        <v>-0.15650667588870307</v>
      </c>
      <c r="Y50" s="1"/>
      <c r="Z50" s="8"/>
    </row>
    <row r="51" spans="4:26" x14ac:dyDescent="0.15">
      <c r="D51" s="7">
        <f t="shared" si="13"/>
        <v>1.850000000000001</v>
      </c>
      <c r="E51" s="1">
        <f t="shared" ca="1" si="14"/>
        <v>0.4949908718259885</v>
      </c>
      <c r="F51" s="1">
        <f t="shared" ca="1" si="14"/>
        <v>0.21665449570800713</v>
      </c>
      <c r="G51" s="1">
        <f t="shared" ca="1" si="4"/>
        <v>0.71164536753399565</v>
      </c>
      <c r="H51" s="1">
        <f t="shared" ca="1" si="15"/>
        <v>-7.0597711074423905E-2</v>
      </c>
      <c r="I51" s="1">
        <f t="shared" ca="1" si="15"/>
        <v>0.20751103462107534</v>
      </c>
      <c r="J51" s="8">
        <f t="shared" ca="1" si="6"/>
        <v>0.13691332354665142</v>
      </c>
      <c r="K51" s="7">
        <f t="shared" si="7"/>
        <v>1.850000000000001</v>
      </c>
      <c r="L51" s="1">
        <f t="shared" ca="1" si="1"/>
        <v>0.71164536753399565</v>
      </c>
      <c r="M51" s="1">
        <f t="shared" ca="1" si="2"/>
        <v>0.13691332354665142</v>
      </c>
      <c r="N51" s="1">
        <f t="array" aca="1" ref="N51:P51" ca="1">MMULT(K51:M51,$N$9:$P$11)</f>
        <v>1.6706036587745383</v>
      </c>
      <c r="O51" s="1">
        <f ca="1"/>
        <v>0.21308817492393289</v>
      </c>
      <c r="P51" s="8">
        <f ca="1"/>
        <v>-1.0542111896076152</v>
      </c>
      <c r="Q51" s="3">
        <f t="shared" si="8"/>
        <v>1.850000000000001</v>
      </c>
      <c r="R51" s="1">
        <f t="shared" ca="1" si="9"/>
        <v>0.4949908718259885</v>
      </c>
      <c r="S51" s="1">
        <f t="shared" ca="1" si="10"/>
        <v>-7.0597711074423905E-2</v>
      </c>
      <c r="T51" s="1">
        <f t="array" aca="1" ref="T51:V51" ca="1">MMULT(Q51:S51,$N$9:$P$11)</f>
        <v>1.5668481414640005</v>
      </c>
      <c r="U51" s="1">
        <f ca="1"/>
        <v>-6.4395035977029627E-2</v>
      </c>
      <c r="V51" s="8">
        <f ca="1"/>
        <v>-1.1015172177194184</v>
      </c>
      <c r="W51" s="7">
        <f t="shared" ca="1" si="11"/>
        <v>1.5668481414640005</v>
      </c>
      <c r="X51" s="1">
        <f t="shared" ca="1" si="11"/>
        <v>-6.4395035977029627E-2</v>
      </c>
      <c r="Y51" s="1"/>
      <c r="Z51" s="8"/>
    </row>
    <row r="52" spans="4:26" x14ac:dyDescent="0.15">
      <c r="D52" s="7">
        <f t="shared" si="13"/>
        <v>1.900000000000001</v>
      </c>
      <c r="E52" s="1">
        <f t="shared" ca="1" si="14"/>
        <v>0.49258018664173986</v>
      </c>
      <c r="F52" s="1">
        <f t="shared" ca="1" si="14"/>
        <v>0.15824200053942786</v>
      </c>
      <c r="G52" s="1">
        <f t="shared" ca="1" si="4"/>
        <v>0.65082218718116769</v>
      </c>
      <c r="H52" s="1">
        <f t="shared" ca="1" si="15"/>
        <v>8.5818178307330281E-2</v>
      </c>
      <c r="I52" s="1">
        <f t="shared" ca="1" si="15"/>
        <v>0.25487147597422449</v>
      </c>
      <c r="J52" s="8">
        <f t="shared" ca="1" si="6"/>
        <v>0.34068965428155479</v>
      </c>
      <c r="K52" s="7">
        <f t="shared" si="7"/>
        <v>1.900000000000001</v>
      </c>
      <c r="L52" s="1">
        <f t="shared" ca="1" si="1"/>
        <v>0.65082218718116769</v>
      </c>
      <c r="M52" s="1">
        <f t="shared" ca="1" si="2"/>
        <v>0.34068965428155479</v>
      </c>
      <c r="N52" s="1">
        <f t="array" aca="1" ref="N52:P52" ca="1">MMULT(K52:M52,$N$9:$P$11)</f>
        <v>1.8157930943312119</v>
      </c>
      <c r="O52" s="1">
        <f ca="1"/>
        <v>0.23615149515262432</v>
      </c>
      <c r="P52" s="8">
        <f ca="1"/>
        <v>-0.89261798647463486</v>
      </c>
      <c r="Q52" s="3">
        <f t="shared" si="8"/>
        <v>1.900000000000001</v>
      </c>
      <c r="R52" s="1">
        <f t="shared" ca="1" si="9"/>
        <v>0.49258018664173986</v>
      </c>
      <c r="S52" s="1">
        <f t="shared" ca="1" si="10"/>
        <v>8.5818178307330281E-2</v>
      </c>
      <c r="T52" s="1">
        <f t="array" aca="1" ref="T52:V52" ca="1">MMULT(Q52:S52,$N$9:$P$11)</f>
        <v>1.6883573563440997</v>
      </c>
      <c r="U52" s="1">
        <f ca="1"/>
        <v>-1.1252683707047871E-2</v>
      </c>
      <c r="V52" s="8">
        <f ca="1"/>
        <v>-1.0046505931855891</v>
      </c>
      <c r="W52" s="7">
        <f t="shared" ca="1" si="11"/>
        <v>1.6883573563440997</v>
      </c>
      <c r="X52" s="1">
        <f t="shared" ca="1" si="11"/>
        <v>-1.1252683707047871E-2</v>
      </c>
      <c r="Y52" s="1"/>
      <c r="Z52" s="8"/>
    </row>
    <row r="53" spans="4:26" x14ac:dyDescent="0.15">
      <c r="D53" s="7">
        <f t="shared" si="13"/>
        <v>1.9500000000000011</v>
      </c>
      <c r="E53" s="1">
        <f t="shared" ca="1" si="14"/>
        <v>0.44195232077764285</v>
      </c>
      <c r="F53" s="1">
        <f t="shared" ca="1" si="14"/>
        <v>8.9886578503345513E-2</v>
      </c>
      <c r="G53" s="1">
        <f t="shared" ca="1" si="4"/>
        <v>0.53183889928098838</v>
      </c>
      <c r="H53" s="1">
        <f t="shared" ca="1" si="15"/>
        <v>0.23383358646536534</v>
      </c>
      <c r="I53" s="1">
        <f t="shared" ca="1" si="15"/>
        <v>0.28621740513980259</v>
      </c>
      <c r="J53" s="8">
        <f t="shared" ca="1" si="6"/>
        <v>0.52005099160516788</v>
      </c>
      <c r="K53" s="7">
        <f t="shared" si="7"/>
        <v>1.9500000000000011</v>
      </c>
      <c r="L53" s="1">
        <f t="shared" ca="1" si="1"/>
        <v>0.53183889928098838</v>
      </c>
      <c r="M53" s="1">
        <f t="shared" ca="1" si="2"/>
        <v>0.52005099160516788</v>
      </c>
      <c r="N53" s="1">
        <f t="array" aca="1" ref="N53:P53" ca="1">MMULT(K53:M53,$N$9:$P$11)</f>
        <v>1.9487750331822402</v>
      </c>
      <c r="O53" s="1">
        <f ca="1"/>
        <v>0.19827468249477082</v>
      </c>
      <c r="P53" s="8">
        <f ca="1"/>
        <v>-0.72025597462644619</v>
      </c>
      <c r="Q53" s="3">
        <f t="shared" si="8"/>
        <v>1.9500000000000011</v>
      </c>
      <c r="R53" s="1">
        <f t="shared" ca="1" si="9"/>
        <v>0.44195232077764285</v>
      </c>
      <c r="S53" s="1">
        <f t="shared" ca="1" si="10"/>
        <v>0.23383358646536534</v>
      </c>
      <c r="T53" s="1">
        <f t="array" aca="1" ref="T53:V53" ca="1">MMULT(Q53:S53,$N$9:$P$11)</f>
        <v>1.8056663306123391</v>
      </c>
      <c r="U53" s="1">
        <f ca="1"/>
        <v>-3.505149876556507E-3</v>
      </c>
      <c r="V53" s="8">
        <f ca="1"/>
        <v>-0.88997573922962558</v>
      </c>
      <c r="W53" s="7">
        <f t="shared" ca="1" si="11"/>
        <v>1.8056663306123391</v>
      </c>
      <c r="X53" s="1">
        <f t="shared" ca="1" si="11"/>
        <v>-3.505149876556507E-3</v>
      </c>
      <c r="Y53" s="1"/>
      <c r="Z53" s="8"/>
    </row>
    <row r="54" spans="4:26" x14ac:dyDescent="0.15">
      <c r="D54" s="7">
        <f t="shared" si="13"/>
        <v>2.0000000000000009</v>
      </c>
      <c r="E54" s="1">
        <f t="shared" ca="1" si="14"/>
        <v>0.34806308251080104</v>
      </c>
      <c r="F54" s="1">
        <f t="shared" ca="1" si="14"/>
        <v>1.5883252160048811E-2</v>
      </c>
      <c r="G54" s="1">
        <f t="shared" ca="1" si="4"/>
        <v>0.36394633467084986</v>
      </c>
      <c r="H54" s="1">
        <f t="shared" ca="1" si="15"/>
        <v>0.35895973394390535</v>
      </c>
      <c r="I54" s="1">
        <f t="shared" ca="1" si="15"/>
        <v>0.29957924210602493</v>
      </c>
      <c r="J54" s="8">
        <f t="shared" ca="1" si="6"/>
        <v>0.65853897604993028</v>
      </c>
      <c r="K54" s="7">
        <f t="shared" si="7"/>
        <v>2.0000000000000009</v>
      </c>
      <c r="L54" s="1">
        <f t="shared" ca="1" si="1"/>
        <v>0.36394633467084986</v>
      </c>
      <c r="M54" s="1">
        <f t="shared" ca="1" si="2"/>
        <v>0.65853897604993028</v>
      </c>
      <c r="N54" s="1">
        <f t="array" aca="1" ref="N54:P54" ca="1">MMULT(K54:M54,$N$9:$P$11)</f>
        <v>2.061320295593843</v>
      </c>
      <c r="O54" s="1">
        <f ca="1"/>
        <v>0.10034251275990491</v>
      </c>
      <c r="P54" s="8">
        <f ca="1"/>
        <v>-0.55409433908241601</v>
      </c>
      <c r="Q54" s="3">
        <f t="shared" si="8"/>
        <v>2.0000000000000009</v>
      </c>
      <c r="R54" s="1">
        <f t="shared" ca="1" si="9"/>
        <v>0.34806308251080104</v>
      </c>
      <c r="S54" s="1">
        <f t="shared" ca="1" si="10"/>
        <v>0.35895973394390535</v>
      </c>
      <c r="T54" s="1">
        <f t="array" aca="1" ref="T54:V54" ca="1">MMULT(Q54:S54,$N$9:$P$11)</f>
        <v>1.9115306745408307</v>
      </c>
      <c r="U54" s="1">
        <f ca="1"/>
        <v>-4.3134404160564577E-2</v>
      </c>
      <c r="V54" s="8">
        <f ca="1"/>
        <v>-0.77083714458191033</v>
      </c>
      <c r="W54" s="7">
        <f t="shared" ca="1" si="11"/>
        <v>1.9115306745408307</v>
      </c>
      <c r="X54" s="1">
        <f t="shared" ca="1" si="11"/>
        <v>-4.3134404160564577E-2</v>
      </c>
      <c r="Y54" s="1"/>
      <c r="Z54" s="8"/>
    </row>
    <row r="55" spans="4:26" x14ac:dyDescent="0.15">
      <c r="D55" s="7">
        <f t="shared" si="13"/>
        <v>2.0500000000000007</v>
      </c>
      <c r="E55" s="1">
        <f t="shared" ca="1" si="14"/>
        <v>0.2201030046137023</v>
      </c>
      <c r="F55" s="1">
        <f t="shared" ca="1" si="14"/>
        <v>-5.9118077331003382E-2</v>
      </c>
      <c r="G55" s="1">
        <f t="shared" ca="1" si="4"/>
        <v>0.16098492728269892</v>
      </c>
      <c r="H55" s="1">
        <f t="shared" ca="1" si="15"/>
        <v>0.44894840166774236</v>
      </c>
      <c r="I55" s="1">
        <f t="shared" ca="1" si="15"/>
        <v>0.29411741351488441</v>
      </c>
      <c r="J55" s="8">
        <f t="shared" ca="1" si="6"/>
        <v>0.74306581518262682</v>
      </c>
      <c r="K55" s="7">
        <f t="shared" si="7"/>
        <v>2.0500000000000007</v>
      </c>
      <c r="L55" s="1">
        <f t="shared" ca="1" si="1"/>
        <v>0.16098492728269892</v>
      </c>
      <c r="M55" s="1">
        <f t="shared" ca="1" si="2"/>
        <v>0.74306581518262682</v>
      </c>
      <c r="N55" s="1">
        <f t="array" aca="1" ref="N55:P55" ca="1">MMULT(K55:M55,$N$9:$P$11)</f>
        <v>2.1468849853494132</v>
      </c>
      <c r="O55" s="1">
        <f ca="1"/>
        <v>-5.1326027030818566E-2</v>
      </c>
      <c r="P55" s="8">
        <f ca="1"/>
        <v>-0.41086914113342909</v>
      </c>
      <c r="Q55" s="3">
        <f t="shared" si="8"/>
        <v>2.0500000000000007</v>
      </c>
      <c r="R55" s="1">
        <f t="shared" ca="1" si="9"/>
        <v>0.2201030046137023</v>
      </c>
      <c r="S55" s="1">
        <f t="shared" ca="1" si="10"/>
        <v>0.44894840166774236</v>
      </c>
      <c r="T55" s="1">
        <f t="array" aca="1" ref="T55:V55" ca="1">MMULT(Q55:S55,$N$9:$P$11)</f>
        <v>1.9998262785919712</v>
      </c>
      <c r="U55" s="1">
        <f ca="1"/>
        <v>-0.12748484613890787</v>
      </c>
      <c r="V55" s="8">
        <f ca="1"/>
        <v>-0.66101623993509417</v>
      </c>
      <c r="W55" s="7">
        <f t="shared" ca="1" si="11"/>
        <v>1.9998262785919712</v>
      </c>
      <c r="X55" s="1">
        <f t="shared" ca="1" si="11"/>
        <v>-0.12748484613890787</v>
      </c>
      <c r="Y55" s="1"/>
      <c r="Z55" s="8"/>
    </row>
    <row r="56" spans="4:26" x14ac:dyDescent="0.15">
      <c r="D56" s="7">
        <f t="shared" si="13"/>
        <v>2.1000000000000005</v>
      </c>
      <c r="E56" s="1">
        <f t="shared" ca="1" si="14"/>
        <v>7.0597711075692737E-2</v>
      </c>
      <c r="F56" s="1">
        <f t="shared" ca="1" si="14"/>
        <v>-0.13040480060217841</v>
      </c>
      <c r="G56" s="1">
        <f t="shared" ca="1" si="4"/>
        <v>-5.9807089526485668E-2</v>
      </c>
      <c r="H56" s="1">
        <f t="shared" ca="1" si="15"/>
        <v>0.49499087182580753</v>
      </c>
      <c r="I56" s="1">
        <f t="shared" ca="1" si="15"/>
        <v>0.27017510614397117</v>
      </c>
      <c r="J56" s="8">
        <f t="shared" ca="1" si="6"/>
        <v>0.7651659779697787</v>
      </c>
      <c r="K56" s="7">
        <f t="shared" si="7"/>
        <v>2.1000000000000005</v>
      </c>
      <c r="L56" s="1">
        <f t="shared" ca="1" si="1"/>
        <v>-5.9807089526485668E-2</v>
      </c>
      <c r="M56" s="1">
        <f t="shared" ca="1" si="2"/>
        <v>0.7651659779697787</v>
      </c>
      <c r="N56" s="1">
        <f t="array" aca="1" ref="N56:P56" ca="1">MMULT(K56:M56,$N$9:$P$11)</f>
        <v>2.2012363369322108</v>
      </c>
      <c r="O56" s="1">
        <f ca="1"/>
        <v>-0.24546787133965059</v>
      </c>
      <c r="P56" s="8">
        <f ca="1"/>
        <v>-0.30554864573308371</v>
      </c>
      <c r="Q56" s="3">
        <f t="shared" si="8"/>
        <v>2.1000000000000005</v>
      </c>
      <c r="R56" s="1">
        <f t="shared" ca="1" si="9"/>
        <v>7.0597711075692737E-2</v>
      </c>
      <c r="S56" s="1">
        <f t="shared" ca="1" si="10"/>
        <v>0.49499087182580753</v>
      </c>
      <c r="T56" s="1">
        <f t="array" aca="1" ref="T56:V56" ca="1">MMULT(Q56:S56,$N$9:$P$11)</f>
        <v>2.0661487838602253</v>
      </c>
      <c r="U56" s="1">
        <f ca="1"/>
        <v>-0.24952325393813793</v>
      </c>
      <c r="V56" s="8">
        <f ca="1"/>
        <v>-0.57338237564215144</v>
      </c>
      <c r="W56" s="7">
        <f t="shared" ca="1" si="11"/>
        <v>2.0661487838602253</v>
      </c>
      <c r="X56" s="1">
        <f t="shared" ca="1" si="11"/>
        <v>-0.24952325393813793</v>
      </c>
      <c r="Y56" s="1"/>
      <c r="Z56" s="8"/>
    </row>
    <row r="57" spans="4:26" x14ac:dyDescent="0.15">
      <c r="D57" s="7">
        <f t="shared" si="13"/>
        <v>2.1500000000000004</v>
      </c>
      <c r="E57" s="1">
        <f t="shared" ca="1" si="14"/>
        <v>-8.5818178306067625E-2</v>
      </c>
      <c r="F57" s="1">
        <f t="shared" ca="1" si="14"/>
        <v>-0.19349771064933804</v>
      </c>
      <c r="G57" s="1">
        <f t="shared" ca="1" si="4"/>
        <v>-0.27931588895540566</v>
      </c>
      <c r="H57" s="1">
        <f t="shared" ca="1" si="15"/>
        <v>0.49258018664195985</v>
      </c>
      <c r="I57" s="1">
        <f t="shared" ca="1" si="15"/>
        <v>0.22925670322471497</v>
      </c>
      <c r="J57" s="8">
        <f t="shared" ca="1" si="6"/>
        <v>0.72183688986667482</v>
      </c>
      <c r="K57" s="7">
        <f t="shared" si="7"/>
        <v>2.1500000000000004</v>
      </c>
      <c r="L57" s="1">
        <f t="shared" ca="1" si="1"/>
        <v>-0.27931588895540566</v>
      </c>
      <c r="M57" s="1">
        <f t="shared" ca="1" si="2"/>
        <v>0.72183688986667482</v>
      </c>
      <c r="N57" s="1">
        <f t="array" aca="1" ref="N57:P57" ca="1">MMULT(K57:M57,$N$9:$P$11)</f>
        <v>2.2228730630698808</v>
      </c>
      <c r="O57" s="1">
        <f ca="1"/>
        <v>-0.46683011350936943</v>
      </c>
      <c r="P57" s="8">
        <f ca="1"/>
        <v>-0.24994169719056281</v>
      </c>
      <c r="Q57" s="3">
        <f t="shared" si="8"/>
        <v>2.1500000000000004</v>
      </c>
      <c r="R57" s="1">
        <f t="shared" ca="1" si="9"/>
        <v>-8.5818178306067625E-2</v>
      </c>
      <c r="S57" s="1">
        <f t="shared" ca="1" si="10"/>
        <v>0.49258018664195985</v>
      </c>
      <c r="T57" s="1">
        <f t="array" aca="1" ref="T57:V57" ca="1">MMULT(Q57:S57,$N$9:$P$11)</f>
        <v>2.1082447114575236</v>
      </c>
      <c r="U57" s="1">
        <f ca="1"/>
        <v>-0.3985272450031484</v>
      </c>
      <c r="V57" s="8">
        <f ca="1"/>
        <v>-0.51863307993376795</v>
      </c>
      <c r="W57" s="7">
        <f t="shared" ca="1" si="11"/>
        <v>2.1082447114575236</v>
      </c>
      <c r="X57" s="1">
        <f t="shared" ca="1" si="11"/>
        <v>-0.3985272450031484</v>
      </c>
      <c r="Y57" s="1"/>
      <c r="Z57" s="8"/>
    </row>
    <row r="58" spans="4:26" x14ac:dyDescent="0.15">
      <c r="D58" s="7">
        <f t="shared" si="13"/>
        <v>2.2000000000000002</v>
      </c>
      <c r="E58" s="1">
        <f t="shared" ca="1" si="14"/>
        <v>-0.23383358646423247</v>
      </c>
      <c r="F58" s="1">
        <f t="shared" ca="1" si="14"/>
        <v>-0.24443244790916613</v>
      </c>
      <c r="G58" s="1">
        <f t="shared" ca="1" si="4"/>
        <v>-0.4782660343733986</v>
      </c>
      <c r="H58" s="1">
        <f t="shared" ca="1" si="15"/>
        <v>0.4419523207782422</v>
      </c>
      <c r="I58" s="1">
        <f t="shared" ca="1" si="15"/>
        <v>0.17393325849052785</v>
      </c>
      <c r="J58" s="8">
        <f t="shared" ca="1" si="6"/>
        <v>0.61588557926877008</v>
      </c>
      <c r="K58" s="7">
        <f t="shared" si="7"/>
        <v>2.2000000000000002</v>
      </c>
      <c r="L58" s="1">
        <f t="shared" ca="1" si="1"/>
        <v>-0.4782660343733986</v>
      </c>
      <c r="M58" s="1">
        <f t="shared" ca="1" si="2"/>
        <v>0.61588557926877008</v>
      </c>
      <c r="N58" s="1">
        <f t="array" aca="1" ref="N58:P58" ca="1">MMULT(K58:M58,$N$9:$P$11)</f>
        <v>2.2131986779601505</v>
      </c>
      <c r="O58" s="1">
        <f ca="1"/>
        <v>-0.69750425679897998</v>
      </c>
      <c r="P58" s="8">
        <f ca="1"/>
        <v>-0.25158074252460561</v>
      </c>
      <c r="Q58" s="3">
        <f t="shared" si="8"/>
        <v>2.2000000000000002</v>
      </c>
      <c r="R58" s="1">
        <f t="shared" ca="1" si="9"/>
        <v>-0.23383358646423247</v>
      </c>
      <c r="S58" s="1">
        <f t="shared" ca="1" si="10"/>
        <v>0.4419523207782422</v>
      </c>
      <c r="T58" s="1">
        <f t="array" aca="1" ref="T58:V58" ca="1">MMULT(Q58:S58,$N$9:$P$11)</f>
        <v>2.1262320487148862</v>
      </c>
      <c r="U58" s="1">
        <f ca="1"/>
        <v>-0.56113485760832682</v>
      </c>
      <c r="V58" s="8">
        <f ca="1"/>
        <v>-0.50424691034708458</v>
      </c>
      <c r="W58" s="7">
        <f t="shared" ca="1" si="11"/>
        <v>2.1262320487148862</v>
      </c>
      <c r="X58" s="1">
        <f t="shared" ca="1" si="11"/>
        <v>-0.56113485760832682</v>
      </c>
      <c r="Y58" s="1"/>
      <c r="Z58" s="8"/>
    </row>
    <row r="59" spans="4:26" x14ac:dyDescent="0.15">
      <c r="D59" s="7">
        <f t="shared" si="13"/>
        <v>2.25</v>
      </c>
      <c r="E59" s="1">
        <f t="shared" ca="1" si="14"/>
        <v>-0.35895973394301317</v>
      </c>
      <c r="F59" s="1">
        <f t="shared" ca="1" si="14"/>
        <v>-0.28000859550682639</v>
      </c>
      <c r="G59" s="1">
        <f t="shared" ca="1" si="4"/>
        <v>-0.63896832944983961</v>
      </c>
      <c r="H59" s="1">
        <f t="shared" ca="1" si="15"/>
        <v>0.34806308251172113</v>
      </c>
      <c r="I59" s="1">
        <f t="shared" ca="1" si="15"/>
        <v>0.10768094744333595</v>
      </c>
      <c r="J59" s="8">
        <f t="shared" ca="1" si="6"/>
        <v>0.45574402995505708</v>
      </c>
      <c r="K59" s="7">
        <f t="shared" si="7"/>
        <v>2.25</v>
      </c>
      <c r="L59" s="1">
        <f t="shared" ca="1" si="1"/>
        <v>-0.63896832944983961</v>
      </c>
      <c r="M59" s="1">
        <f t="shared" ca="1" si="2"/>
        <v>0.45574402995505708</v>
      </c>
      <c r="N59" s="1">
        <f t="array" aca="1" ref="N59:P59" ca="1">MMULT(K59:M59,$N$9:$P$11)</f>
        <v>2.1764291734925156</v>
      </c>
      <c r="O59" s="1">
        <f ca="1"/>
        <v>-0.91851985173517769</v>
      </c>
      <c r="P59" s="8">
        <f ca="1"/>
        <v>-0.31298639206628082</v>
      </c>
      <c r="Q59" s="3">
        <f t="shared" si="8"/>
        <v>2.25</v>
      </c>
      <c r="R59" s="1">
        <f t="shared" ca="1" si="9"/>
        <v>-0.35895973394301317</v>
      </c>
      <c r="S59" s="1">
        <f t="shared" ca="1" si="10"/>
        <v>0.34806308251172113</v>
      </c>
      <c r="T59" s="1">
        <f t="array" aca="1" ref="T59:V59" ca="1">MMULT(Q59:S59,$N$9:$P$11)</f>
        <v>2.1225886997708474</v>
      </c>
      <c r="U59" s="1">
        <f ca="1"/>
        <v>-0.72265251274301767</v>
      </c>
      <c r="V59" s="8">
        <f ca="1"/>
        <v>-0.53375140040219593</v>
      </c>
      <c r="W59" s="7">
        <f t="shared" ca="1" si="11"/>
        <v>2.1225886997708474</v>
      </c>
      <c r="X59" s="1">
        <f t="shared" ca="1" si="11"/>
        <v>-0.72265251274301767</v>
      </c>
      <c r="Y59" s="1"/>
      <c r="Z59" s="8"/>
    </row>
    <row r="60" spans="4:26" x14ac:dyDescent="0.15">
      <c r="D60" s="7">
        <f t="shared" si="13"/>
        <v>2.2999999999999998</v>
      </c>
      <c r="E60" s="1">
        <f t="shared" ca="1" si="14"/>
        <v>-0.4489484016671782</v>
      </c>
      <c r="F60" s="1">
        <f t="shared" ca="1" si="14"/>
        <v>-0.29799077324878487</v>
      </c>
      <c r="G60" s="1">
        <f t="shared" ca="1" si="4"/>
        <v>-0.74693917491596307</v>
      </c>
      <c r="H60" s="1">
        <f t="shared" ca="1" si="15"/>
        <v>0.2201030046148531</v>
      </c>
      <c r="I60" s="1">
        <f t="shared" ca="1" si="15"/>
        <v>3.4662646445291698E-2</v>
      </c>
      <c r="J60" s="8">
        <f t="shared" ca="1" si="6"/>
        <v>0.25476565106014482</v>
      </c>
      <c r="K60" s="7">
        <f t="shared" si="7"/>
        <v>2.2999999999999998</v>
      </c>
      <c r="L60" s="1">
        <f t="shared" ca="1" si="1"/>
        <v>-0.74693917491596307</v>
      </c>
      <c r="M60" s="1">
        <f t="shared" ca="1" si="2"/>
        <v>0.25476565106014482</v>
      </c>
      <c r="N60" s="1">
        <f t="array" aca="1" ref="N60:P60" ca="1">MMULT(K60:M60,$N$9:$P$11)</f>
        <v>2.1192412542342813</v>
      </c>
      <c r="O60" s="1">
        <f ca="1"/>
        <v>-1.1115515376441287</v>
      </c>
      <c r="P60" s="8">
        <f ca="1"/>
        <v>-0.43138538859901432</v>
      </c>
      <c r="Q60" s="3">
        <f t="shared" si="8"/>
        <v>2.2999999999999998</v>
      </c>
      <c r="R60" s="1">
        <f t="shared" ca="1" si="9"/>
        <v>-0.4489484016671782</v>
      </c>
      <c r="S60" s="1">
        <f t="shared" ca="1" si="10"/>
        <v>0.2201030046148531</v>
      </c>
      <c r="T60" s="1">
        <f t="array" aca="1" ref="T60:V60" ca="1">MMULT(Q60:S60,$N$9:$P$11)</f>
        <v>2.1019099310116354</v>
      </c>
      <c r="U60" s="1">
        <f ca="1"/>
        <v>-0.86849332410932301</v>
      </c>
      <c r="V60" s="8">
        <f ca="1"/>
        <v>-0.60637776005737543</v>
      </c>
      <c r="W60" s="7">
        <f t="shared" ca="1" si="11"/>
        <v>2.1019099310116354</v>
      </c>
      <c r="X60" s="1">
        <f t="shared" ca="1" si="11"/>
        <v>-0.86849332410932301</v>
      </c>
      <c r="Y60" s="1"/>
      <c r="Z60" s="8"/>
    </row>
    <row r="61" spans="4:26" x14ac:dyDescent="0.15">
      <c r="D61" s="7">
        <f>D60+$E$3</f>
        <v>2.3499999999999996</v>
      </c>
      <c r="E61" s="1">
        <f t="shared" ca="1" si="14"/>
        <v>-0.49499087182562657</v>
      </c>
      <c r="F61" s="1">
        <f t="shared" ca="1" si="14"/>
        <v>-0.29724909477366301</v>
      </c>
      <c r="G61" s="1">
        <f t="shared" ca="1" si="4"/>
        <v>-0.79223996659928964</v>
      </c>
      <c r="H61" s="1">
        <f t="shared" ca="1" si="15"/>
        <v>7.059771107696157E-2</v>
      </c>
      <c r="I61" s="1">
        <f t="shared" ca="1" si="15"/>
        <v>-4.0533636109259606E-2</v>
      </c>
      <c r="J61" s="8">
        <f t="shared" ca="1" si="6"/>
        <v>3.0064074967701963E-2</v>
      </c>
      <c r="K61" s="7">
        <f t="shared" si="7"/>
        <v>2.3499999999999996</v>
      </c>
      <c r="L61" s="1">
        <f t="shared" ca="1" si="1"/>
        <v>-0.79223996659928964</v>
      </c>
      <c r="M61" s="1">
        <f t="shared" ca="1" si="2"/>
        <v>3.0064074967701963E-2</v>
      </c>
      <c r="N61" s="1">
        <f t="array" aca="1" ref="N61:P61" ca="1">MMULT(K61:M61,$N$9:$P$11)</f>
        <v>2.0501917363772817</v>
      </c>
      <c r="O61" s="1">
        <f ca="1"/>
        <v>-1.2605818106366649</v>
      </c>
      <c r="P61" s="8">
        <f ca="1"/>
        <v>-0.598911809921294</v>
      </c>
      <c r="Q61" s="3">
        <f t="shared" si="8"/>
        <v>2.3499999999999996</v>
      </c>
      <c r="R61" s="1">
        <f t="shared" ca="1" si="9"/>
        <v>-0.49499087182562657</v>
      </c>
      <c r="S61" s="1">
        <f t="shared" ca="1" si="10"/>
        <v>7.059771107696157E-2</v>
      </c>
      <c r="T61" s="1">
        <f t="array" aca="1" ref="T61:V61" ca="1">MMULT(Q61:S61,$N$9:$P$11)</f>
        <v>2.0704585544319114</v>
      </c>
      <c r="U61" s="1">
        <f ca="1"/>
        <v>-0.98560496402155806</v>
      </c>
      <c r="V61" s="8">
        <f ca="1"/>
        <v>-0.71713613022618083</v>
      </c>
      <c r="W61" s="7">
        <f t="shared" ca="1" si="11"/>
        <v>2.0704585544319114</v>
      </c>
      <c r="X61" s="1">
        <f t="shared" ca="1" si="11"/>
        <v>-0.98560496402155806</v>
      </c>
      <c r="Y61" s="1"/>
      <c r="Z61" s="8"/>
    </row>
    <row r="62" spans="4:26" x14ac:dyDescent="0.15">
      <c r="D62" s="7">
        <f t="shared" ref="D62:D78" si="16">D61+$E$3</f>
        <v>2.3999999999999995</v>
      </c>
      <c r="E62" s="1">
        <f t="shared" ca="1" si="14"/>
        <v>-0.49258018664217984</v>
      </c>
      <c r="F62" s="1">
        <f t="shared" ca="1" si="14"/>
        <v>-0.27783016246775671</v>
      </c>
      <c r="G62" s="1">
        <f t="shared" ca="1" si="4"/>
        <v>-0.77041034910993655</v>
      </c>
      <c r="H62" s="1">
        <f t="shared" ca="1" si="15"/>
        <v>-8.5818178304804968E-2</v>
      </c>
      <c r="I62" s="1">
        <f t="shared" ca="1" si="15"/>
        <v>-0.11318304123471815</v>
      </c>
      <c r="J62" s="8">
        <f t="shared" ca="1" si="6"/>
        <v>-0.1990012195395231</v>
      </c>
      <c r="K62" s="7">
        <f t="shared" si="7"/>
        <v>2.3999999999999995</v>
      </c>
      <c r="L62" s="1">
        <f t="shared" ca="1" si="1"/>
        <v>-0.77041034910993655</v>
      </c>
      <c r="M62" s="1">
        <f t="shared" ca="1" si="2"/>
        <v>-0.1990012195395231</v>
      </c>
      <c r="N62" s="1">
        <f t="array" aca="1" ref="N62:P62" ca="1">MMULT(K62:M62,$N$9:$P$11)</f>
        <v>1.978960359312891</v>
      </c>
      <c r="O62" s="1">
        <f ca="1"/>
        <v>-1.3533649894202986</v>
      </c>
      <c r="P62" s="8">
        <f ca="1"/>
        <v>-0.80327622464100013</v>
      </c>
      <c r="Q62" s="3">
        <f t="shared" si="8"/>
        <v>2.3999999999999995</v>
      </c>
      <c r="R62" s="1">
        <f t="shared" ca="1" si="9"/>
        <v>-0.49258018664217984</v>
      </c>
      <c r="S62" s="1">
        <f t="shared" ca="1" si="10"/>
        <v>-8.5818178304804968E-2</v>
      </c>
      <c r="T62" s="1">
        <f t="array" aca="1" ref="T62:V62" ca="1">MMULT(Q62:S62,$N$9:$P$11)</f>
        <v>2.0355518799302499</v>
      </c>
      <c r="U62" s="1">
        <f ca="1"/>
        <v>-1.0637473162922397</v>
      </c>
      <c r="V62" s="8">
        <f ca="1"/>
        <v>-0.85730402494883995</v>
      </c>
      <c r="W62" s="7">
        <f t="shared" ca="1" si="11"/>
        <v>2.0355518799302499</v>
      </c>
      <c r="X62" s="1">
        <f t="shared" ca="1" si="11"/>
        <v>-1.0637473162922397</v>
      </c>
      <c r="Y62" s="1"/>
      <c r="Z62" s="8"/>
    </row>
    <row r="63" spans="4:26" x14ac:dyDescent="0.15">
      <c r="D63" s="7">
        <f t="shared" si="16"/>
        <v>2.4499999999999993</v>
      </c>
      <c r="E63" s="1">
        <f t="shared" ca="1" si="14"/>
        <v>-0.44195232077884161</v>
      </c>
      <c r="F63" s="1">
        <f t="shared" ca="1" si="14"/>
        <v>-0.24095413926571291</v>
      </c>
      <c r="G63" s="1">
        <f t="shared" ca="1" si="4"/>
        <v>-0.68290646004455446</v>
      </c>
      <c r="H63" s="1">
        <f t="shared" ca="1" si="15"/>
        <v>-0.2338335864630996</v>
      </c>
      <c r="I63" s="1">
        <f t="shared" ca="1" si="15"/>
        <v>-0.17872073962111792</v>
      </c>
      <c r="J63" s="8">
        <f t="shared" ca="1" si="6"/>
        <v>-0.41255432608421749</v>
      </c>
      <c r="K63" s="7">
        <f t="shared" si="7"/>
        <v>2.4499999999999993</v>
      </c>
      <c r="L63" s="1">
        <f t="shared" ca="1" si="1"/>
        <v>-0.68290646004455446</v>
      </c>
      <c r="M63" s="1">
        <f t="shared" ca="1" si="2"/>
        <v>-0.41255432608421749</v>
      </c>
      <c r="N63" s="1">
        <f t="array" aca="1" ref="N63:P63" ca="1">MMULT(K63:M63,$N$9:$P$11)</f>
        <v>1.9154850762297655</v>
      </c>
      <c r="O63" s="1">
        <f ca="1"/>
        <v>-1.3825556062221374</v>
      </c>
      <c r="P63" s="8">
        <f ca="1"/>
        <v>-1.0288436341768228</v>
      </c>
      <c r="Q63" s="3">
        <f t="shared" si="8"/>
        <v>2.4499999999999993</v>
      </c>
      <c r="R63" s="1">
        <f t="shared" ca="1" si="9"/>
        <v>-0.44195232077884161</v>
      </c>
      <c r="S63" s="1">
        <f t="shared" ca="1" si="10"/>
        <v>-0.2338335864630996</v>
      </c>
      <c r="T63" s="1">
        <f t="array" aca="1" ref="T63:V63" ca="1">MMULT(Q63:S63,$N$9:$P$11)</f>
        <v>2.0048454460403247</v>
      </c>
      <c r="U63" s="1">
        <f ca="1"/>
        <v>-1.0964948501235003</v>
      </c>
      <c r="V63" s="8">
        <f ca="1"/>
        <v>-1.0152801490938408</v>
      </c>
      <c r="W63" s="7">
        <f t="shared" ca="1" si="11"/>
        <v>2.0048454460403247</v>
      </c>
      <c r="X63" s="1">
        <f t="shared" ca="1" si="11"/>
        <v>-1.0964948501235003</v>
      </c>
      <c r="Y63" s="1"/>
      <c r="Z63" s="8"/>
    </row>
    <row r="64" spans="4:26" x14ac:dyDescent="0.15">
      <c r="D64" s="7">
        <f t="shared" si="16"/>
        <v>2.4999999999999991</v>
      </c>
      <c r="E64" s="1">
        <f t="shared" ca="1" si="14"/>
        <v>-0.34806308251264129</v>
      </c>
      <c r="F64" s="1">
        <f t="shared" ca="1" si="14"/>
        <v>-0.18893808132589918</v>
      </c>
      <c r="G64" s="1">
        <f t="shared" ca="1" si="4"/>
        <v>-0.53700116383854046</v>
      </c>
      <c r="H64" s="1">
        <f t="shared" ca="1" si="15"/>
        <v>-0.35895973394212094</v>
      </c>
      <c r="I64" s="1">
        <f t="shared" ca="1" si="15"/>
        <v>-0.23302875664794659</v>
      </c>
      <c r="J64" s="8">
        <f t="shared" ca="1" si="6"/>
        <v>-0.59198849059006753</v>
      </c>
      <c r="K64" s="7">
        <f t="shared" si="7"/>
        <v>2.4999999999999991</v>
      </c>
      <c r="L64" s="1">
        <f t="shared" ca="1" si="1"/>
        <v>-0.53700116383854046</v>
      </c>
      <c r="M64" s="1">
        <f t="shared" ca="1" si="2"/>
        <v>-0.59198849059006753</v>
      </c>
      <c r="N64" s="1">
        <f t="array" aca="1" ref="N64:P64" ca="1">MMULT(K64:M64,$N$9:$P$11)</f>
        <v>1.8690692641660622</v>
      </c>
      <c r="O64" s="1">
        <f ca="1"/>
        <v>-1.346395185545487</v>
      </c>
      <c r="P64" s="8">
        <f ca="1"/>
        <v>-1.2580225407538286</v>
      </c>
      <c r="Q64" s="3">
        <f t="shared" si="8"/>
        <v>2.4999999999999991</v>
      </c>
      <c r="R64" s="1">
        <f t="shared" ca="1" si="9"/>
        <v>-0.34806308251264129</v>
      </c>
      <c r="S64" s="1">
        <f t="shared" ca="1" si="10"/>
        <v>-0.35895973394212094</v>
      </c>
      <c r="T64" s="1">
        <f t="array" aca="1" ref="T64:V64" ca="1">MMULT(Q64:S64,$N$9:$P$11)</f>
        <v>1.9855836424900355</v>
      </c>
      <c r="U64" s="1">
        <f ca="1"/>
        <v>-1.0818655958402563</v>
      </c>
      <c r="V64" s="8">
        <f ca="1"/>
        <v>-1.1777200139308182</v>
      </c>
      <c r="W64" s="7">
        <f t="shared" ca="1" si="11"/>
        <v>1.9855836424900355</v>
      </c>
      <c r="X64" s="1">
        <f t="shared" ca="1" si="11"/>
        <v>-1.0818655958402563</v>
      </c>
      <c r="Y64" s="1"/>
      <c r="Z64" s="8"/>
    </row>
    <row r="65" spans="4:26" x14ac:dyDescent="0.15">
      <c r="D65" s="7">
        <f t="shared" si="16"/>
        <v>2.5499999999999989</v>
      </c>
      <c r="E65" s="1">
        <f t="shared" ca="1" si="14"/>
        <v>-0.22010300461600391</v>
      </c>
      <c r="F65" s="1">
        <f t="shared" ca="1" si="14"/>
        <v>-0.12505034887043301</v>
      </c>
      <c r="G65" s="1">
        <f t="shared" ca="1" si="4"/>
        <v>-0.34515335348643694</v>
      </c>
      <c r="H65" s="1">
        <f t="shared" ca="1" si="15"/>
        <v>-0.44894840166661398</v>
      </c>
      <c r="I65" s="1">
        <f t="shared" ca="1" si="15"/>
        <v>-0.27269471987441007</v>
      </c>
      <c r="J65" s="8">
        <f t="shared" ca="1" si="6"/>
        <v>-0.72164312154102406</v>
      </c>
      <c r="K65" s="7">
        <f t="shared" si="7"/>
        <v>2.5499999999999989</v>
      </c>
      <c r="L65" s="1">
        <f t="shared" ca="1" si="1"/>
        <v>-0.34515335348643694</v>
      </c>
      <c r="M65" s="1">
        <f t="shared" ca="1" si="2"/>
        <v>-0.72164312154102406</v>
      </c>
      <c r="N65" s="1">
        <f t="array" aca="1" ref="N65:P65" ca="1">MMULT(K65:M65,$N$9:$P$11)</f>
        <v>1.8475432188798058</v>
      </c>
      <c r="O65" s="1">
        <f ca="1"/>
        <v>-1.2488922101810584</v>
      </c>
      <c r="P65" s="8">
        <f ca="1"/>
        <v>-1.4728380542377084</v>
      </c>
      <c r="Q65" s="3">
        <f t="shared" si="8"/>
        <v>2.5499999999999989</v>
      </c>
      <c r="R65" s="1">
        <f t="shared" ca="1" si="9"/>
        <v>-0.22010300461600391</v>
      </c>
      <c r="S65" s="1">
        <f t="shared" ca="1" si="10"/>
        <v>-0.44894840166661398</v>
      </c>
      <c r="T65" s="1">
        <f t="array" aca="1" ref="T65:V65" ca="1">MMULT(Q65:S65,$N$9:$P$11)</f>
        <v>1.9838905788170107</v>
      </c>
      <c r="U65" s="1">
        <f ca="1"/>
        <v>-1.0225151538625963</v>
      </c>
      <c r="V65" s="8">
        <f ca="1"/>
        <v>-1.3308421887671174</v>
      </c>
      <c r="W65" s="7">
        <f t="shared" ca="1" si="11"/>
        <v>1.9838905788170107</v>
      </c>
      <c r="X65" s="1">
        <f t="shared" ca="1" si="11"/>
        <v>-1.0225151538625963</v>
      </c>
      <c r="Y65" s="1"/>
      <c r="Z65" s="8"/>
    </row>
    <row r="66" spans="4:26" x14ac:dyDescent="0.15">
      <c r="D66" s="7">
        <f t="shared" si="16"/>
        <v>2.5999999999999988</v>
      </c>
      <c r="E66" s="1">
        <f t="shared" ca="1" si="14"/>
        <v>-7.0597711078230402E-2</v>
      </c>
      <c r="F66" s="1">
        <f t="shared" ca="1" si="14"/>
        <v>-5.3305243100825669E-2</v>
      </c>
      <c r="G66" s="1">
        <f t="shared" ca="1" si="4"/>
        <v>-0.12390295417905607</v>
      </c>
      <c r="H66" s="1">
        <f t="shared" ca="1" si="15"/>
        <v>-0.4949908718254456</v>
      </c>
      <c r="I66" s="1">
        <f t="shared" ca="1" si="15"/>
        <v>-0.29522627094816928</v>
      </c>
      <c r="J66" s="8">
        <f t="shared" ca="1" si="6"/>
        <v>-0.79021714277361488</v>
      </c>
      <c r="K66" s="7">
        <f t="shared" si="7"/>
        <v>2.5999999999999988</v>
      </c>
      <c r="L66" s="1">
        <f t="shared" ca="1" si="1"/>
        <v>-0.12390295417905607</v>
      </c>
      <c r="M66" s="1">
        <f t="shared" ca="1" si="2"/>
        <v>-0.79021714277361488</v>
      </c>
      <c r="N66" s="1">
        <f t="array" aca="1" ref="N66:P66" ca="1">MMULT(K66:M66,$N$9:$P$11)</f>
        <v>1.8565574784527323</v>
      </c>
      <c r="O66" s="1">
        <f ca="1"/>
        <v>-1.099477165996954</v>
      </c>
      <c r="P66" s="8">
        <f ca="1"/>
        <v>-1.656544404910453</v>
      </c>
      <c r="Q66" s="3">
        <f t="shared" si="8"/>
        <v>2.5999999999999988</v>
      </c>
      <c r="R66" s="1">
        <f t="shared" ca="1" si="9"/>
        <v>-7.0597711078230402E-2</v>
      </c>
      <c r="S66" s="1">
        <f t="shared" ca="1" si="10"/>
        <v>-0.4949908718254456</v>
      </c>
      <c r="T66" s="1">
        <f t="array" aca="1" ref="T66:V66" ca="1">MMULT(Q66:S66,$N$9:$P$11)</f>
        <v>2.0041706139268172</v>
      </c>
      <c r="U66" s="1">
        <f ca="1"/>
        <v>-0.92547674606390262</v>
      </c>
      <c r="V66" s="8">
        <f ca="1"/>
        <v>-1.4617773232497386</v>
      </c>
      <c r="W66" s="7">
        <f t="shared" ca="1" si="11"/>
        <v>2.0041706139268172</v>
      </c>
      <c r="X66" s="1">
        <f t="shared" ca="1" si="11"/>
        <v>-0.92547674606390262</v>
      </c>
      <c r="Y66" s="1"/>
      <c r="Z66" s="8"/>
    </row>
    <row r="67" spans="4:26" x14ac:dyDescent="0.15">
      <c r="D67" s="7">
        <f t="shared" si="16"/>
        <v>2.6499999999999986</v>
      </c>
      <c r="E67" s="1">
        <f t="shared" ca="1" si="14"/>
        <v>8.5818178303542311E-2</v>
      </c>
      <c r="F67" s="1">
        <f t="shared" ca="1" si="14"/>
        <v>2.1789227143795446E-2</v>
      </c>
      <c r="G67" s="1">
        <f t="shared" ca="1" si="4"/>
        <v>0.10760740544733775</v>
      </c>
      <c r="H67" s="1">
        <f t="shared" ca="1" si="15"/>
        <v>-0.49258018664239978</v>
      </c>
      <c r="I67" s="1">
        <f t="shared" ca="1" si="15"/>
        <v>-0.29920766965516793</v>
      </c>
      <c r="J67" s="8">
        <f t="shared" ca="1" si="6"/>
        <v>-0.79178785629756776</v>
      </c>
      <c r="K67" s="7">
        <f t="shared" si="7"/>
        <v>2.6499999999999986</v>
      </c>
      <c r="L67" s="1">
        <f t="shared" ca="1" si="1"/>
        <v>0.10760740544733775</v>
      </c>
      <c r="M67" s="1">
        <f t="shared" ca="1" si="2"/>
        <v>-0.79178785629756776</v>
      </c>
      <c r="N67" s="1">
        <f t="array" aca="1" ref="N67:P67" ca="1">MMULT(K67:M67,$N$9:$P$11)</f>
        <v>1.8990733918799776</v>
      </c>
      <c r="O67" s="1">
        <f ca="1"/>
        <v>-0.912163452228131</v>
      </c>
      <c r="P67" s="8">
        <f ca="1"/>
        <v>-1.7951282549612253</v>
      </c>
      <c r="Q67" s="3">
        <f t="shared" si="8"/>
        <v>2.6499999999999986</v>
      </c>
      <c r="R67" s="1">
        <f t="shared" ca="1" si="9"/>
        <v>8.5818178303542311E-2</v>
      </c>
      <c r="S67" s="1">
        <f t="shared" ca="1" si="10"/>
        <v>-0.49258018664239978</v>
      </c>
      <c r="T67" s="1">
        <f t="array" aca="1" ref="T67:V67" ca="1">MMULT(Q67:S67,$N$9:$P$11)</f>
        <v>2.0486772267075617</v>
      </c>
      <c r="U67" s="1">
        <f ca="1"/>
        <v>-0.80147275499922854</v>
      </c>
      <c r="V67" s="8">
        <f ca="1"/>
        <v>-1.5598278891479516</v>
      </c>
      <c r="W67" s="7">
        <f t="shared" ca="1" si="11"/>
        <v>2.0486772267075617</v>
      </c>
      <c r="X67" s="1">
        <f t="shared" ca="1" si="11"/>
        <v>-0.80147275499922854</v>
      </c>
      <c r="Y67" s="1"/>
      <c r="Z67" s="8"/>
    </row>
    <row r="68" spans="4:26" x14ac:dyDescent="0.15">
      <c r="D68" s="7">
        <f t="shared" si="16"/>
        <v>2.6999999999999984</v>
      </c>
      <c r="E68" s="1">
        <f t="shared" ca="1" si="14"/>
        <v>0.23383358646196672</v>
      </c>
      <c r="F68" s="1">
        <f t="shared" ca="1" si="14"/>
        <v>9.5514600111766587E-2</v>
      </c>
      <c r="G68" s="1">
        <f t="shared" ca="1" si="4"/>
        <v>0.32934818657373333</v>
      </c>
      <c r="H68" s="1">
        <f t="shared" ca="1" si="15"/>
        <v>-0.44195232077944102</v>
      </c>
      <c r="I68" s="1">
        <f t="shared" ca="1" si="15"/>
        <v>-0.28438875006843944</v>
      </c>
      <c r="J68" s="8">
        <f t="shared" ca="1" si="6"/>
        <v>-0.72634107084788047</v>
      </c>
      <c r="K68" s="7">
        <f t="shared" si="7"/>
        <v>2.6999999999999984</v>
      </c>
      <c r="L68" s="1">
        <f t="shared" ca="1" si="1"/>
        <v>0.32934818657373333</v>
      </c>
      <c r="M68" s="1">
        <f t="shared" ca="1" si="2"/>
        <v>-0.72634107084788047</v>
      </c>
      <c r="N68" s="1">
        <f t="array" aca="1" ref="N68:P68" ca="1">MMULT(K68:M68,$N$9:$P$11)</f>
        <v>1.9750980547940431</v>
      </c>
      <c r="O68" s="1">
        <f ca="1"/>
        <v>-0.70429101331993804</v>
      </c>
      <c r="P68" s="8">
        <f ca="1"/>
        <v>-1.8785641915317686</v>
      </c>
      <c r="Q68" s="3">
        <f t="shared" si="8"/>
        <v>2.6999999999999984</v>
      </c>
      <c r="R68" s="1">
        <f t="shared" ca="1" si="9"/>
        <v>0.23383358646196672</v>
      </c>
      <c r="S68" s="1">
        <f t="shared" ca="1" si="10"/>
        <v>-0.44195232077944102</v>
      </c>
      <c r="T68" s="1">
        <f t="array" aca="1" ref="T68:V68" ca="1">MMULT(Q68:S68,$N$9:$P$11)</f>
        <v>2.1172924298282627</v>
      </c>
      <c r="U68" s="1">
        <f ca="1"/>
        <v>-0.66386514239415384</v>
      </c>
      <c r="V68" s="8">
        <f ca="1"/>
        <v>-1.6175153289245556</v>
      </c>
      <c r="W68" s="7">
        <f t="shared" ca="1" si="11"/>
        <v>2.1172924298282627</v>
      </c>
      <c r="X68" s="1">
        <f t="shared" ca="1" si="11"/>
        <v>-0.66386514239415384</v>
      </c>
      <c r="Y68" s="1"/>
      <c r="Z68" s="8"/>
    </row>
    <row r="69" spans="4:26" x14ac:dyDescent="0.15">
      <c r="D69" s="7">
        <f t="shared" si="16"/>
        <v>2.7499999999999982</v>
      </c>
      <c r="E69" s="1">
        <f t="shared" ca="1" si="14"/>
        <v>0.35895973394122876</v>
      </c>
      <c r="F69" s="1">
        <f t="shared" ca="1" si="14"/>
        <v>0.16323843947644212</v>
      </c>
      <c r="G69" s="1">
        <f t="shared" ca="1" si="4"/>
        <v>0.52219817341767083</v>
      </c>
      <c r="H69" s="1">
        <f t="shared" ca="1" si="15"/>
        <v>-0.34806308251356144</v>
      </c>
      <c r="I69" s="1">
        <f t="shared" ca="1" si="15"/>
        <v>-0.25170063940581466</v>
      </c>
      <c r="J69" s="8">
        <f t="shared" ca="1" si="6"/>
        <v>-0.5997637219193761</v>
      </c>
      <c r="K69" s="7">
        <f t="shared" si="7"/>
        <v>2.7499999999999982</v>
      </c>
      <c r="L69" s="1">
        <f t="shared" ca="1" si="1"/>
        <v>0.52219817341767083</v>
      </c>
      <c r="M69" s="1">
        <f t="shared" ca="1" si="2"/>
        <v>-0.5997637219193761</v>
      </c>
      <c r="N69" s="1">
        <f t="array" aca="1" ref="N69:P69" ca="1">MMULT(K69:M69,$N$9:$P$11)</f>
        <v>2.0816879994475168</v>
      </c>
      <c r="O69" s="1">
        <f ca="1"/>
        <v>-0.49496842573570743</v>
      </c>
      <c r="P69" s="8">
        <f ca="1"/>
        <v>-1.9017068083519697</v>
      </c>
      <c r="Q69" s="3">
        <f t="shared" si="8"/>
        <v>2.7499999999999982</v>
      </c>
      <c r="R69" s="1">
        <f t="shared" ca="1" si="9"/>
        <v>0.35895973394122876</v>
      </c>
      <c r="S69" s="1">
        <f t="shared" ca="1" si="10"/>
        <v>-0.34806308251356144</v>
      </c>
      <c r="T69" s="1">
        <f t="array" aca="1" ref="T69:V69" ca="1">MMULT(Q69:S69,$N$9:$P$11)</f>
        <v>2.2075383191504243</v>
      </c>
      <c r="U69" s="1">
        <f ca="1"/>
        <v>-0.52734748725932379</v>
      </c>
      <c r="V69" s="8">
        <f ca="1"/>
        <v>-1.6313121090593876</v>
      </c>
      <c r="W69" s="7">
        <f t="shared" ca="1" si="11"/>
        <v>2.2075383191504243</v>
      </c>
      <c r="X69" s="1">
        <f t="shared" ca="1" si="11"/>
        <v>-0.52734748725932379</v>
      </c>
      <c r="Y69" s="1"/>
      <c r="Z69" s="8"/>
    </row>
    <row r="70" spans="4:26" x14ac:dyDescent="0.15">
      <c r="D70" s="7">
        <f t="shared" si="16"/>
        <v>2.799999999999998</v>
      </c>
      <c r="E70" s="1">
        <f t="shared" ca="1" si="14"/>
        <v>0.44894840166604977</v>
      </c>
      <c r="F70" s="1">
        <f t="shared" ca="1" si="14"/>
        <v>0.22070540733957719</v>
      </c>
      <c r="G70" s="1">
        <f t="shared" ca="1" si="4"/>
        <v>0.66965380900562699</v>
      </c>
      <c r="H70" s="1">
        <f t="shared" ca="1" si="15"/>
        <v>-0.22010300461715471</v>
      </c>
      <c r="I70" s="1">
        <f t="shared" ca="1" si="15"/>
        <v>-0.20319725187873802</v>
      </c>
      <c r="J70" s="8">
        <f t="shared" ca="1" si="6"/>
        <v>-0.42330025649589276</v>
      </c>
      <c r="K70" s="7">
        <f t="shared" si="7"/>
        <v>2.799999999999998</v>
      </c>
      <c r="L70" s="1">
        <f t="shared" ca="1" si="1"/>
        <v>0.66965380900562699</v>
      </c>
      <c r="M70" s="1">
        <f t="shared" ca="1" si="2"/>
        <v>-0.42330025649589276</v>
      </c>
      <c r="N70" s="1">
        <f t="array" aca="1" ref="N70:P70" ca="1">MMULT(K70:M70,$N$9:$P$11)</f>
        <v>2.2132210023484804</v>
      </c>
      <c r="O70" s="1">
        <f ca="1"/>
        <v>-0.3033571774370698</v>
      </c>
      <c r="P70" s="8">
        <f ca="1"/>
        <v>-1.8647376621729463</v>
      </c>
      <c r="Q70" s="3">
        <f t="shared" si="8"/>
        <v>2.799999999999998</v>
      </c>
      <c r="R70" s="1">
        <f t="shared" ca="1" si="9"/>
        <v>0.44894840166604977</v>
      </c>
      <c r="S70" s="1">
        <f t="shared" ca="1" si="10"/>
        <v>-0.22010300461715471</v>
      </c>
      <c r="T70" s="1">
        <f t="array" aca="1" ref="T70:V70" ca="1">MMULT(Q70:S70,$N$9:$P$11)</f>
        <v>2.3148196282878493</v>
      </c>
      <c r="U70" s="1">
        <f ca="1"/>
        <v>-0.40650667589265005</v>
      </c>
      <c r="V70" s="8">
        <f ca="1"/>
        <v>-1.6019870195941044</v>
      </c>
      <c r="W70" s="7">
        <f t="shared" ca="1" si="11"/>
        <v>2.3148196282878493</v>
      </c>
      <c r="X70" s="1">
        <f t="shared" ca="1" si="11"/>
        <v>-0.40650667589265005</v>
      </c>
      <c r="Y70" s="1"/>
      <c r="Z70" s="8"/>
    </row>
    <row r="71" spans="4:26" x14ac:dyDescent="0.15">
      <c r="D71" s="7">
        <f t="shared" si="16"/>
        <v>2.8499999999999979</v>
      </c>
      <c r="E71" s="1">
        <f t="shared" ca="1" si="14"/>
        <v>0.49499087182526463</v>
      </c>
      <c r="F71" s="1">
        <f t="shared" ca="1" si="14"/>
        <v>0.26430464276151927</v>
      </c>
      <c r="G71" s="1">
        <f t="shared" ca="1" si="4"/>
        <v>0.7592955145867839</v>
      </c>
      <c r="H71" s="1">
        <f t="shared" ca="1" si="15"/>
        <v>-7.0597711079499234E-2</v>
      </c>
      <c r="I71" s="1">
        <f t="shared" ca="1" si="15"/>
        <v>-0.14192623370859131</v>
      </c>
      <c r="J71" s="8">
        <f t="shared" ca="1" si="6"/>
        <v>-0.21252394478809056</v>
      </c>
      <c r="K71" s="7">
        <f t="shared" si="7"/>
        <v>2.8499999999999979</v>
      </c>
      <c r="L71" s="1">
        <f t="shared" ca="1" si="1"/>
        <v>0.7592955145867839</v>
      </c>
      <c r="M71" s="1">
        <f t="shared" ca="1" si="2"/>
        <v>-0.21252394478809056</v>
      </c>
      <c r="N71" s="1">
        <f t="array" aca="1" ref="N71:P71" ca="1">MMULT(K71:M71,$N$9:$P$11)</f>
        <v>2.361910428391603</v>
      </c>
      <c r="O71" s="1">
        <f ca="1"/>
        <v>-0.14695636293775055</v>
      </c>
      <c r="P71" s="8">
        <f ca="1"/>
        <v>-1.7731269162772838</v>
      </c>
      <c r="Q71" s="3">
        <f t="shared" si="8"/>
        <v>2.8499999999999979</v>
      </c>
      <c r="R71" s="1">
        <f t="shared" ca="1" si="9"/>
        <v>0.49499087182526463</v>
      </c>
      <c r="S71" s="1">
        <f t="shared" ca="1" si="10"/>
        <v>-7.0597711079499234E-2</v>
      </c>
      <c r="T71" s="1">
        <f t="array" aca="1" ref="T71:V71" ca="1">MMULT(Q71:S71,$N$9:$P$11)</f>
        <v>2.4328735452458985</v>
      </c>
      <c r="U71" s="1">
        <f ca="1"/>
        <v>-0.31439503597985341</v>
      </c>
      <c r="V71" s="8">
        <f ca="1"/>
        <v>-1.5345299196150808</v>
      </c>
      <c r="W71" s="7">
        <f t="shared" ca="1" si="11"/>
        <v>2.4328735452458985</v>
      </c>
      <c r="X71" s="1">
        <f t="shared" ca="1" si="11"/>
        <v>-0.31439503597985341</v>
      </c>
      <c r="Y71" s="1"/>
      <c r="Z71" s="8"/>
    </row>
    <row r="72" spans="4:26" x14ac:dyDescent="0.15">
      <c r="D72" s="7">
        <f t="shared" si="16"/>
        <v>2.8999999999999977</v>
      </c>
      <c r="E72" s="1">
        <f t="shared" ca="1" si="14"/>
        <v>0.49258018664261977</v>
      </c>
      <c r="F72" s="1">
        <f t="shared" ca="1" si="14"/>
        <v>0.29129664543386941</v>
      </c>
      <c r="G72" s="1">
        <f t="shared" ca="1" si="4"/>
        <v>0.78387683207648917</v>
      </c>
      <c r="H72" s="1">
        <f t="shared" ca="1" si="15"/>
        <v>8.5818178302279668E-2</v>
      </c>
      <c r="I72" s="1">
        <f t="shared" ca="1" si="15"/>
        <v>-7.1737468306140889E-2</v>
      </c>
      <c r="J72" s="8">
        <f t="shared" ca="1" si="6"/>
        <v>1.4080709996138779E-2</v>
      </c>
      <c r="K72" s="7">
        <f t="shared" si="7"/>
        <v>2.8999999999999977</v>
      </c>
      <c r="L72" s="1">
        <f t="shared" ca="1" si="1"/>
        <v>0.78387683207648917</v>
      </c>
      <c r="M72" s="1">
        <f t="shared" ca="1" si="2"/>
        <v>1.4080709996138779E-2</v>
      </c>
      <c r="N72" s="1">
        <f t="array" aca="1" ref="N72:P72" ca="1">MMULT(K72:M72,$N$9:$P$11)</f>
        <v>2.5185140259729399</v>
      </c>
      <c r="O72" s="1">
        <f ca="1"/>
        <v>-4.0045623703702335E-2</v>
      </c>
      <c r="P72" s="8">
        <f ca="1"/>
        <v>-1.6371147190285753</v>
      </c>
      <c r="Q72" s="3">
        <f t="shared" si="8"/>
        <v>2.8999999999999977</v>
      </c>
      <c r="R72" s="1">
        <f t="shared" ca="1" si="9"/>
        <v>0.49258018664261977</v>
      </c>
      <c r="S72" s="1">
        <f t="shared" ca="1" si="10"/>
        <v>8.5818178302279668E-2</v>
      </c>
      <c r="T72" s="1">
        <f t="array" aca="1" ref="T72:V72" ca="1">MMULT(Q72:S72,$N$9:$P$11)</f>
        <v>2.5543827601260101</v>
      </c>
      <c r="U72" s="1">
        <f ca="1"/>
        <v>-0.26125268370847199</v>
      </c>
      <c r="V72" s="8">
        <f ca="1"/>
        <v>-1.4376632950820352</v>
      </c>
      <c r="W72" s="7">
        <f t="shared" ca="1" si="11"/>
        <v>2.5543827601260101</v>
      </c>
      <c r="X72" s="1">
        <f t="shared" ca="1" si="11"/>
        <v>-0.26125268370847199</v>
      </c>
      <c r="Y72" s="1"/>
      <c r="Z72" s="8"/>
    </row>
    <row r="73" spans="4:26" x14ac:dyDescent="0.15">
      <c r="D73" s="7">
        <f t="shared" si="16"/>
        <v>2.9499999999999975</v>
      </c>
      <c r="E73" s="1">
        <f t="shared" ca="1" si="14"/>
        <v>0.44195232078004043</v>
      </c>
      <c r="F73" s="1">
        <f t="shared" ca="1" si="14"/>
        <v>0.29998540855904066</v>
      </c>
      <c r="G73" s="1">
        <f t="shared" ca="1" si="4"/>
        <v>0.74193772933908109</v>
      </c>
      <c r="H73" s="1">
        <f t="shared" ca="1" si="15"/>
        <v>0.23383358646083385</v>
      </c>
      <c r="I73" s="1">
        <f t="shared" ca="1" si="15"/>
        <v>2.9588260620474114E-3</v>
      </c>
      <c r="J73" s="8">
        <f t="shared" ca="1" si="6"/>
        <v>0.23679241252288127</v>
      </c>
      <c r="K73" s="7">
        <f t="shared" si="7"/>
        <v>2.9499999999999975</v>
      </c>
      <c r="L73" s="1">
        <f t="shared" ca="1" si="1"/>
        <v>0.74193772933908109</v>
      </c>
      <c r="M73" s="1">
        <f t="shared" ca="1" si="2"/>
        <v>0.23679241252288127</v>
      </c>
      <c r="N73" s="1">
        <f t="array" aca="1" ref="N73:P73" ca="1">MMULT(K73:M73,$N$9:$P$11)</f>
        <v>2.6731711474255326</v>
      </c>
      <c r="O73" s="1">
        <f ca="1"/>
        <v>7.571043967897817E-3</v>
      </c>
      <c r="P73" s="8">
        <f ca="1"/>
        <v>-1.4707620258594252</v>
      </c>
      <c r="Q73" s="3">
        <f t="shared" si="8"/>
        <v>2.9499999999999975</v>
      </c>
      <c r="R73" s="1">
        <f t="shared" ca="1" si="9"/>
        <v>0.44195232078004043</v>
      </c>
      <c r="S73" s="1">
        <f t="shared" ca="1" si="10"/>
        <v>0.23383358646083385</v>
      </c>
      <c r="T73" s="1">
        <f t="array" aca="1" ref="T73:V73" ca="1">MMULT(Q73:S73,$N$9:$P$11)</f>
        <v>2.6716917343945088</v>
      </c>
      <c r="U73" s="1">
        <f ca="1"/>
        <v>-0.2535051498764414</v>
      </c>
      <c r="V73" s="8">
        <f ca="1"/>
        <v>-1.3229884411264405</v>
      </c>
      <c r="W73" s="7">
        <f t="shared" ca="1" si="11"/>
        <v>2.6716917343945088</v>
      </c>
      <c r="X73" s="1">
        <f t="shared" ca="1" si="11"/>
        <v>-0.2535051498764414</v>
      </c>
      <c r="Y73" s="1"/>
      <c r="Z73" s="8"/>
    </row>
    <row r="74" spans="4:26" x14ac:dyDescent="0.15">
      <c r="D74" s="7">
        <f t="shared" si="16"/>
        <v>2.9999999999999973</v>
      </c>
      <c r="E74" s="1">
        <f t="shared" ca="1" si="14"/>
        <v>0.34806308249358736</v>
      </c>
      <c r="F74" s="1">
        <f t="shared" ca="1" si="14"/>
        <v>0.28982498519482974</v>
      </c>
      <c r="G74" s="1">
        <f t="shared" ca="1" si="4"/>
        <v>0.6378880676884171</v>
      </c>
      <c r="H74" s="1">
        <f t="shared" ca="1" si="15"/>
        <v>0.35895973396059649</v>
      </c>
      <c r="I74" s="1">
        <f t="shared" ca="1" si="15"/>
        <v>7.7469206506951674E-2</v>
      </c>
      <c r="J74" s="8">
        <f t="shared" ca="1" si="6"/>
        <v>0.43642894046754815</v>
      </c>
      <c r="K74" s="7">
        <f t="shared" si="7"/>
        <v>2.9999999999999973</v>
      </c>
      <c r="L74" s="1">
        <f t="shared" ca="1" si="1"/>
        <v>0.6378880676884171</v>
      </c>
      <c r="M74" s="1">
        <f t="shared" ca="1" si="2"/>
        <v>0.43642894046754815</v>
      </c>
      <c r="N74" s="1">
        <f t="array" aca="1" ref="N74:P74" ca="1">MMULT(K74:M74,$N$9:$P$11)</f>
        <v>2.8162906815870876</v>
      </c>
      <c r="O74" s="1">
        <f ca="1"/>
        <v>-8.5934539150507305E-3</v>
      </c>
      <c r="P74" s="8">
        <f ca="1"/>
        <v>-1.2906604341702039</v>
      </c>
      <c r="Q74" s="3">
        <f t="shared" si="8"/>
        <v>2.9999999999999973</v>
      </c>
      <c r="R74" s="1">
        <f t="shared" ca="1" si="9"/>
        <v>0.34806308249358736</v>
      </c>
      <c r="S74" s="1">
        <f t="shared" ca="1" si="10"/>
        <v>0.35895973396059649</v>
      </c>
      <c r="T74" s="1">
        <f t="array" aca="1" ref="T74:V74" ca="1">MMULT(Q74:S74,$N$9:$P$11)</f>
        <v>2.7775560783336122</v>
      </c>
      <c r="U74" s="1">
        <f ca="1"/>
        <v>-0.2931344041682436</v>
      </c>
      <c r="V74" s="8">
        <f ca="1"/>
        <v>-1.203849846453003</v>
      </c>
      <c r="W74" s="7">
        <f t="shared" ca="1" si="11"/>
        <v>2.7775560783336122</v>
      </c>
      <c r="X74" s="1">
        <f t="shared" ca="1" si="11"/>
        <v>-0.2931344041682436</v>
      </c>
      <c r="Y74" s="1"/>
      <c r="Z74" s="8"/>
    </row>
    <row r="75" spans="4:26" x14ac:dyDescent="0.15">
      <c r="D75" s="7">
        <f t="shared" si="16"/>
        <v>3.0499999999999972</v>
      </c>
      <c r="E75" s="1">
        <f t="shared" ca="1" si="14"/>
        <v>0.22010300461830554</v>
      </c>
      <c r="F75" s="1">
        <f t="shared" ca="1" si="14"/>
        <v>0.26145379210864877</v>
      </c>
      <c r="G75" s="1">
        <f t="shared" ca="1" si="4"/>
        <v>0.48155679672695428</v>
      </c>
      <c r="H75" s="1">
        <f t="shared" ca="1" si="15"/>
        <v>0.44894840166548561</v>
      </c>
      <c r="I75" s="1">
        <f t="shared" ca="1" si="15"/>
        <v>0.14711191179509378</v>
      </c>
      <c r="J75" s="8">
        <f t="shared" ca="1" si="6"/>
        <v>0.59606031346057942</v>
      </c>
      <c r="K75" s="7">
        <f t="shared" si="7"/>
        <v>3.0499999999999972</v>
      </c>
      <c r="L75" s="1">
        <f t="shared" ca="1" si="1"/>
        <v>0.48155679672695428</v>
      </c>
      <c r="M75" s="1">
        <f t="shared" ca="1" si="2"/>
        <v>0.59606031346057942</v>
      </c>
      <c r="N75" s="1">
        <f t="array" aca="1" ref="N75:P75" ca="1">MMULT(K75:M75,$N$9:$P$11)</f>
        <v>2.9394076382728249</v>
      </c>
      <c r="O75" s="1">
        <f ca="1"/>
        <v>-8.7357893847108958E-2</v>
      </c>
      <c r="P75" s="8">
        <f ca="1"/>
        <v>-1.11442190403931</v>
      </c>
      <c r="Q75" s="3">
        <f t="shared" si="8"/>
        <v>3.0499999999999972</v>
      </c>
      <c r="R75" s="1">
        <f t="shared" ca="1" si="9"/>
        <v>0.22010300461830554</v>
      </c>
      <c r="S75" s="1">
        <f t="shared" ca="1" si="10"/>
        <v>0.44894840166548561</v>
      </c>
      <c r="T75" s="1">
        <f t="array" aca="1" ref="T75:V75" ca="1">MMULT(Q75:S75,$N$9:$P$11)</f>
        <v>2.8658516823752782</v>
      </c>
      <c r="U75" s="1">
        <f ca="1"/>
        <v>-0.37748484613589761</v>
      </c>
      <c r="V75" s="8">
        <f ca="1"/>
        <v>-1.0940289418313061</v>
      </c>
      <c r="W75" s="7">
        <f t="shared" ca="1" si="11"/>
        <v>2.8658516823752782</v>
      </c>
      <c r="X75" s="1">
        <f t="shared" ca="1" si="11"/>
        <v>-0.37748484613589761</v>
      </c>
      <c r="Y75" s="1"/>
      <c r="Z75" s="8"/>
    </row>
    <row r="76" spans="4:26" x14ac:dyDescent="0.15">
      <c r="D76" s="7">
        <f t="shared" si="16"/>
        <v>3.099999999999997</v>
      </c>
      <c r="E76" s="1">
        <f t="shared" ca="1" si="14"/>
        <v>7.0597711080768066E-2</v>
      </c>
      <c r="F76" s="1">
        <f t="shared" ca="1" si="14"/>
        <v>0.21665449571013481</v>
      </c>
      <c r="G76" s="1">
        <f t="shared" ca="1" si="4"/>
        <v>0.28725220679090291</v>
      </c>
      <c r="H76" s="1">
        <f t="shared" ca="1" si="15"/>
        <v>0.49499087182508367</v>
      </c>
      <c r="I76" s="1">
        <f t="shared" ca="1" si="15"/>
        <v>0.20751103461885387</v>
      </c>
      <c r="J76" s="8">
        <f t="shared" ca="1" si="6"/>
        <v>0.70250190644393751</v>
      </c>
      <c r="K76" s="7">
        <f t="shared" si="7"/>
        <v>3.099999999999997</v>
      </c>
      <c r="L76" s="1">
        <f t="shared" ca="1" si="1"/>
        <v>0.28725220679090291</v>
      </c>
      <c r="M76" s="1">
        <f t="shared" ca="1" si="2"/>
        <v>0.70250190644393751</v>
      </c>
      <c r="N76" s="1">
        <f t="array" aca="1" ref="N76:P76" ca="1">MMULT(K76:M76,$N$9:$P$11)</f>
        <v>3.0359297049537259</v>
      </c>
      <c r="O76" s="1">
        <f ca="1"/>
        <v>-0.22204004303221175</v>
      </c>
      <c r="P76" s="8">
        <f ca="1"/>
        <v>-0.95908904942837669</v>
      </c>
      <c r="Q76" s="3">
        <f t="shared" si="8"/>
        <v>3.099999999999997</v>
      </c>
      <c r="R76" s="1">
        <f t="shared" ca="1" si="9"/>
        <v>7.0597711080768066E-2</v>
      </c>
      <c r="S76" s="1">
        <f t="shared" ca="1" si="10"/>
        <v>0.49499087182508367</v>
      </c>
      <c r="T76" s="1">
        <f t="array" aca="1" ref="T76:V76" ca="1">MMULT(Q76:S76,$N$9:$P$11)</f>
        <v>2.932174187644299</v>
      </c>
      <c r="U76" s="1">
        <f ca="1"/>
        <v>-0.499523253934055</v>
      </c>
      <c r="V76" s="8">
        <f ca="1"/>
        <v>-1.0063950775374497</v>
      </c>
      <c r="W76" s="7">
        <f t="shared" ca="1" si="11"/>
        <v>2.932174187644299</v>
      </c>
      <c r="X76" s="1">
        <f t="shared" ca="1" si="11"/>
        <v>-0.499523253934055</v>
      </c>
      <c r="Y76" s="1"/>
      <c r="Z76" s="8"/>
    </row>
    <row r="77" spans="4:26" x14ac:dyDescent="0.15">
      <c r="D77" s="7">
        <f t="shared" si="16"/>
        <v>3.1499999999999968</v>
      </c>
      <c r="E77" s="1">
        <f t="shared" ca="1" si="14"/>
        <v>-8.5818178301017012E-2</v>
      </c>
      <c r="F77" s="1">
        <f t="shared" ca="1" si="14"/>
        <v>0.15824200054204118</v>
      </c>
      <c r="G77" s="1">
        <f t="shared" ca="1" si="4"/>
        <v>7.2423822241024172E-2</v>
      </c>
      <c r="H77" s="1">
        <f t="shared" ca="1" si="15"/>
        <v>0.49258018664283976</v>
      </c>
      <c r="I77" s="1">
        <f t="shared" ca="1" si="15"/>
        <v>0.25487147597260201</v>
      </c>
      <c r="J77" s="8">
        <f t="shared" ca="1" si="6"/>
        <v>0.74745166261544171</v>
      </c>
      <c r="K77" s="7">
        <f t="shared" si="7"/>
        <v>3.1499999999999968</v>
      </c>
      <c r="L77" s="1">
        <f t="shared" ca="1" si="1"/>
        <v>7.2423822241024172E-2</v>
      </c>
      <c r="M77" s="1">
        <f t="shared" ca="1" si="2"/>
        <v>0.74745166261544171</v>
      </c>
      <c r="N77" s="1">
        <f t="array" aca="1" ref="N77:P77" ca="1">MMULT(K77:M77,$N$9:$P$11)</f>
        <v>3.1017058532287001</v>
      </c>
      <c r="O77" s="1">
        <f ca="1"/>
        <v>-0.4011230661371597</v>
      </c>
      <c r="P77" s="8">
        <f ca="1"/>
        <v>-0.83961317511942024</v>
      </c>
      <c r="Q77" s="3">
        <f t="shared" si="8"/>
        <v>3.1499999999999968</v>
      </c>
      <c r="R77" s="1">
        <f t="shared" ca="1" si="9"/>
        <v>-8.5818178301017012E-2</v>
      </c>
      <c r="S77" s="1">
        <f t="shared" ca="1" si="10"/>
        <v>0.49258018664283976</v>
      </c>
      <c r="T77" s="1">
        <f t="array" aca="1" ref="T77:V77" ca="1">MMULT(Q77:S77,$N$9:$P$11)</f>
        <v>2.9742701152423994</v>
      </c>
      <c r="U77" s="1">
        <f ca="1"/>
        <v>-0.64852724499839243</v>
      </c>
      <c r="V77" s="8">
        <f ca="1"/>
        <v>-0.9516457818278512</v>
      </c>
      <c r="W77" s="7">
        <f t="shared" ca="1" si="11"/>
        <v>2.9742701152423994</v>
      </c>
      <c r="X77" s="1">
        <f t="shared" ca="1" si="11"/>
        <v>-0.64852724499839243</v>
      </c>
      <c r="Y77" s="1"/>
      <c r="Z77" s="8"/>
    </row>
    <row r="78" spans="4:26" x14ac:dyDescent="0.15">
      <c r="D78" s="7">
        <f t="shared" si="16"/>
        <v>3.1999999999999966</v>
      </c>
      <c r="E78" s="1">
        <f t="shared" ca="1" si="14"/>
        <v>-0.23383358645970098</v>
      </c>
      <c r="F78" s="1">
        <f t="shared" ca="1" si="14"/>
        <v>8.9886578506280193E-2</v>
      </c>
      <c r="G78" s="1">
        <f t="shared" ca="1" si="4"/>
        <v>-0.1439470079534208</v>
      </c>
      <c r="H78" s="1">
        <f t="shared" ca="1" si="15"/>
        <v>0.44195232078063978</v>
      </c>
      <c r="I78" s="1">
        <f t="shared" ca="1" si="15"/>
        <v>0.28621740513888094</v>
      </c>
      <c r="J78" s="8">
        <f t="shared" ca="1" si="6"/>
        <v>0.72816972591952078</v>
      </c>
      <c r="K78" s="7">
        <f t="shared" si="7"/>
        <v>3.1999999999999966</v>
      </c>
      <c r="L78" s="1">
        <f t="shared" ref="L78:L114" ca="1" si="17">G78</f>
        <v>-0.1439470079534208</v>
      </c>
      <c r="M78" s="1">
        <f t="shared" ref="M78:M114" ca="1" si="18">J78</f>
        <v>0.72816972591952078</v>
      </c>
      <c r="N78" s="1">
        <f t="array" aca="1" ref="N78:P78" ca="1">MMULT(K78:M78,$N$9:$P$11)</f>
        <v>3.1353661550699612</v>
      </c>
      <c r="O78" s="1">
        <f ca="1"/>
        <v>-0.60935502522989349</v>
      </c>
      <c r="P78" s="8">
        <f ca="1"/>
        <v>-0.76753984763874916</v>
      </c>
      <c r="Q78" s="3">
        <f t="shared" si="8"/>
        <v>3.1999999999999966</v>
      </c>
      <c r="R78" s="1">
        <f t="shared" ca="1" si="9"/>
        <v>-0.23383358645970098</v>
      </c>
      <c r="S78" s="1">
        <f t="shared" ca="1" si="10"/>
        <v>0.44195232078063978</v>
      </c>
      <c r="T78" s="1">
        <f t="array" aca="1" ref="T78:V78" ca="1">MMULT(Q78:S78,$N$9:$P$11)</f>
        <v>2.992257452500521</v>
      </c>
      <c r="U78" s="1">
        <f ca="1"/>
        <v>-0.81113485760336324</v>
      </c>
      <c r="V78" s="8">
        <f ca="1"/>
        <v>-0.93725961223976983</v>
      </c>
      <c r="W78" s="7">
        <f t="shared" ca="1" si="11"/>
        <v>2.992257452500521</v>
      </c>
      <c r="X78" s="1">
        <f t="shared" ca="1" si="11"/>
        <v>-0.81113485760336324</v>
      </c>
      <c r="Y78" s="1"/>
      <c r="Z78" s="8"/>
    </row>
    <row r="79" spans="4:26" x14ac:dyDescent="0.15">
      <c r="D79" s="7">
        <f>D78+$E$3</f>
        <v>3.2499999999999964</v>
      </c>
      <c r="E79" s="1">
        <f t="shared" ref="E79:F114" ca="1" si="19">E$8*COS(E$9*$D79-E$10*$H$4)</f>
        <v>-0.35895973395970426</v>
      </c>
      <c r="F79" s="1">
        <f t="shared" ca="1" si="19"/>
        <v>1.5883252163120511E-2</v>
      </c>
      <c r="G79" s="1">
        <f t="shared" ref="G79:G114" ca="1" si="20">SUM(E79:F79)</f>
        <v>-0.34307648179658373</v>
      </c>
      <c r="H79" s="1">
        <f t="shared" ref="H79:I114" ca="1" si="21">H$8*SIN(H$9*$D79-H$10*$H$4)</f>
        <v>0.34806308249450751</v>
      </c>
      <c r="I79" s="1">
        <f t="shared" ca="1" si="21"/>
        <v>0.29957924210586206</v>
      </c>
      <c r="J79" s="8">
        <f t="shared" ref="J79:J114" ca="1" si="22">SUM(H79:I79)</f>
        <v>0.64764232460036952</v>
      </c>
      <c r="K79" s="7">
        <f t="shared" ref="K79:K114" si="23">D79</f>
        <v>3.2499999999999964</v>
      </c>
      <c r="L79" s="1">
        <f t="shared" ca="1" si="17"/>
        <v>-0.34307648179658373</v>
      </c>
      <c r="M79" s="1">
        <f t="shared" ca="1" si="18"/>
        <v>0.64764232460036952</v>
      </c>
      <c r="N79" s="1">
        <f t="array" aca="1" ref="N79:P79" ca="1">MMULT(K79:M79,$N$9:$P$11)</f>
        <v>3.1384037245996073</v>
      </c>
      <c r="O79" s="1">
        <f ca="1"/>
        <v>-0.82917559584186629</v>
      </c>
      <c r="P79" s="8">
        <f ca="1"/>
        <v>-0.75002129680114216</v>
      </c>
      <c r="Q79" s="3">
        <f t="shared" ref="Q79:Q114" si="24">K79</f>
        <v>3.2499999999999964</v>
      </c>
      <c r="R79" s="1">
        <f t="shared" ref="R79:R114" ca="1" si="25">E79</f>
        <v>-0.35895973395970426</v>
      </c>
      <c r="S79" s="1">
        <f t="shared" ref="S79:S114" ca="1" si="26">H79</f>
        <v>0.34806308249450751</v>
      </c>
      <c r="T79" s="1">
        <f t="array" aca="1" ref="T79:V79" ca="1">MMULT(Q79:S79,$N$9:$P$11)</f>
        <v>2.9886141035466762</v>
      </c>
      <c r="U79" s="1">
        <f ca="1"/>
        <v>-0.97265251276492526</v>
      </c>
      <c r="V79" s="8">
        <f ca="1"/>
        <v>-0.96676410229897836</v>
      </c>
      <c r="W79" s="7">
        <f t="shared" ref="W79:X114" ca="1" si="27">T79</f>
        <v>2.9886141035466762</v>
      </c>
      <c r="X79" s="1">
        <f t="shared" ca="1" si="27"/>
        <v>-0.97265251276492526</v>
      </c>
      <c r="Y79" s="1"/>
      <c r="Z79" s="8"/>
    </row>
    <row r="80" spans="4:26" x14ac:dyDescent="0.15">
      <c r="D80" s="7">
        <f t="shared" ref="D80:D103" si="28">D79+$E$3</f>
        <v>3.2999999999999963</v>
      </c>
      <c r="E80" s="1">
        <f t="shared" ca="1" si="19"/>
        <v>-0.44894840166492139</v>
      </c>
      <c r="F80" s="1">
        <f t="shared" ca="1" si="19"/>
        <v>-5.9118077327987684E-2</v>
      </c>
      <c r="G80" s="1">
        <f t="shared" ca="1" si="20"/>
        <v>-0.50806647899290902</v>
      </c>
      <c r="H80" s="1">
        <f t="shared" ca="1" si="21"/>
        <v>0.22010300461945634</v>
      </c>
      <c r="I80" s="1">
        <f t="shared" ca="1" si="21"/>
        <v>0.29411741351549053</v>
      </c>
      <c r="J80" s="8">
        <f t="shared" ca="1" si="22"/>
        <v>0.5142204181349469</v>
      </c>
      <c r="K80" s="7">
        <f t="shared" si="23"/>
        <v>3.2999999999999963</v>
      </c>
      <c r="L80" s="1">
        <f t="shared" ca="1" si="17"/>
        <v>-0.50806647899290902</v>
      </c>
      <c r="M80" s="1">
        <f t="shared" ca="1" si="18"/>
        <v>0.5142204181349469</v>
      </c>
      <c r="N80" s="1">
        <f t="array" aca="1" ref="N80:P80" ca="1">MMULT(K80:M80,$N$9:$P$11)</f>
        <v>3.1149940415561179</v>
      </c>
      <c r="O80" s="1">
        <f ca="1"/>
        <v>-1.0423345049944108</v>
      </c>
      <c r="P80" s="8">
        <f ca="1"/>
        <v>-0.78924336314665733</v>
      </c>
      <c r="Q80" s="3">
        <f t="shared" si="24"/>
        <v>3.2999999999999963</v>
      </c>
      <c r="R80" s="1">
        <f t="shared" ca="1" si="25"/>
        <v>-0.44894840166492139</v>
      </c>
      <c r="S80" s="1">
        <f t="shared" ca="1" si="26"/>
        <v>0.22010300461945634</v>
      </c>
      <c r="T80" s="1">
        <f t="array" aca="1" ref="T80:V80" ca="1">MMULT(Q80:S80,$N$9:$P$11)</f>
        <v>2.9679353347983728</v>
      </c>
      <c r="U80" s="1">
        <f ca="1"/>
        <v>-1.1184933241053745</v>
      </c>
      <c r="V80" s="8">
        <f ca="1"/>
        <v>-1.0393904619472689</v>
      </c>
      <c r="W80" s="7">
        <f t="shared" ca="1" si="27"/>
        <v>2.9679353347983728</v>
      </c>
      <c r="X80" s="1">
        <f t="shared" ca="1" si="27"/>
        <v>-1.1184933241053745</v>
      </c>
      <c r="Y80" s="1"/>
      <c r="Z80" s="8"/>
    </row>
    <row r="81" spans="4:26" x14ac:dyDescent="0.15">
      <c r="D81" s="7">
        <f t="shared" si="28"/>
        <v>3.3499999999999961</v>
      </c>
      <c r="E81" s="1">
        <f t="shared" ca="1" si="19"/>
        <v>-0.4949908718249027</v>
      </c>
      <c r="F81" s="1">
        <f t="shared" ca="1" si="19"/>
        <v>-0.1304048005994082</v>
      </c>
      <c r="G81" s="1">
        <f t="shared" ca="1" si="20"/>
        <v>-0.62539567242431093</v>
      </c>
      <c r="H81" s="1">
        <f t="shared" ca="1" si="21"/>
        <v>7.0597711082036899E-2</v>
      </c>
      <c r="I81" s="1">
        <f t="shared" ca="1" si="21"/>
        <v>0.27017510614530826</v>
      </c>
      <c r="J81" s="8">
        <f t="shared" ca="1" si="22"/>
        <v>0.34077281722734515</v>
      </c>
      <c r="K81" s="7">
        <f t="shared" si="23"/>
        <v>3.3499999999999961</v>
      </c>
      <c r="L81" s="1">
        <f t="shared" ca="1" si="17"/>
        <v>-0.62539567242431093</v>
      </c>
      <c r="M81" s="1">
        <f t="shared" ca="1" si="18"/>
        <v>0.34077281722734515</v>
      </c>
      <c r="N81" s="1">
        <f t="array" aca="1" ref="N81:P81" ca="1">MMULT(K81:M81,$N$9:$P$11)</f>
        <v>3.0715715112915385</v>
      </c>
      <c r="O81" s="1">
        <f ca="1"/>
        <v>-1.231549581417267</v>
      </c>
      <c r="P81" s="8">
        <f ca="1"/>
        <v>-0.88231510220626863</v>
      </c>
      <c r="Q81" s="3">
        <f t="shared" si="24"/>
        <v>3.3499999999999961</v>
      </c>
      <c r="R81" s="1">
        <f t="shared" ca="1" si="25"/>
        <v>-0.4949908718249027</v>
      </c>
      <c r="S81" s="1">
        <f t="shared" ca="1" si="26"/>
        <v>7.0597711082036899E-2</v>
      </c>
      <c r="T81" s="1">
        <f t="array" aca="1" ref="T81:V81" ca="1">MMULT(Q81:S81,$N$9:$P$11)</f>
        <v>2.9364839582188846</v>
      </c>
      <c r="U81" s="1">
        <f ca="1"/>
        <v>-1.2356049640187323</v>
      </c>
      <c r="V81" s="8">
        <f ca="1"/>
        <v>-1.150148832114954</v>
      </c>
      <c r="W81" s="7">
        <f t="shared" ca="1" si="27"/>
        <v>2.9364839582188846</v>
      </c>
      <c r="X81" s="1">
        <f t="shared" ca="1" si="27"/>
        <v>-1.2356049640187323</v>
      </c>
      <c r="Y81" s="1"/>
      <c r="Z81" s="8"/>
    </row>
    <row r="82" spans="4:26" x14ac:dyDescent="0.15">
      <c r="D82" s="7">
        <f t="shared" si="28"/>
        <v>3.3999999999999959</v>
      </c>
      <c r="E82" s="1">
        <f t="shared" ca="1" si="19"/>
        <v>-0.49258018664305975</v>
      </c>
      <c r="F82" s="1">
        <f t="shared" ca="1" si="19"/>
        <v>-0.19349771065365964</v>
      </c>
      <c r="G82" s="1">
        <f t="shared" ca="1" si="20"/>
        <v>-0.68607789729671942</v>
      </c>
      <c r="H82" s="1">
        <f t="shared" ca="1" si="21"/>
        <v>-8.5818178299754355E-2</v>
      </c>
      <c r="I82" s="1">
        <f t="shared" ca="1" si="21"/>
        <v>0.22925670322106748</v>
      </c>
      <c r="J82" s="8">
        <f t="shared" ca="1" si="22"/>
        <v>0.14343852492131312</v>
      </c>
      <c r="K82" s="7">
        <f t="shared" si="23"/>
        <v>3.3999999999999959</v>
      </c>
      <c r="L82" s="1">
        <f t="shared" ca="1" si="17"/>
        <v>-0.68607789729671942</v>
      </c>
      <c r="M82" s="1">
        <f t="shared" ca="1" si="18"/>
        <v>0.14343852492131312</v>
      </c>
      <c r="N82" s="1">
        <f t="array" aca="1" ref="N82:P82" ca="1">MMULT(K82:M82,$N$9:$P$11)</f>
        <v>3.0162056353277449</v>
      </c>
      <c r="O82" s="1">
        <f ca="1"/>
        <v>-1.3820501848023568</v>
      </c>
      <c r="P82" s="8">
        <f ca="1"/>
        <v>-1.0216253440941994</v>
      </c>
      <c r="Q82" s="3">
        <f t="shared" si="24"/>
        <v>3.3999999999999959</v>
      </c>
      <c r="R82" s="1">
        <f t="shared" ca="1" si="25"/>
        <v>-0.49258018664305975</v>
      </c>
      <c r="S82" s="1">
        <f t="shared" ca="1" si="26"/>
        <v>-8.5818178299754355E-2</v>
      </c>
      <c r="T82" s="1">
        <f t="array" aca="1" ref="T82:V82" ca="1">MMULT(Q82:S82,$N$9:$P$11)</f>
        <v>2.9015772837172111</v>
      </c>
      <c r="U82" s="1">
        <f ca="1"/>
        <v>-1.3137473162908135</v>
      </c>
      <c r="V82" s="8">
        <f ca="1"/>
        <v>-1.2903167268368299</v>
      </c>
      <c r="W82" s="7">
        <f t="shared" ca="1" si="27"/>
        <v>2.9015772837172111</v>
      </c>
      <c r="X82" s="1">
        <f t="shared" ca="1" si="27"/>
        <v>-1.3137473162908135</v>
      </c>
      <c r="Y82" s="1"/>
      <c r="Z82" s="8"/>
    </row>
    <row r="83" spans="4:26" x14ac:dyDescent="0.15">
      <c r="D83" s="7">
        <f t="shared" si="28"/>
        <v>3.4499999999999957</v>
      </c>
      <c r="E83" s="1">
        <f t="shared" ca="1" si="19"/>
        <v>-0.44195232078123919</v>
      </c>
      <c r="F83" s="1">
        <f t="shared" ca="1" si="19"/>
        <v>-0.24443244791244484</v>
      </c>
      <c r="G83" s="1">
        <f t="shared" ca="1" si="20"/>
        <v>-0.68638476869368403</v>
      </c>
      <c r="H83" s="1">
        <f t="shared" ca="1" si="21"/>
        <v>-0.23383358645856811</v>
      </c>
      <c r="I83" s="1">
        <f t="shared" ca="1" si="21"/>
        <v>0.1739332584859202</v>
      </c>
      <c r="J83" s="8">
        <f t="shared" ca="1" si="22"/>
        <v>-5.990032797264791E-2</v>
      </c>
      <c r="K83" s="7">
        <f t="shared" si="23"/>
        <v>3.4499999999999957</v>
      </c>
      <c r="L83" s="1">
        <f t="shared" ca="1" si="17"/>
        <v>-0.68638476869368403</v>
      </c>
      <c r="M83" s="1">
        <f t="shared" ca="1" si="18"/>
        <v>-5.990032797264791E-2</v>
      </c>
      <c r="N83" s="1">
        <f t="array" aca="1" ref="N83:P83" ca="1">MMULT(K83:M83,$N$9:$P$11)</f>
        <v>2.957837479069986</v>
      </c>
      <c r="O83" s="1">
        <f ca="1"/>
        <v>-1.4828642493191013</v>
      </c>
      <c r="P83" s="8">
        <f ca="1"/>
        <v>-1.1956266831607987</v>
      </c>
      <c r="Q83" s="3">
        <f t="shared" si="24"/>
        <v>3.4499999999999957</v>
      </c>
      <c r="R83" s="1">
        <f t="shared" ca="1" si="25"/>
        <v>-0.44195232078123919</v>
      </c>
      <c r="S83" s="1">
        <f t="shared" ca="1" si="26"/>
        <v>-0.23383358645856811</v>
      </c>
      <c r="T83" s="1">
        <f t="array" aca="1" ref="T83:V83" ca="1">MMULT(Q83:S83,$N$9:$P$11)</f>
        <v>2.8708708498270261</v>
      </c>
      <c r="U83" s="1">
        <f ca="1"/>
        <v>-1.3464948501236136</v>
      </c>
      <c r="V83" s="8">
        <f ca="1"/>
        <v>-1.4482928509814614</v>
      </c>
      <c r="W83" s="7">
        <f t="shared" ca="1" si="27"/>
        <v>2.8708708498270261</v>
      </c>
      <c r="X83" s="1">
        <f t="shared" ca="1" si="27"/>
        <v>-1.3464948501236136</v>
      </c>
      <c r="Y83" s="1"/>
      <c r="Z83" s="8"/>
    </row>
    <row r="84" spans="4:26" x14ac:dyDescent="0.15">
      <c r="D84" s="7">
        <f t="shared" si="28"/>
        <v>3.4999999999999956</v>
      </c>
      <c r="E84" s="1">
        <f t="shared" ca="1" si="19"/>
        <v>-0.34806308249542761</v>
      </c>
      <c r="F84" s="1">
        <f t="shared" ca="1" si="19"/>
        <v>-0.28000859550885621</v>
      </c>
      <c r="G84" s="1">
        <f t="shared" ca="1" si="20"/>
        <v>-0.62807167800428387</v>
      </c>
      <c r="H84" s="1">
        <f t="shared" ca="1" si="21"/>
        <v>-0.35895973395881209</v>
      </c>
      <c r="I84" s="1">
        <f t="shared" ca="1" si="21"/>
        <v>0.10768094743805766</v>
      </c>
      <c r="J84" s="8">
        <f t="shared" ca="1" si="22"/>
        <v>-0.25127878652075442</v>
      </c>
      <c r="K84" s="7">
        <f t="shared" si="23"/>
        <v>3.4999999999999956</v>
      </c>
      <c r="L84" s="1">
        <f t="shared" ca="1" si="17"/>
        <v>-0.62807167800428387</v>
      </c>
      <c r="M84" s="1">
        <f t="shared" ca="1" si="18"/>
        <v>-0.25127878652075442</v>
      </c>
      <c r="N84" s="1">
        <f t="array" aca="1" ref="N84:P84" ca="1">MMULT(K84:M84,$N$9:$P$11)</f>
        <v>2.9054495199851544</v>
      </c>
      <c r="O84" s="1">
        <f ca="1"/>
        <v>-1.5277329348287787</v>
      </c>
      <c r="P84" s="8">
        <f ca="1"/>
        <v>-1.3899677075111896</v>
      </c>
      <c r="Q84" s="3">
        <f t="shared" si="24"/>
        <v>3.4999999999999956</v>
      </c>
      <c r="R84" s="1">
        <f t="shared" ca="1" si="25"/>
        <v>-0.34806308249542761</v>
      </c>
      <c r="S84" s="1">
        <f t="shared" ca="1" si="26"/>
        <v>-0.35895973395881209</v>
      </c>
      <c r="T84" s="1">
        <f t="array" aca="1" ref="T84:V84" ca="1">MMULT(Q84:S84,$N$9:$P$11)</f>
        <v>2.8516090462661254</v>
      </c>
      <c r="U84" s="1">
        <f ca="1"/>
        <v>-1.3318655958325751</v>
      </c>
      <c r="V84" s="8">
        <f ca="1"/>
        <v>-1.6107327158441609</v>
      </c>
      <c r="W84" s="7">
        <f t="shared" ca="1" si="27"/>
        <v>2.8516090462661254</v>
      </c>
      <c r="X84" s="1">
        <f t="shared" ca="1" si="27"/>
        <v>-1.3318655958325751</v>
      </c>
      <c r="Y84" s="1"/>
      <c r="Z84" s="8"/>
    </row>
    <row r="85" spans="4:26" x14ac:dyDescent="0.15">
      <c r="D85" s="7">
        <f t="shared" si="28"/>
        <v>3.5499999999999954</v>
      </c>
      <c r="E85" s="1">
        <f t="shared" ca="1" si="19"/>
        <v>-0.22010300462060714</v>
      </c>
      <c r="F85" s="1">
        <f t="shared" ca="1" si="19"/>
        <v>-0.29799077324842943</v>
      </c>
      <c r="G85" s="1">
        <f t="shared" ca="1" si="20"/>
        <v>-0.51809377786903654</v>
      </c>
      <c r="H85" s="1">
        <f t="shared" ca="1" si="21"/>
        <v>-0.44894840166435718</v>
      </c>
      <c r="I85" s="1">
        <f t="shared" ca="1" si="21"/>
        <v>3.4662646448347108E-2</v>
      </c>
      <c r="J85" s="8">
        <f t="shared" ca="1" si="22"/>
        <v>-0.41428575521601008</v>
      </c>
      <c r="K85" s="7">
        <f t="shared" si="23"/>
        <v>3.5499999999999954</v>
      </c>
      <c r="L85" s="1">
        <f t="shared" ca="1" si="17"/>
        <v>-0.51809377786903654</v>
      </c>
      <c r="M85" s="1">
        <f t="shared" ca="1" si="18"/>
        <v>-0.41428575521601008</v>
      </c>
      <c r="N85" s="1">
        <f t="array" aca="1" ref="N85:P85" ca="1">MMULT(K85:M85,$N$9:$P$11)</f>
        <v>2.8672473058267482</v>
      </c>
      <c r="O85" s="1">
        <f ca="1"/>
        <v>-1.5155733673987792</v>
      </c>
      <c r="P85" s="8">
        <f ca="1"/>
        <v>-1.588862519194866</v>
      </c>
      <c r="Q85" s="3">
        <f t="shared" si="24"/>
        <v>3.5499999999999954</v>
      </c>
      <c r="R85" s="1">
        <f t="shared" ca="1" si="25"/>
        <v>-0.22010300462060714</v>
      </c>
      <c r="S85" s="1">
        <f t="shared" ca="1" si="26"/>
        <v>-0.44894840166435718</v>
      </c>
      <c r="T85" s="1">
        <f t="array" aca="1" ref="T85:V85" ca="1">MMULT(Q85:S85,$N$9:$P$11)</f>
        <v>2.8499159826025746</v>
      </c>
      <c r="U85" s="1">
        <f ca="1"/>
        <v>-1.2725151538656045</v>
      </c>
      <c r="V85" s="8">
        <f ca="1"/>
        <v>-1.7638548906553408</v>
      </c>
      <c r="W85" s="7">
        <f t="shared" ca="1" si="27"/>
        <v>2.8499159826025746</v>
      </c>
      <c r="X85" s="1">
        <f t="shared" ca="1" si="27"/>
        <v>-1.2725151538656045</v>
      </c>
      <c r="Y85" s="1"/>
      <c r="Z85" s="8"/>
    </row>
    <row r="86" spans="4:26" x14ac:dyDescent="0.15">
      <c r="D86" s="7">
        <f t="shared" si="28"/>
        <v>3.5999999999999952</v>
      </c>
      <c r="E86" s="1">
        <f t="shared" ca="1" si="19"/>
        <v>-7.0597711083305731E-2</v>
      </c>
      <c r="F86" s="1">
        <f t="shared" ca="1" si="19"/>
        <v>-0.29724909477407868</v>
      </c>
      <c r="G86" s="1">
        <f t="shared" ca="1" si="20"/>
        <v>-0.36784680585738438</v>
      </c>
      <c r="H86" s="1">
        <f t="shared" ca="1" si="21"/>
        <v>-0.49499087182472173</v>
      </c>
      <c r="I86" s="1">
        <f t="shared" ca="1" si="21"/>
        <v>-4.0533636106211794E-2</v>
      </c>
      <c r="J86" s="8">
        <f t="shared" ca="1" si="22"/>
        <v>-0.53552450793093354</v>
      </c>
      <c r="K86" s="7">
        <f t="shared" si="23"/>
        <v>3.5999999999999952</v>
      </c>
      <c r="L86" s="1">
        <f t="shared" ca="1" si="17"/>
        <v>-0.36784680585738438</v>
      </c>
      <c r="M86" s="1">
        <f t="shared" ca="1" si="18"/>
        <v>-0.53552450793093354</v>
      </c>
      <c r="N86" s="1">
        <f t="array" aca="1" ref="N86:P86" ca="1">MMULT(K86:M86,$N$9:$P$11)</f>
        <v>2.8499291996585083</v>
      </c>
      <c r="O86" s="1">
        <f ca="1"/>
        <v>-1.4504535926821307</v>
      </c>
      <c r="P86" s="8">
        <f ca="1"/>
        <v>-1.7765657048314953</v>
      </c>
      <c r="Q86" s="3">
        <f t="shared" si="24"/>
        <v>3.5999999999999952</v>
      </c>
      <c r="R86" s="1">
        <f t="shared" ca="1" si="25"/>
        <v>-7.0597711083305731E-2</v>
      </c>
      <c r="S86" s="1">
        <f t="shared" ca="1" si="26"/>
        <v>-0.49499087182472173</v>
      </c>
      <c r="T86" s="1">
        <f t="array" aca="1" ref="T86:V86" ca="1">MMULT(Q86:S86,$N$9:$P$11)</f>
        <v>2.8701960177116144</v>
      </c>
      <c r="U86" s="1">
        <f ca="1"/>
        <v>-1.1754767460679836</v>
      </c>
      <c r="V86" s="8">
        <f ca="1"/>
        <v>-1.8947900251388758</v>
      </c>
      <c r="W86" s="7">
        <f t="shared" ca="1" si="27"/>
        <v>2.8701960177116144</v>
      </c>
      <c r="X86" s="1">
        <f t="shared" ca="1" si="27"/>
        <v>-1.1754767460679836</v>
      </c>
      <c r="Y86" s="1"/>
      <c r="Z86" s="8"/>
    </row>
    <row r="87" spans="4:26" x14ac:dyDescent="0.15">
      <c r="D87" s="7">
        <f t="shared" si="28"/>
        <v>3.649999999999995</v>
      </c>
      <c r="E87" s="1">
        <f t="shared" ca="1" si="19"/>
        <v>8.5818178298491712E-2</v>
      </c>
      <c r="F87" s="1">
        <f t="shared" ca="1" si="19"/>
        <v>-0.27783016246891723</v>
      </c>
      <c r="G87" s="1">
        <f t="shared" ca="1" si="20"/>
        <v>-0.19201198417042553</v>
      </c>
      <c r="H87" s="1">
        <f t="shared" ca="1" si="21"/>
        <v>-0.49258018664327974</v>
      </c>
      <c r="I87" s="1">
        <f t="shared" ca="1" si="21"/>
        <v>-0.11318304123186945</v>
      </c>
      <c r="J87" s="8">
        <f t="shared" ca="1" si="22"/>
        <v>-0.60576322787514925</v>
      </c>
      <c r="K87" s="7">
        <f t="shared" si="23"/>
        <v>3.649999999999995</v>
      </c>
      <c r="L87" s="1">
        <f t="shared" ca="1" si="17"/>
        <v>-0.19201198417042553</v>
      </c>
      <c r="M87" s="1">
        <f t="shared" ca="1" si="18"/>
        <v>-0.60576322787514925</v>
      </c>
      <c r="N87" s="1">
        <f t="array" aca="1" ref="N87:P87" ca="1">MMULT(K87:M87,$N$9:$P$11)</f>
        <v>2.8581111098756224</v>
      </c>
      <c r="O87" s="1">
        <f ca="1"/>
        <v>-1.341090428131813</v>
      </c>
      <c r="P87" s="8">
        <f ca="1"/>
        <v>-1.9388127907277477</v>
      </c>
      <c r="Q87" s="3">
        <f t="shared" si="24"/>
        <v>3.649999999999995</v>
      </c>
      <c r="R87" s="1">
        <f t="shared" ca="1" si="25"/>
        <v>8.5818178298491712E-2</v>
      </c>
      <c r="S87" s="1">
        <f t="shared" ca="1" si="26"/>
        <v>-0.49258018664327974</v>
      </c>
      <c r="T87" s="1">
        <f t="array" aca="1" ref="T87:V87" ca="1">MMULT(Q87:S87,$N$9:$P$11)</f>
        <v>2.9147026304915573</v>
      </c>
      <c r="U87" s="1">
        <f ca="1"/>
        <v>-1.0514727550039824</v>
      </c>
      <c r="V87" s="8">
        <f ca="1"/>
        <v>-1.992840591038304</v>
      </c>
      <c r="W87" s="7">
        <f t="shared" ca="1" si="27"/>
        <v>2.9147026304915573</v>
      </c>
      <c r="X87" s="1">
        <f t="shared" ca="1" si="27"/>
        <v>-1.0514727550039824</v>
      </c>
      <c r="Y87" s="1"/>
      <c r="Z87" s="8"/>
    </row>
    <row r="88" spans="4:26" x14ac:dyDescent="0.15">
      <c r="D88" s="7">
        <f t="shared" si="28"/>
        <v>3.6999999999999948</v>
      </c>
      <c r="E88" s="1">
        <f t="shared" ca="1" si="19"/>
        <v>0.23383358645743521</v>
      </c>
      <c r="F88" s="1">
        <f t="shared" ca="1" si="19"/>
        <v>-0.24095413926754539</v>
      </c>
      <c r="G88" s="1">
        <f t="shared" ca="1" si="20"/>
        <v>-7.1205528101101756E-3</v>
      </c>
      <c r="H88" s="1">
        <f t="shared" ca="1" si="21"/>
        <v>-0.4419523207818386</v>
      </c>
      <c r="I88" s="1">
        <f t="shared" ca="1" si="21"/>
        <v>-0.17872073961864729</v>
      </c>
      <c r="J88" s="8">
        <f t="shared" ca="1" si="22"/>
        <v>-0.62067306040048587</v>
      </c>
      <c r="K88" s="7">
        <f t="shared" si="23"/>
        <v>3.6999999999999948</v>
      </c>
      <c r="L88" s="1">
        <f t="shared" ca="1" si="17"/>
        <v>-7.1205528101101756E-3</v>
      </c>
      <c r="M88" s="1">
        <f t="shared" ca="1" si="18"/>
        <v>-0.62067306040048587</v>
      </c>
      <c r="N88" s="1">
        <f t="array" aca="1" ref="N88:P88" ca="1">MMULT(K88:M88,$N$9:$P$11)</f>
        <v>2.8939574638021761</v>
      </c>
      <c r="O88" s="1">
        <f ca="1"/>
        <v>-1.1999258984982695</v>
      </c>
      <c r="P88" s="8">
        <f ca="1"/>
        <v>-2.0640915158965187</v>
      </c>
      <c r="Q88" s="3">
        <f t="shared" si="24"/>
        <v>3.6999999999999948</v>
      </c>
      <c r="R88" s="1">
        <f t="shared" ca="1" si="25"/>
        <v>0.23383358645743521</v>
      </c>
      <c r="S88" s="1">
        <f t="shared" ca="1" si="26"/>
        <v>-0.4419523207818386</v>
      </c>
      <c r="T88" s="1">
        <f t="array" aca="1" ref="T88:V88" ca="1">MMULT(Q88:S88,$N$9:$P$11)</f>
        <v>2.9833178336114994</v>
      </c>
      <c r="U88" s="1">
        <f ca="1"/>
        <v>-0.91386514239911554</v>
      </c>
      <c r="V88" s="8">
        <f ca="1"/>
        <v>-2.0505280308163059</v>
      </c>
      <c r="W88" s="7">
        <f t="shared" ca="1" si="27"/>
        <v>2.9833178336114994</v>
      </c>
      <c r="X88" s="1">
        <f t="shared" ca="1" si="27"/>
        <v>-0.91386514239911554</v>
      </c>
      <c r="Y88" s="1"/>
      <c r="Z88" s="8"/>
    </row>
    <row r="89" spans="4:26" x14ac:dyDescent="0.15">
      <c r="D89" s="7">
        <f t="shared" si="28"/>
        <v>3.7499999999999947</v>
      </c>
      <c r="E89" s="1">
        <f t="shared" ca="1" si="19"/>
        <v>0.35895973395791986</v>
      </c>
      <c r="F89" s="1">
        <f t="shared" ca="1" si="19"/>
        <v>-0.18893808132828849</v>
      </c>
      <c r="G89" s="1">
        <f t="shared" ca="1" si="20"/>
        <v>0.17002165262963137</v>
      </c>
      <c r="H89" s="1">
        <f t="shared" ca="1" si="21"/>
        <v>-0.34806308249634776</v>
      </c>
      <c r="I89" s="1">
        <f t="shared" ca="1" si="21"/>
        <v>-0.23302875664600933</v>
      </c>
      <c r="J89" s="8">
        <f t="shared" ca="1" si="22"/>
        <v>-0.58109183914235707</v>
      </c>
      <c r="K89" s="7">
        <f t="shared" si="23"/>
        <v>3.7499999999999947</v>
      </c>
      <c r="L89" s="1">
        <f t="shared" ca="1" si="17"/>
        <v>0.17002165262963137</v>
      </c>
      <c r="M89" s="1">
        <f t="shared" ca="1" si="18"/>
        <v>-0.58109183914235707</v>
      </c>
      <c r="N89" s="1">
        <f t="array" aca="1" ref="N89:P89" ca="1">MMULT(K89:M89,$N$9:$P$11)</f>
        <v>2.957049344620462</v>
      </c>
      <c r="O89" s="1">
        <f ca="1"/>
        <v>-1.0418770769438752</v>
      </c>
      <c r="P89" s="8">
        <f ca="1"/>
        <v>-2.1446273377674037</v>
      </c>
      <c r="Q89" s="3">
        <f t="shared" si="24"/>
        <v>3.7499999999999947</v>
      </c>
      <c r="R89" s="1">
        <f t="shared" ca="1" si="25"/>
        <v>0.35895973395791986</v>
      </c>
      <c r="S89" s="1">
        <f t="shared" ca="1" si="26"/>
        <v>-0.34806308249634776</v>
      </c>
      <c r="T89" s="1">
        <f t="array" aca="1" ref="T89:V89" ca="1">MMULT(Q89:S89,$N$9:$P$11)</f>
        <v>3.0735637229434669</v>
      </c>
      <c r="U89" s="1">
        <f ca="1"/>
        <v>-0.7773474872374142</v>
      </c>
      <c r="V89" s="8">
        <f ca="1"/>
        <v>-2.0643248109470407</v>
      </c>
      <c r="W89" s="7">
        <f t="shared" ca="1" si="27"/>
        <v>3.0735637229434669</v>
      </c>
      <c r="X89" s="1">
        <f t="shared" ca="1" si="27"/>
        <v>-0.7773474872374142</v>
      </c>
      <c r="Y89" s="1"/>
      <c r="Z89" s="8"/>
    </row>
    <row r="90" spans="4:26" x14ac:dyDescent="0.15">
      <c r="D90" s="7">
        <f t="shared" si="28"/>
        <v>3.7999999999999945</v>
      </c>
      <c r="E90" s="1">
        <f t="shared" ca="1" si="19"/>
        <v>0.44894840166379296</v>
      </c>
      <c r="F90" s="1">
        <f t="shared" ca="1" si="19"/>
        <v>-0.12505034887322908</v>
      </c>
      <c r="G90" s="1">
        <f t="shared" ca="1" si="20"/>
        <v>0.32389805279056388</v>
      </c>
      <c r="H90" s="1">
        <f t="shared" ca="1" si="21"/>
        <v>-0.22010300462175794</v>
      </c>
      <c r="I90" s="1">
        <f t="shared" ca="1" si="21"/>
        <v>-0.27269471987312788</v>
      </c>
      <c r="J90" s="8">
        <f t="shared" ca="1" si="22"/>
        <v>-0.49279772449488579</v>
      </c>
      <c r="K90" s="7">
        <f t="shared" si="23"/>
        <v>3.7999999999999945</v>
      </c>
      <c r="L90" s="1">
        <f t="shared" ca="1" si="17"/>
        <v>0.32389805279056388</v>
      </c>
      <c r="M90" s="1">
        <f t="shared" ca="1" si="18"/>
        <v>-0.49279772449488579</v>
      </c>
      <c r="N90" s="1">
        <f t="array" aca="1" ref="N90:P90" ca="1">MMULT(K90:M90,$N$9:$P$11)</f>
        <v>3.0444976721334194</v>
      </c>
      <c r="O90" s="1">
        <f ca="1"/>
        <v>-0.88288373221692484</v>
      </c>
      <c r="P90" s="8">
        <f ca="1"/>
        <v>-2.1769955869568771</v>
      </c>
      <c r="Q90" s="3">
        <f t="shared" si="24"/>
        <v>3.7999999999999945</v>
      </c>
      <c r="R90" s="1">
        <f t="shared" ca="1" si="25"/>
        <v>0.44894840166379296</v>
      </c>
      <c r="S90" s="1">
        <f t="shared" ca="1" si="26"/>
        <v>-0.22010300462175794</v>
      </c>
      <c r="T90" s="1">
        <f t="array" aca="1" ref="T90:V90" ca="1">MMULT(Q90:S90,$N$9:$P$11)</f>
        <v>3.1808450320699833</v>
      </c>
      <c r="U90" s="1">
        <f ca="1"/>
        <v>-0.65650667589659673</v>
      </c>
      <c r="V90" s="8">
        <f ca="1"/>
        <v>-2.0349997214886457</v>
      </c>
      <c r="W90" s="7">
        <f t="shared" ca="1" si="27"/>
        <v>3.1808450320699833</v>
      </c>
      <c r="X90" s="1">
        <f t="shared" ca="1" si="27"/>
        <v>-0.65650667589659673</v>
      </c>
      <c r="Y90" s="1"/>
      <c r="Z90" s="8"/>
    </row>
    <row r="91" spans="4:26" x14ac:dyDescent="0.15">
      <c r="D91" s="7">
        <f t="shared" si="28"/>
        <v>3.8499999999999943</v>
      </c>
      <c r="E91" s="1">
        <f t="shared" ca="1" si="19"/>
        <v>0.49499087182454077</v>
      </c>
      <c r="F91" s="1">
        <f t="shared" ca="1" si="19"/>
        <v>-5.3305243095260517E-2</v>
      </c>
      <c r="G91" s="1">
        <f t="shared" ca="1" si="20"/>
        <v>0.44168562872928024</v>
      </c>
      <c r="H91" s="1">
        <f t="shared" ca="1" si="21"/>
        <v>-7.0597711084574563E-2</v>
      </c>
      <c r="I91" s="1">
        <f t="shared" ca="1" si="21"/>
        <v>-0.29522627094917414</v>
      </c>
      <c r="J91" s="8">
        <f t="shared" ca="1" si="22"/>
        <v>-0.36582398203374872</v>
      </c>
      <c r="K91" s="7">
        <f t="shared" si="23"/>
        <v>3.8499999999999943</v>
      </c>
      <c r="L91" s="1">
        <f t="shared" ca="1" si="17"/>
        <v>0.44168562872928024</v>
      </c>
      <c r="M91" s="1">
        <f t="shared" ca="1" si="18"/>
        <v>-0.36582398203374872</v>
      </c>
      <c r="N91" s="1">
        <f t="array" aca="1" ref="N91:P91" ca="1">MMULT(K91:M91,$N$9:$P$11)</f>
        <v>3.1512858135532098</v>
      </c>
      <c r="O91" s="1">
        <f ca="1"/>
        <v>-0.73839545591134392</v>
      </c>
      <c r="P91" s="8">
        <f ca="1"/>
        <v>-2.1623097031749934</v>
      </c>
      <c r="Q91" s="3">
        <f t="shared" si="24"/>
        <v>3.8499999999999943</v>
      </c>
      <c r="R91" s="1">
        <f t="shared" ca="1" si="25"/>
        <v>0.49499087182454077</v>
      </c>
      <c r="S91" s="1">
        <f t="shared" ca="1" si="26"/>
        <v>-7.0597711084574563E-2</v>
      </c>
      <c r="T91" s="1">
        <f t="array" aca="1" ref="T91:V91" ca="1">MMULT(Q91:S91,$N$9:$P$11)</f>
        <v>3.2988989490277967</v>
      </c>
      <c r="U91" s="1">
        <f ca="1"/>
        <v>-0.56439503598267704</v>
      </c>
      <c r="V91" s="8">
        <f ca="1"/>
        <v>-1.967542621510743</v>
      </c>
      <c r="W91" s="7">
        <f t="shared" ca="1" si="27"/>
        <v>3.2988989490277967</v>
      </c>
      <c r="X91" s="1">
        <f t="shared" ca="1" si="27"/>
        <v>-0.56439503598267704</v>
      </c>
      <c r="Y91" s="1"/>
      <c r="Z91" s="8"/>
    </row>
    <row r="92" spans="4:26" x14ac:dyDescent="0.15">
      <c r="D92" s="7">
        <f t="shared" si="28"/>
        <v>3.8999999999999941</v>
      </c>
      <c r="E92" s="1">
        <f t="shared" ca="1" si="19"/>
        <v>0.49258018664349973</v>
      </c>
      <c r="F92" s="1">
        <f t="shared" ca="1" si="19"/>
        <v>2.1789227149435649E-2</v>
      </c>
      <c r="G92" s="1">
        <f t="shared" ca="1" si="20"/>
        <v>0.51436941379293533</v>
      </c>
      <c r="H92" s="1">
        <f t="shared" ca="1" si="21"/>
        <v>8.5818178297229056E-2</v>
      </c>
      <c r="I92" s="1">
        <f t="shared" ca="1" si="21"/>
        <v>-0.29920766965475715</v>
      </c>
      <c r="J92" s="8">
        <f t="shared" ca="1" si="22"/>
        <v>-0.2133894913575281</v>
      </c>
      <c r="K92" s="7">
        <f t="shared" si="23"/>
        <v>3.8999999999999941</v>
      </c>
      <c r="L92" s="1">
        <f t="shared" ca="1" si="17"/>
        <v>0.51436941379293533</v>
      </c>
      <c r="M92" s="1">
        <f t="shared" ca="1" si="18"/>
        <v>-0.2133894913575281</v>
      </c>
      <c r="N92" s="1">
        <f t="array" aca="1" ref="N92:P92" ca="1">MMULT(K92:M92,$N$9:$P$11)</f>
        <v>3.2708043290805415</v>
      </c>
      <c r="O92" s="1">
        <f ca="1"/>
        <v>-0.62194338093373602</v>
      </c>
      <c r="P92" s="8">
        <f ca="1"/>
        <v>-2.1059763627942667</v>
      </c>
      <c r="Q92" s="3">
        <f t="shared" si="24"/>
        <v>3.8999999999999941</v>
      </c>
      <c r="R92" s="1">
        <f t="shared" ca="1" si="25"/>
        <v>0.49258018664349973</v>
      </c>
      <c r="S92" s="1">
        <f t="shared" ca="1" si="26"/>
        <v>8.5818178297229056E-2</v>
      </c>
      <c r="T92" s="1">
        <f t="array" aca="1" ref="T92:V92" ca="1">MMULT(Q92:S92,$N$9:$P$11)</f>
        <v>3.4204081639079202</v>
      </c>
      <c r="U92" s="1">
        <f ca="1"/>
        <v>-0.51125268370989596</v>
      </c>
      <c r="V92" s="8">
        <f ca="1"/>
        <v>-1.8706759969784807</v>
      </c>
      <c r="W92" s="7">
        <f t="shared" ca="1" si="27"/>
        <v>3.4204081639079202</v>
      </c>
      <c r="X92" s="1">
        <f t="shared" ca="1" si="27"/>
        <v>-0.51125268370989596</v>
      </c>
      <c r="Y92" s="1"/>
      <c r="Z92" s="8"/>
    </row>
    <row r="93" spans="4:26" x14ac:dyDescent="0.15">
      <c r="D93" s="7">
        <f t="shared" si="28"/>
        <v>3.949999999999994</v>
      </c>
      <c r="E93" s="1">
        <f t="shared" ca="1" si="19"/>
        <v>0.44195232078243801</v>
      </c>
      <c r="F93" s="1">
        <f t="shared" ca="1" si="19"/>
        <v>9.5514600117127452E-2</v>
      </c>
      <c r="G93" s="1">
        <f t="shared" ca="1" si="20"/>
        <v>0.53746692089956549</v>
      </c>
      <c r="H93" s="1">
        <f t="shared" ca="1" si="21"/>
        <v>0.23383358645630234</v>
      </c>
      <c r="I93" s="1">
        <f t="shared" ca="1" si="21"/>
        <v>-0.28438875006663894</v>
      </c>
      <c r="J93" s="8">
        <f t="shared" ca="1" si="22"/>
        <v>-5.0555163610336601E-2</v>
      </c>
      <c r="K93" s="7">
        <f t="shared" si="23"/>
        <v>3.949999999999994</v>
      </c>
      <c r="L93" s="1">
        <f t="shared" ca="1" si="17"/>
        <v>0.53746692089956549</v>
      </c>
      <c r="M93" s="1">
        <f t="shared" ca="1" si="18"/>
        <v>-5.0555163610336601E-2</v>
      </c>
      <c r="N93" s="1">
        <f t="array" aca="1" ref="N93:P93" ca="1">MMULT(K93:M93,$N$9:$P$11)</f>
        <v>3.3955227631433593</v>
      </c>
      <c r="O93" s="1">
        <f ca="1"/>
        <v>-0.54393102079668809</v>
      </c>
      <c r="P93" s="8">
        <f ca="1"/>
        <v>-2.0170500056317988</v>
      </c>
      <c r="Q93" s="3">
        <f t="shared" si="24"/>
        <v>3.949999999999994</v>
      </c>
      <c r="R93" s="1">
        <f t="shared" ca="1" si="25"/>
        <v>0.44195232078243801</v>
      </c>
      <c r="S93" s="1">
        <f t="shared" ca="1" si="26"/>
        <v>0.23383358645630234</v>
      </c>
      <c r="T93" s="1">
        <f t="array" aca="1" ref="T93:V93" ca="1">MMULT(Q93:S93,$N$9:$P$11)</f>
        <v>3.5377171381766788</v>
      </c>
      <c r="U93" s="1">
        <f ca="1"/>
        <v>-0.50350514987632633</v>
      </c>
      <c r="V93" s="8">
        <f ca="1"/>
        <v>-1.7560011430232558</v>
      </c>
      <c r="W93" s="7">
        <f t="shared" ca="1" si="27"/>
        <v>3.5377171381766788</v>
      </c>
      <c r="X93" s="1">
        <f t="shared" ca="1" si="27"/>
        <v>-0.50350514987632633</v>
      </c>
      <c r="Y93" s="1"/>
      <c r="Z93" s="8"/>
    </row>
    <row r="94" spans="4:26" x14ac:dyDescent="0.15">
      <c r="D94" s="7">
        <f t="shared" si="28"/>
        <v>3.9999999999999938</v>
      </c>
      <c r="E94" s="1">
        <f t="shared" ca="1" si="19"/>
        <v>0.34806308249726792</v>
      </c>
      <c r="F94" s="1">
        <f t="shared" ca="1" si="19"/>
        <v>0.1632384394811868</v>
      </c>
      <c r="G94" s="1">
        <f t="shared" ca="1" si="20"/>
        <v>0.51130152197845469</v>
      </c>
      <c r="H94" s="1">
        <f t="shared" ca="1" si="21"/>
        <v>0.35895973395702768</v>
      </c>
      <c r="I94" s="1">
        <f t="shared" ca="1" si="21"/>
        <v>-0.25170063940273751</v>
      </c>
      <c r="J94" s="8">
        <f t="shared" ca="1" si="22"/>
        <v>0.10725909455429017</v>
      </c>
      <c r="K94" s="7">
        <f t="shared" si="23"/>
        <v>3.9999999999999938</v>
      </c>
      <c r="L94" s="1">
        <f t="shared" ca="1" si="17"/>
        <v>0.51130152197845469</v>
      </c>
      <c r="M94" s="1">
        <f t="shared" ca="1" si="18"/>
        <v>0.10725909455429017</v>
      </c>
      <c r="N94" s="1">
        <f t="array" aca="1" ref="N94:P94" ca="1">MMULT(K94:M94,$N$9:$P$11)</f>
        <v>3.5177311624148944</v>
      </c>
      <c r="O94" s="1">
        <f ca="1"/>
        <v>-0.51075534263754263</v>
      </c>
      <c r="P94" s="8">
        <f ca="1"/>
        <v>-1.9072572476423841</v>
      </c>
      <c r="Q94" s="3">
        <f t="shared" si="24"/>
        <v>3.9999999999999938</v>
      </c>
      <c r="R94" s="1">
        <f t="shared" ca="1" si="25"/>
        <v>0.34806308249726792</v>
      </c>
      <c r="S94" s="1">
        <f t="shared" ca="1" si="26"/>
        <v>0.35895973395702768</v>
      </c>
      <c r="T94" s="1">
        <f t="array" aca="1" ref="T94:V94" ca="1">MMULT(Q94:S94,$N$9:$P$11)</f>
        <v>3.6435814821162635</v>
      </c>
      <c r="U94" s="1">
        <f ca="1"/>
        <v>-0.54313440416660053</v>
      </c>
      <c r="V94" s="8">
        <f ca="1"/>
        <v>-1.6368625483497377</v>
      </c>
      <c r="W94" s="7">
        <f t="shared" ca="1" si="27"/>
        <v>3.6435814821162635</v>
      </c>
      <c r="X94" s="1">
        <f t="shared" ca="1" si="27"/>
        <v>-0.54313440416660053</v>
      </c>
      <c r="Y94" s="1"/>
      <c r="Z94" s="8"/>
    </row>
    <row r="95" spans="4:26" x14ac:dyDescent="0.15">
      <c r="D95" s="7">
        <f t="shared" si="28"/>
        <v>4.0499999999999936</v>
      </c>
      <c r="E95" s="1">
        <f t="shared" ca="1" si="19"/>
        <v>0.22010300459677654</v>
      </c>
      <c r="F95" s="1">
        <f t="shared" ca="1" si="19"/>
        <v>0.22070540733749375</v>
      </c>
      <c r="G95" s="1">
        <f t="shared" ca="1" si="20"/>
        <v>0.44080841193427028</v>
      </c>
      <c r="H95" s="1">
        <f t="shared" ca="1" si="21"/>
        <v>0.44894840167604044</v>
      </c>
      <c r="I95" s="1">
        <f t="shared" ca="1" si="21"/>
        <v>-0.20319725188100099</v>
      </c>
      <c r="J95" s="8">
        <f t="shared" ca="1" si="22"/>
        <v>0.24575114979503945</v>
      </c>
      <c r="K95" s="7">
        <f t="shared" si="23"/>
        <v>4.0499999999999936</v>
      </c>
      <c r="L95" s="1">
        <f t="shared" ca="1" si="17"/>
        <v>0.44080841193427028</v>
      </c>
      <c r="M95" s="1">
        <f t="shared" ca="1" si="18"/>
        <v>0.24575114979503945</v>
      </c>
      <c r="N95" s="1">
        <f t="array" aca="1" ref="N95:P95" ca="1">MMULT(K95:M95,$N$9:$P$11)</f>
        <v>3.6302784602244911</v>
      </c>
      <c r="O95" s="1">
        <f ca="1"/>
        <v>-0.52433534769717505</v>
      </c>
      <c r="P95" s="8">
        <f ca="1"/>
        <v>-1.7897922862843409</v>
      </c>
      <c r="Q95" s="3">
        <f t="shared" si="24"/>
        <v>4.0499999999999936</v>
      </c>
      <c r="R95" s="1">
        <f t="shared" ca="1" si="25"/>
        <v>0.22010300459677654</v>
      </c>
      <c r="S95" s="1">
        <f t="shared" ca="1" si="26"/>
        <v>0.44894840167604044</v>
      </c>
      <c r="T95" s="1">
        <f t="array" aca="1" ref="T95:V95" ca="1">MMULT(Q95:S95,$N$9:$P$11)</f>
        <v>3.7318770861649915</v>
      </c>
      <c r="U95" s="1">
        <f ca="1"/>
        <v>-0.62748484614997091</v>
      </c>
      <c r="V95" s="8">
        <f ca="1"/>
        <v>-1.5270416437048433</v>
      </c>
      <c r="W95" s="7">
        <f t="shared" ca="1" si="27"/>
        <v>3.7318770861649915</v>
      </c>
      <c r="X95" s="1">
        <f t="shared" ca="1" si="27"/>
        <v>-0.62748484614997091</v>
      </c>
      <c r="Y95" s="1"/>
      <c r="Z95" s="8"/>
    </row>
    <row r="96" spans="4:26" x14ac:dyDescent="0.15">
      <c r="D96" s="7">
        <f t="shared" si="28"/>
        <v>4.0999999999999934</v>
      </c>
      <c r="E96" s="1">
        <f t="shared" ca="1" si="19"/>
        <v>7.0597711085843395E-2</v>
      </c>
      <c r="F96" s="1">
        <f t="shared" ca="1" si="19"/>
        <v>0.26430464276006405</v>
      </c>
      <c r="G96" s="1">
        <f t="shared" ca="1" si="20"/>
        <v>0.33490235384590744</v>
      </c>
      <c r="H96" s="1">
        <f t="shared" ca="1" si="21"/>
        <v>0.4949908718243598</v>
      </c>
      <c r="I96" s="1">
        <f t="shared" ca="1" si="21"/>
        <v>-0.14192623371130131</v>
      </c>
      <c r="J96" s="8">
        <f t="shared" ca="1" si="22"/>
        <v>0.35306463811305849</v>
      </c>
      <c r="K96" s="7">
        <f t="shared" si="23"/>
        <v>4.0999999999999934</v>
      </c>
      <c r="L96" s="1">
        <f t="shared" ca="1" si="17"/>
        <v>0.33490235384590744</v>
      </c>
      <c r="M96" s="1">
        <f t="shared" ca="1" si="18"/>
        <v>0.35306463811305849</v>
      </c>
      <c r="N96" s="1">
        <f t="array" aca="1" ref="N96:P96" ca="1">MMULT(K96:M96,$N$9:$P$11)</f>
        <v>3.727236474572722</v>
      </c>
      <c r="O96" s="1">
        <f ca="1"/>
        <v>-0.58208458089030302</v>
      </c>
      <c r="P96" s="8">
        <f ca="1"/>
        <v>-1.678004776096256</v>
      </c>
      <c r="Q96" s="3">
        <f t="shared" si="24"/>
        <v>4.0999999999999934</v>
      </c>
      <c r="R96" s="1">
        <f t="shared" ca="1" si="25"/>
        <v>7.0597711085843395E-2</v>
      </c>
      <c r="S96" s="1">
        <f t="shared" ca="1" si="26"/>
        <v>0.4949908718243598</v>
      </c>
      <c r="T96" s="1">
        <f t="array" aca="1" ref="T96:V96" ca="1">MMULT(Q96:S96,$N$9:$P$11)</f>
        <v>3.7981995914283728</v>
      </c>
      <c r="U96" s="1">
        <f ca="1"/>
        <v>-0.74952325392997221</v>
      </c>
      <c r="V96" s="8">
        <f ca="1"/>
        <v>-1.439407779432748</v>
      </c>
      <c r="W96" s="7">
        <f t="shared" ca="1" si="27"/>
        <v>3.7981995914283728</v>
      </c>
      <c r="X96" s="1">
        <f t="shared" ca="1" si="27"/>
        <v>-0.74952325392997221</v>
      </c>
      <c r="Y96" s="1"/>
      <c r="Z96" s="8"/>
    </row>
    <row r="97" spans="4:26" x14ac:dyDescent="0.15">
      <c r="D97" s="7">
        <f t="shared" si="28"/>
        <v>4.1499999999999932</v>
      </c>
      <c r="E97" s="1">
        <f t="shared" ca="1" si="19"/>
        <v>-8.5818178295966399E-2</v>
      </c>
      <c r="F97" s="1">
        <f t="shared" ca="1" si="19"/>
        <v>0.29129664543313388</v>
      </c>
      <c r="G97" s="1">
        <f t="shared" ca="1" si="20"/>
        <v>0.2054784671371675</v>
      </c>
      <c r="H97" s="1">
        <f t="shared" ca="1" si="21"/>
        <v>0.49258018664371966</v>
      </c>
      <c r="I97" s="1">
        <f t="shared" ca="1" si="21"/>
        <v>-7.1737468309127667E-2</v>
      </c>
      <c r="J97" s="8">
        <f t="shared" ca="1" si="22"/>
        <v>0.42084271833459197</v>
      </c>
      <c r="K97" s="7">
        <f t="shared" si="23"/>
        <v>4.1499999999999932</v>
      </c>
      <c r="L97" s="1">
        <f t="shared" ca="1" si="17"/>
        <v>0.2054784671371675</v>
      </c>
      <c r="M97" s="1">
        <f t="shared" ca="1" si="18"/>
        <v>0.42084271833459197</v>
      </c>
      <c r="N97" s="1">
        <f t="array" aca="1" ref="N97:P97" ca="1">MMULT(K97:M97,$N$9:$P$11)</f>
        <v>3.8044267848727107</v>
      </c>
      <c r="O97" s="1">
        <f ca="1"/>
        <v>-0.67732018499079716</v>
      </c>
      <c r="P97" s="8">
        <f ca="1"/>
        <v>-1.5841099076703467</v>
      </c>
      <c r="Q97" s="3">
        <f t="shared" si="24"/>
        <v>4.1499999999999932</v>
      </c>
      <c r="R97" s="1">
        <f t="shared" ca="1" si="25"/>
        <v>-8.5818178295966399E-2</v>
      </c>
      <c r="S97" s="1">
        <f t="shared" ca="1" si="26"/>
        <v>0.49258018664371966</v>
      </c>
      <c r="T97" s="1">
        <f t="array" aca="1" ref="T97:V97" ca="1">MMULT(Q97:S97,$N$9:$P$11)</f>
        <v>3.8402955190272743</v>
      </c>
      <c r="U97" s="1">
        <f ca="1"/>
        <v>-0.89852724499363668</v>
      </c>
      <c r="V97" s="8">
        <f ca="1"/>
        <v>-1.3846584837219342</v>
      </c>
      <c r="W97" s="7">
        <f t="shared" ca="1" si="27"/>
        <v>3.8402955190272743</v>
      </c>
      <c r="X97" s="1">
        <f t="shared" ca="1" si="27"/>
        <v>-0.89852724499363668</v>
      </c>
      <c r="Y97" s="1"/>
      <c r="Z97" s="8"/>
    </row>
    <row r="98" spans="4:26" x14ac:dyDescent="0.15">
      <c r="D98" s="7">
        <f t="shared" si="28"/>
        <v>4.1999999999999931</v>
      </c>
      <c r="E98" s="1">
        <f t="shared" ca="1" si="19"/>
        <v>-0.23383358645516947</v>
      </c>
      <c r="F98" s="1">
        <f t="shared" ca="1" si="19"/>
        <v>0.29998540855907102</v>
      </c>
      <c r="G98" s="1">
        <f t="shared" ca="1" si="20"/>
        <v>6.6151822103901553E-2</v>
      </c>
      <c r="H98" s="1">
        <f t="shared" ca="1" si="21"/>
        <v>0.44195232078303737</v>
      </c>
      <c r="I98" s="1">
        <f t="shared" ca="1" si="21"/>
        <v>2.958826058971548E-3</v>
      </c>
      <c r="J98" s="8">
        <f t="shared" ca="1" si="22"/>
        <v>0.44491114684200894</v>
      </c>
      <c r="K98" s="7">
        <f t="shared" si="23"/>
        <v>4.1999999999999931</v>
      </c>
      <c r="L98" s="1">
        <f t="shared" ca="1" si="17"/>
        <v>6.6151822103901553E-2</v>
      </c>
      <c r="M98" s="1">
        <f t="shared" ca="1" si="18"/>
        <v>0.44491114684200894</v>
      </c>
      <c r="N98" s="1">
        <f t="array" aca="1" ref="N98:P98" ca="1">MMULT(K98:M98,$N$9:$P$11)</f>
        <v>3.8597622693156413</v>
      </c>
      <c r="O98" s="1">
        <f ca="1"/>
        <v>-0.80005866375536616</v>
      </c>
      <c r="P98" s="8">
        <f ca="1"/>
        <v>-1.5180458988677621</v>
      </c>
      <c r="Q98" s="3">
        <f t="shared" si="24"/>
        <v>4.1999999999999931</v>
      </c>
      <c r="R98" s="1">
        <f t="shared" ca="1" si="25"/>
        <v>-0.23383358645516947</v>
      </c>
      <c r="S98" s="1">
        <f t="shared" ca="1" si="26"/>
        <v>0.44195232078303737</v>
      </c>
      <c r="T98" s="1">
        <f t="array" aca="1" ref="T98:V98" ca="1">MMULT(Q98:S98,$N$9:$P$11)</f>
        <v>3.8582828562861553</v>
      </c>
      <c r="U98" s="1">
        <f ca="1"/>
        <v>-1.0611348575983999</v>
      </c>
      <c r="V98" s="8">
        <f ca="1"/>
        <v>-1.3702723141324553</v>
      </c>
      <c r="W98" s="7">
        <f t="shared" ca="1" si="27"/>
        <v>3.8582828562861553</v>
      </c>
      <c r="X98" s="1">
        <f t="shared" ca="1" si="27"/>
        <v>-1.0611348575983999</v>
      </c>
      <c r="Y98" s="1"/>
      <c r="Z98" s="8"/>
    </row>
    <row r="99" spans="4:26" x14ac:dyDescent="0.15">
      <c r="D99" s="7">
        <f t="shared" si="28"/>
        <v>4.2499999999999929</v>
      </c>
      <c r="E99" s="1">
        <f t="shared" ca="1" si="19"/>
        <v>-0.35895973395613545</v>
      </c>
      <c r="F99" s="1">
        <f t="shared" ca="1" si="19"/>
        <v>0.28982498519562405</v>
      </c>
      <c r="G99" s="1">
        <f t="shared" ca="1" si="20"/>
        <v>-6.91347487605114E-2</v>
      </c>
      <c r="H99" s="1">
        <f t="shared" ca="1" si="21"/>
        <v>0.34806308249818801</v>
      </c>
      <c r="I99" s="1">
        <f t="shared" ca="1" si="21"/>
        <v>7.7469206503979995E-2</v>
      </c>
      <c r="J99" s="8">
        <f t="shared" ca="1" si="22"/>
        <v>0.425532289002168</v>
      </c>
      <c r="K99" s="7">
        <f t="shared" si="23"/>
        <v>4.2499999999999929</v>
      </c>
      <c r="L99" s="1">
        <f t="shared" ca="1" si="17"/>
        <v>-6.91347487605114E-2</v>
      </c>
      <c r="M99" s="1">
        <f t="shared" ca="1" si="18"/>
        <v>0.425532289002168</v>
      </c>
      <c r="N99" s="1">
        <f t="array" aca="1" ref="N99:P99" ca="1">MMULT(K99:M99,$N$9:$P$11)</f>
        <v>3.8933741105849422</v>
      </c>
      <c r="O99" s="1">
        <f ca="1"/>
        <v>-0.93811156250764605</v>
      </c>
      <c r="P99" s="8">
        <f ca="1"/>
        <v>-1.4865873919100472</v>
      </c>
      <c r="Q99" s="3">
        <f t="shared" si="24"/>
        <v>4.2499999999999929</v>
      </c>
      <c r="R99" s="1">
        <f t="shared" ca="1" si="25"/>
        <v>-0.35895973395613545</v>
      </c>
      <c r="S99" s="1">
        <f t="shared" ca="1" si="26"/>
        <v>0.34806308249818801</v>
      </c>
      <c r="T99" s="1">
        <f t="array" aca="1" ref="T99:V99" ca="1">MMULT(Q99:S99,$N$9:$P$11)</f>
        <v>3.8546395073329522</v>
      </c>
      <c r="U99" s="1">
        <f ca="1"/>
        <v>-1.2226525127602401</v>
      </c>
      <c r="V99" s="8">
        <f ca="1"/>
        <v>-1.3997768041902203</v>
      </c>
      <c r="W99" s="7">
        <f t="shared" ca="1" si="27"/>
        <v>3.8546395073329522</v>
      </c>
      <c r="X99" s="1">
        <f t="shared" ca="1" si="27"/>
        <v>-1.2226525127602401</v>
      </c>
      <c r="Y99" s="1"/>
      <c r="Z99" s="8"/>
    </row>
    <row r="100" spans="4:26" x14ac:dyDescent="0.15">
      <c r="D100" s="7">
        <f t="shared" si="28"/>
        <v>4.2999999999999927</v>
      </c>
      <c r="E100" s="1">
        <f t="shared" ca="1" si="19"/>
        <v>-0.44894840167547628</v>
      </c>
      <c r="F100" s="1">
        <f t="shared" ca="1" si="19"/>
        <v>0.26145379211015718</v>
      </c>
      <c r="G100" s="1">
        <f t="shared" ca="1" si="20"/>
        <v>-0.1874946095653191</v>
      </c>
      <c r="H100" s="1">
        <f t="shared" ca="1" si="21"/>
        <v>0.22010300459792734</v>
      </c>
      <c r="I100" s="1">
        <f t="shared" ca="1" si="21"/>
        <v>0.14711191179241298</v>
      </c>
      <c r="J100" s="8">
        <f t="shared" ca="1" si="22"/>
        <v>0.36721491639034032</v>
      </c>
      <c r="K100" s="7">
        <f t="shared" si="23"/>
        <v>4.2999999999999927</v>
      </c>
      <c r="L100" s="1">
        <f t="shared" ca="1" si="17"/>
        <v>-0.1874946095653191</v>
      </c>
      <c r="M100" s="1">
        <f t="shared" ca="1" si="18"/>
        <v>0.36721491639034032</v>
      </c>
      <c r="N100" s="1">
        <f t="array" aca="1" ref="N100:P100" ca="1">MMULT(K100:M100,$N$9:$P$11)</f>
        <v>3.9075166944682502</v>
      </c>
      <c r="O100" s="1">
        <f ca="1"/>
        <v>-1.0783663718349026</v>
      </c>
      <c r="P100" s="8">
        <f ca="1"/>
        <v>-1.4927961260611249</v>
      </c>
      <c r="Q100" s="3">
        <f t="shared" si="24"/>
        <v>4.2999999999999927</v>
      </c>
      <c r="R100" s="1">
        <f t="shared" ca="1" si="25"/>
        <v>-0.44894840167547628</v>
      </c>
      <c r="S100" s="1">
        <f t="shared" ca="1" si="26"/>
        <v>0.22010300459792734</v>
      </c>
      <c r="T100" s="1">
        <f t="array" aca="1" ref="T100:V100" ca="1">MMULT(Q100:S100,$N$9:$P$11)</f>
        <v>3.8339607385720438</v>
      </c>
      <c r="U100" s="1">
        <f ca="1"/>
        <v>-1.3684933241238366</v>
      </c>
      <c r="V100" s="8">
        <f ca="1"/>
        <v>-1.4724031638503563</v>
      </c>
      <c r="W100" s="7">
        <f t="shared" ca="1" si="27"/>
        <v>3.8339607385720438</v>
      </c>
      <c r="X100" s="1">
        <f t="shared" ca="1" si="27"/>
        <v>-1.3684933241238366</v>
      </c>
      <c r="Y100" s="1"/>
      <c r="Z100" s="8"/>
    </row>
    <row r="101" spans="4:26" x14ac:dyDescent="0.15">
      <c r="D101" s="7">
        <f t="shared" si="28"/>
        <v>4.3499999999999925</v>
      </c>
      <c r="E101" s="1">
        <f t="shared" ca="1" si="19"/>
        <v>-0.49499087182417884</v>
      </c>
      <c r="F101" s="1">
        <f t="shared" ca="1" si="19"/>
        <v>0.21665449570622314</v>
      </c>
      <c r="G101" s="1">
        <f t="shared" ca="1" si="20"/>
        <v>-0.2783363761179557</v>
      </c>
      <c r="H101" s="1">
        <f t="shared" ca="1" si="21"/>
        <v>7.0597711087112228E-2</v>
      </c>
      <c r="I101" s="1">
        <f t="shared" ca="1" si="21"/>
        <v>0.20751103462293791</v>
      </c>
      <c r="J101" s="8">
        <f t="shared" ca="1" si="22"/>
        <v>0.27810874571005012</v>
      </c>
      <c r="K101" s="7">
        <f t="shared" si="23"/>
        <v>4.3499999999999925</v>
      </c>
      <c r="L101" s="1">
        <f t="shared" ca="1" si="17"/>
        <v>-0.2783363761179557</v>
      </c>
      <c r="M101" s="1">
        <f t="shared" ca="1" si="18"/>
        <v>0.27810874571005012</v>
      </c>
      <c r="N101" s="1">
        <f t="array" aca="1" ref="N101:P101" ca="1">MMULT(K101:M101,$N$9:$P$11)</f>
        <v>3.9062648793173267</v>
      </c>
      <c r="O101" s="1">
        <f ca="1"/>
        <v>-1.2081217531156829</v>
      </c>
      <c r="P101" s="8">
        <f ca="1"/>
        <v>-1.5358555058896353</v>
      </c>
      <c r="Q101" s="3">
        <f t="shared" si="24"/>
        <v>4.3499999999999925</v>
      </c>
      <c r="R101" s="1">
        <f t="shared" ca="1" si="25"/>
        <v>-0.49499087182417884</v>
      </c>
      <c r="S101" s="1">
        <f t="shared" ca="1" si="26"/>
        <v>7.0597711087112228E-2</v>
      </c>
      <c r="T101" s="1">
        <f t="array" aca="1" ref="T101:V101" ca="1">MMULT(Q101:S101,$N$9:$P$11)</f>
        <v>3.8025093620058579</v>
      </c>
      <c r="U101" s="1">
        <f ca="1"/>
        <v>-1.485604964015907</v>
      </c>
      <c r="V101" s="8">
        <f ca="1"/>
        <v>-1.5831615340037273</v>
      </c>
      <c r="W101" s="7">
        <f t="shared" ca="1" si="27"/>
        <v>3.8025093620058579</v>
      </c>
      <c r="X101" s="1">
        <f t="shared" ca="1" si="27"/>
        <v>-1.485604964015907</v>
      </c>
      <c r="Y101" s="1"/>
      <c r="Z101" s="8"/>
    </row>
    <row r="102" spans="4:26" x14ac:dyDescent="0.15">
      <c r="D102" s="7">
        <f t="shared" si="28"/>
        <v>4.3999999999999924</v>
      </c>
      <c r="E102" s="1">
        <f t="shared" ca="1" si="19"/>
        <v>-0.49258018664393965</v>
      </c>
      <c r="F102" s="1">
        <f t="shared" ca="1" si="19"/>
        <v>0.15824200053723672</v>
      </c>
      <c r="G102" s="1">
        <f t="shared" ca="1" si="20"/>
        <v>-0.33433818610670296</v>
      </c>
      <c r="H102" s="1">
        <f t="shared" ca="1" si="21"/>
        <v>-8.5818178294703742E-2</v>
      </c>
      <c r="I102" s="1">
        <f t="shared" ca="1" si="21"/>
        <v>0.2548714759755849</v>
      </c>
      <c r="J102" s="8">
        <f t="shared" ca="1" si="22"/>
        <v>0.16905329768088118</v>
      </c>
      <c r="K102" s="7">
        <f t="shared" si="23"/>
        <v>4.3999999999999924</v>
      </c>
      <c r="L102" s="1">
        <f t="shared" ca="1" si="17"/>
        <v>-0.33433818610670296</v>
      </c>
      <c r="M102" s="1">
        <f t="shared" ca="1" si="18"/>
        <v>0.16905329768088118</v>
      </c>
      <c r="N102" s="1">
        <f t="array" aca="1" ref="N102:P102" ca="1">MMULT(K102:M102,$N$9:$P$11)</f>
        <v>3.8950384254919639</v>
      </c>
      <c r="O102" s="1">
        <f ca="1"/>
        <v>-1.3163431374310242</v>
      </c>
      <c r="P102" s="8">
        <f ca="1"/>
        <v>-1.6112968220117492</v>
      </c>
      <c r="Q102" s="3">
        <f t="shared" si="24"/>
        <v>4.3999999999999924</v>
      </c>
      <c r="R102" s="1">
        <f t="shared" ca="1" si="25"/>
        <v>-0.49258018664393965</v>
      </c>
      <c r="S102" s="1">
        <f t="shared" ca="1" si="26"/>
        <v>-8.5818178294703742E-2</v>
      </c>
      <c r="T102" s="1">
        <f t="array" aca="1" ref="T102:V102" ca="1">MMULT(Q102:S102,$N$9:$P$11)</f>
        <v>3.7676026875041715</v>
      </c>
      <c r="U102" s="1">
        <f ca="1"/>
        <v>-1.5637473162893878</v>
      </c>
      <c r="V102" s="8">
        <f ca="1"/>
        <v>-1.7233294287248195</v>
      </c>
      <c r="W102" s="7">
        <f t="shared" ca="1" si="27"/>
        <v>3.7676026875041715</v>
      </c>
      <c r="X102" s="1">
        <f t="shared" ca="1" si="27"/>
        <v>-1.5637473162893878</v>
      </c>
      <c r="Y102" s="1"/>
      <c r="Z102" s="8"/>
    </row>
    <row r="103" spans="4:26" x14ac:dyDescent="0.15">
      <c r="D103" s="7">
        <f t="shared" si="28"/>
        <v>4.4499999999999922</v>
      </c>
      <c r="E103" s="1">
        <f t="shared" ca="1" si="19"/>
        <v>-0.44195232078363678</v>
      </c>
      <c r="F103" s="1">
        <f t="shared" ca="1" si="19"/>
        <v>8.988657850088487E-2</v>
      </c>
      <c r="G103" s="1">
        <f t="shared" ca="1" si="20"/>
        <v>-0.35206574228275189</v>
      </c>
      <c r="H103" s="1">
        <f t="shared" ca="1" si="21"/>
        <v>-0.2338335864540366</v>
      </c>
      <c r="I103" s="1">
        <f t="shared" ca="1" si="21"/>
        <v>0.28621740514057536</v>
      </c>
      <c r="J103" s="8">
        <f t="shared" ca="1" si="22"/>
        <v>5.2383818686538769E-2</v>
      </c>
      <c r="K103" s="7">
        <f t="shared" si="23"/>
        <v>4.4499999999999922</v>
      </c>
      <c r="L103" s="1">
        <f t="shared" ca="1" si="17"/>
        <v>-0.35206574228275189</v>
      </c>
      <c r="M103" s="1">
        <f t="shared" ca="1" si="18"/>
        <v>5.2383818686538769E-2</v>
      </c>
      <c r="N103" s="1">
        <f t="array" aca="1" ref="N103:P103" ca="1">MMULT(K103:M103,$N$9:$P$11)</f>
        <v>3.8800049561840151</v>
      </c>
      <c r="O103" s="1">
        <f ca="1"/>
        <v>-1.394715017754196</v>
      </c>
      <c r="P103" s="8">
        <f ca="1"/>
        <v>-1.7115857882640924</v>
      </c>
      <c r="Q103" s="3">
        <f t="shared" si="24"/>
        <v>4.4499999999999922</v>
      </c>
      <c r="R103" s="1">
        <f t="shared" ca="1" si="25"/>
        <v>-0.44195232078363678</v>
      </c>
      <c r="S103" s="1">
        <f t="shared" ca="1" si="26"/>
        <v>-0.2338335864540366</v>
      </c>
      <c r="T103" s="1">
        <f t="array" aca="1" ref="T103:V103" ca="1">MMULT(Q103:S103,$N$9:$P$11)</f>
        <v>3.7368962536137276</v>
      </c>
      <c r="U103" s="1">
        <f ca="1"/>
        <v>-1.5964948501237268</v>
      </c>
      <c r="V103" s="8">
        <f ca="1"/>
        <v>-1.8813055528690814</v>
      </c>
      <c r="W103" s="7">
        <f t="shared" ca="1" si="27"/>
        <v>3.7368962536137276</v>
      </c>
      <c r="X103" s="1">
        <f t="shared" ca="1" si="27"/>
        <v>-1.5964948501237268</v>
      </c>
      <c r="Y103" s="1"/>
      <c r="Z103" s="8"/>
    </row>
    <row r="104" spans="4:26" x14ac:dyDescent="0.15">
      <c r="D104" s="7">
        <f>D103+$E$3</f>
        <v>4.499999999999992</v>
      </c>
      <c r="E104" s="1">
        <f t="shared" ca="1" si="19"/>
        <v>-0.34806308249910817</v>
      </c>
      <c r="F104" s="1">
        <f t="shared" ca="1" si="19"/>
        <v>1.588325216619221E-2</v>
      </c>
      <c r="G104" s="1">
        <f t="shared" ca="1" si="20"/>
        <v>-0.33217983033291598</v>
      </c>
      <c r="H104" s="1">
        <f t="shared" ca="1" si="21"/>
        <v>-0.35895973395524328</v>
      </c>
      <c r="I104" s="1">
        <f t="shared" ca="1" si="21"/>
        <v>0.29957924210569919</v>
      </c>
      <c r="J104" s="8">
        <f t="shared" ca="1" si="22"/>
        <v>-5.9380491849544081E-2</v>
      </c>
      <c r="K104" s="7">
        <f t="shared" si="23"/>
        <v>4.499999999999992</v>
      </c>
      <c r="L104" s="1">
        <f t="shared" ca="1" si="17"/>
        <v>-0.33217983033291598</v>
      </c>
      <c r="M104" s="1">
        <f t="shared" ca="1" si="18"/>
        <v>-5.9380491849544081E-2</v>
      </c>
      <c r="N104" s="1">
        <f t="array" aca="1" ref="N104:P104" ca="1">MMULT(K104:M104,$N$9:$P$11)</f>
        <v>3.8674240711051953</v>
      </c>
      <c r="O104" s="1">
        <f ca="1"/>
        <v>-1.4383886789085676</v>
      </c>
      <c r="P104" s="8">
        <f ca="1"/>
        <v>-1.8270026122356837</v>
      </c>
      <c r="Q104" s="3">
        <f t="shared" si="24"/>
        <v>4.499999999999992</v>
      </c>
      <c r="R104" s="1">
        <f t="shared" ca="1" si="25"/>
        <v>-0.34806308249910817</v>
      </c>
      <c r="S104" s="1">
        <f t="shared" ca="1" si="26"/>
        <v>-0.35895973395524328</v>
      </c>
      <c r="T104" s="1">
        <f t="array" aca="1" ref="T104:V104" ca="1">MMULT(Q104:S104,$N$9:$P$11)</f>
        <v>3.7176344500523459</v>
      </c>
      <c r="U104" s="1">
        <f ca="1"/>
        <v>-1.5818655958342163</v>
      </c>
      <c r="V104" s="8">
        <f ca="1"/>
        <v>-2.0437454177318619</v>
      </c>
      <c r="W104" s="7">
        <f t="shared" ca="1" si="27"/>
        <v>3.7176344500523459</v>
      </c>
      <c r="X104" s="1">
        <f t="shared" ca="1" si="27"/>
        <v>-1.5818655958342163</v>
      </c>
      <c r="Y104" s="1"/>
      <c r="Z104" s="8"/>
    </row>
    <row r="105" spans="4:26" x14ac:dyDescent="0.15">
      <c r="D105" s="7">
        <f t="shared" ref="D105:D109" si="29">D104+$E$3</f>
        <v>4.5499999999999918</v>
      </c>
      <c r="E105" s="1">
        <f t="shared" ca="1" si="19"/>
        <v>-0.22010300459907814</v>
      </c>
      <c r="F105" s="1">
        <f t="shared" ca="1" si="19"/>
        <v>-5.9118077324971985E-2</v>
      </c>
      <c r="G105" s="1">
        <f t="shared" ca="1" si="20"/>
        <v>-0.27922108192405015</v>
      </c>
      <c r="H105" s="1">
        <f t="shared" ca="1" si="21"/>
        <v>-0.44894840167491207</v>
      </c>
      <c r="I105" s="1">
        <f t="shared" ca="1" si="21"/>
        <v>0.29411741351609672</v>
      </c>
      <c r="J105" s="8">
        <f t="shared" ca="1" si="22"/>
        <v>-0.15483098815881535</v>
      </c>
      <c r="K105" s="7">
        <f t="shared" si="23"/>
        <v>4.5499999999999918</v>
      </c>
      <c r="L105" s="1">
        <f t="shared" ca="1" si="17"/>
        <v>-0.27922108192405015</v>
      </c>
      <c r="M105" s="1">
        <f t="shared" ca="1" si="18"/>
        <v>-0.15483098815881535</v>
      </c>
      <c r="N105" s="1">
        <f t="array" aca="1" ref="N105:P105" ca="1">MMULT(K105:M105,$N$9:$P$11)</f>
        <v>3.8630000931397812</v>
      </c>
      <c r="O105" s="1">
        <f ca="1"/>
        <v>-1.446356334737692</v>
      </c>
      <c r="P105" s="8">
        <f ca="1"/>
        <v>-1.9467204937666809</v>
      </c>
      <c r="Q105" s="3">
        <f t="shared" si="24"/>
        <v>4.5499999999999918</v>
      </c>
      <c r="R105" s="1">
        <f t="shared" ca="1" si="25"/>
        <v>-0.22010300459907814</v>
      </c>
      <c r="S105" s="1">
        <f t="shared" ca="1" si="26"/>
        <v>-0.44894840167491207</v>
      </c>
      <c r="T105" s="1">
        <f t="array" aca="1" ref="T105:V105" ca="1">MMULT(Q105:S105,$N$9:$P$11)</f>
        <v>3.7159413863817332</v>
      </c>
      <c r="U105" s="1">
        <f ca="1"/>
        <v>-1.5225151538515296</v>
      </c>
      <c r="V105" s="8">
        <f ca="1"/>
        <v>-2.1968675925662393</v>
      </c>
      <c r="W105" s="7">
        <f t="shared" ca="1" si="27"/>
        <v>3.7159413863817332</v>
      </c>
      <c r="X105" s="1">
        <f t="shared" ca="1" si="27"/>
        <v>-1.5225151538515296</v>
      </c>
      <c r="Y105" s="1"/>
      <c r="Z105" s="8"/>
    </row>
    <row r="106" spans="4:26" x14ac:dyDescent="0.15">
      <c r="D106" s="7">
        <f t="shared" si="29"/>
        <v>4.5999999999999917</v>
      </c>
      <c r="E106" s="1">
        <f t="shared" ca="1" si="19"/>
        <v>-7.059771108838106E-2</v>
      </c>
      <c r="F106" s="1">
        <f t="shared" ca="1" si="19"/>
        <v>-0.130404800596638</v>
      </c>
      <c r="G106" s="1">
        <f t="shared" ca="1" si="20"/>
        <v>-0.20100251168501906</v>
      </c>
      <c r="H106" s="1">
        <f t="shared" ca="1" si="21"/>
        <v>-0.49499087182399787</v>
      </c>
      <c r="I106" s="1">
        <f t="shared" ca="1" si="21"/>
        <v>0.27017510614664531</v>
      </c>
      <c r="J106" s="8">
        <f t="shared" ca="1" si="22"/>
        <v>-0.22481576567735256</v>
      </c>
      <c r="K106" s="7">
        <f t="shared" si="23"/>
        <v>4.5999999999999917</v>
      </c>
      <c r="L106" s="1">
        <f t="shared" ca="1" si="17"/>
        <v>-0.20100251168501906</v>
      </c>
      <c r="M106" s="1">
        <f t="shared" ca="1" si="18"/>
        <v>-0.22481576567735256</v>
      </c>
      <c r="N106" s="1">
        <f t="array" aca="1" ref="N106:P106" ca="1">MMULT(K106:M106,$N$9:$P$11)</f>
        <v>3.8713089745697347</v>
      </c>
      <c r="O106" s="1">
        <f ca="1"/>
        <v>-1.4214213634676212</v>
      </c>
      <c r="P106" s="8">
        <f ca="1"/>
        <v>-2.0599689971197099</v>
      </c>
      <c r="Q106" s="3">
        <f t="shared" si="24"/>
        <v>4.5999999999999917</v>
      </c>
      <c r="R106" s="1">
        <f t="shared" ca="1" si="25"/>
        <v>-7.059771108838106E-2</v>
      </c>
      <c r="S106" s="1">
        <f t="shared" ca="1" si="26"/>
        <v>-0.49499087182399787</v>
      </c>
      <c r="T106" s="1">
        <f t="array" aca="1" ref="T106:V106" ca="1">MMULT(Q106:S106,$N$9:$P$11)</f>
        <v>3.736221421496412</v>
      </c>
      <c r="U106" s="1">
        <f ca="1"/>
        <v>-1.4254767460720645</v>
      </c>
      <c r="V106" s="8">
        <f ca="1"/>
        <v>-2.3278027270280131</v>
      </c>
      <c r="W106" s="7">
        <f t="shared" ca="1" si="27"/>
        <v>3.736221421496412</v>
      </c>
      <c r="X106" s="1">
        <f t="shared" ca="1" si="27"/>
        <v>-1.4254767460720645</v>
      </c>
      <c r="Y106" s="1"/>
      <c r="Z106" s="8"/>
    </row>
    <row r="107" spans="4:26" x14ac:dyDescent="0.15">
      <c r="D107" s="7">
        <f t="shared" si="29"/>
        <v>4.6499999999999915</v>
      </c>
      <c r="E107" s="1">
        <f t="shared" ca="1" si="19"/>
        <v>8.58181782934411E-2</v>
      </c>
      <c r="F107" s="1">
        <f t="shared" ca="1" si="19"/>
        <v>-0.19349771065130897</v>
      </c>
      <c r="G107" s="1">
        <f t="shared" ca="1" si="20"/>
        <v>-0.10767953235786787</v>
      </c>
      <c r="H107" s="1">
        <f t="shared" ca="1" si="21"/>
        <v>-0.49258018664415965</v>
      </c>
      <c r="I107" s="1">
        <f t="shared" ca="1" si="21"/>
        <v>0.22925670322305147</v>
      </c>
      <c r="J107" s="8">
        <f t="shared" ca="1" si="22"/>
        <v>-0.26332348342110817</v>
      </c>
      <c r="K107" s="7">
        <f t="shared" si="23"/>
        <v>4.6499999999999915</v>
      </c>
      <c r="L107" s="1">
        <f t="shared" ca="1" si="17"/>
        <v>-0.10767953235786787</v>
      </c>
      <c r="M107" s="1">
        <f t="shared" ca="1" si="18"/>
        <v>-0.26332348342110817</v>
      </c>
      <c r="N107" s="1">
        <f t="array" aca="1" ref="N107:P107" ca="1">MMULT(K107:M107,$N$9:$P$11)</f>
        <v>3.8953563858870788</v>
      </c>
      <c r="O107" s="1">
        <f ca="1"/>
        <v>-1.3697756235173848</v>
      </c>
      <c r="P107" s="8">
        <f ca="1"/>
        <v>-2.1571619101857133</v>
      </c>
      <c r="Q107" s="3">
        <f t="shared" si="24"/>
        <v>4.6499999999999915</v>
      </c>
      <c r="R107" s="1">
        <f t="shared" ca="1" si="25"/>
        <v>8.58181782934411E-2</v>
      </c>
      <c r="S107" s="1">
        <f t="shared" ca="1" si="26"/>
        <v>-0.49258018664415965</v>
      </c>
      <c r="T107" s="1">
        <f t="array" aca="1" ref="T107:V107" ca="1">MMULT(Q107:S107,$N$9:$P$11)</f>
        <v>3.7807280342755529</v>
      </c>
      <c r="U107" s="1">
        <f ca="1"/>
        <v>-1.3014727550087366</v>
      </c>
      <c r="V107" s="8">
        <f ca="1"/>
        <v>-2.4258532929286565</v>
      </c>
      <c r="W107" s="7">
        <f t="shared" ca="1" si="27"/>
        <v>3.7807280342755529</v>
      </c>
      <c r="X107" s="1">
        <f t="shared" ca="1" si="27"/>
        <v>-1.3014727550087366</v>
      </c>
      <c r="Y107" s="1"/>
      <c r="Z107" s="8"/>
    </row>
    <row r="108" spans="4:26" x14ac:dyDescent="0.15">
      <c r="D108" s="7">
        <f t="shared" si="29"/>
        <v>4.6999999999999913</v>
      </c>
      <c r="E108" s="1">
        <f t="shared" ca="1" si="19"/>
        <v>0.23383358645290372</v>
      </c>
      <c r="F108" s="1">
        <f t="shared" ca="1" si="19"/>
        <v>-0.24443244791066146</v>
      </c>
      <c r="G108" s="1">
        <f t="shared" ca="1" si="20"/>
        <v>-1.0598861457757736E-2</v>
      </c>
      <c r="H108" s="1">
        <f t="shared" ca="1" si="21"/>
        <v>-0.44195232078423619</v>
      </c>
      <c r="I108" s="1">
        <f t="shared" ca="1" si="21"/>
        <v>0.17393325848842647</v>
      </c>
      <c r="J108" s="8">
        <f t="shared" ca="1" si="22"/>
        <v>-0.26801906229580974</v>
      </c>
      <c r="K108" s="7">
        <f t="shared" si="23"/>
        <v>4.6999999999999913</v>
      </c>
      <c r="L108" s="1">
        <f t="shared" ca="1" si="17"/>
        <v>-1.0598861457757736E-2</v>
      </c>
      <c r="M108" s="1">
        <f t="shared" ca="1" si="18"/>
        <v>-0.26801906229580974</v>
      </c>
      <c r="N108" s="1">
        <f t="array" aca="1" ref="N108:P108" ca="1">MMULT(K108:M108,$N$9:$P$11)</f>
        <v>3.9363098666389496</v>
      </c>
      <c r="O108" s="1">
        <f ca="1"/>
        <v>-1.3002345415969352</v>
      </c>
      <c r="P108" s="8">
        <f ca="1"/>
        <v>-2.2308745648864052</v>
      </c>
      <c r="Q108" s="3">
        <f t="shared" si="24"/>
        <v>4.6999999999999913</v>
      </c>
      <c r="R108" s="1">
        <f t="shared" ca="1" si="25"/>
        <v>0.23383358645290372</v>
      </c>
      <c r="S108" s="1">
        <f t="shared" ca="1" si="26"/>
        <v>-0.44195232078423619</v>
      </c>
      <c r="T108" s="1">
        <f t="array" aca="1" ref="T108:V108" ca="1">MMULT(Q108:S108,$N$9:$P$11)</f>
        <v>3.8493432373947365</v>
      </c>
      <c r="U108" s="1">
        <f ca="1"/>
        <v>-1.1638651424040771</v>
      </c>
      <c r="V108" s="8">
        <f ca="1"/>
        <v>-2.4835407327080561</v>
      </c>
      <c r="W108" s="7">
        <f t="shared" ca="1" si="27"/>
        <v>3.8493432373947365</v>
      </c>
      <c r="X108" s="1">
        <f t="shared" ca="1" si="27"/>
        <v>-1.1638651424040771</v>
      </c>
      <c r="Y108" s="1"/>
      <c r="Z108" s="8"/>
    </row>
    <row r="109" spans="4:26" x14ac:dyDescent="0.15">
      <c r="D109" s="7">
        <f t="shared" si="29"/>
        <v>4.7499999999999911</v>
      </c>
      <c r="E109" s="1">
        <f t="shared" ca="1" si="19"/>
        <v>0.35895973395435105</v>
      </c>
      <c r="F109" s="1">
        <f t="shared" ca="1" si="19"/>
        <v>-0.28000859550775214</v>
      </c>
      <c r="G109" s="1">
        <f t="shared" ca="1" si="20"/>
        <v>7.8951138446598901E-2</v>
      </c>
      <c r="H109" s="1">
        <f t="shared" ca="1" si="21"/>
        <v>-0.34806308250002832</v>
      </c>
      <c r="I109" s="1">
        <f t="shared" ca="1" si="21"/>
        <v>0.1076809474409287</v>
      </c>
      <c r="J109" s="8">
        <f t="shared" ca="1" si="22"/>
        <v>-0.24038213505909961</v>
      </c>
      <c r="K109" s="7">
        <f t="shared" si="23"/>
        <v>4.7499999999999911</v>
      </c>
      <c r="L109" s="1">
        <f t="shared" ca="1" si="17"/>
        <v>7.8951138446598901E-2</v>
      </c>
      <c r="M109" s="1">
        <f t="shared" ca="1" si="18"/>
        <v>-0.24038213505909961</v>
      </c>
      <c r="N109" s="1">
        <f t="array" aca="1" ref="N109:P109" ca="1">MMULT(K109:M109,$N$9:$P$11)</f>
        <v>3.9934296004465266</v>
      </c>
      <c r="O109" s="1">
        <f ca="1"/>
        <v>-1.2232148262361018</v>
      </c>
      <c r="P109" s="8">
        <f ca="1"/>
        <v>-2.276572504505662</v>
      </c>
      <c r="Q109" s="3">
        <f t="shared" si="24"/>
        <v>4.7499999999999911</v>
      </c>
      <c r="R109" s="1">
        <f t="shared" ca="1" si="25"/>
        <v>0.35895973395435105</v>
      </c>
      <c r="S109" s="1">
        <f t="shared" ca="1" si="26"/>
        <v>-0.34806308250002832</v>
      </c>
      <c r="T109" s="1">
        <f t="array" aca="1" ref="T109:V109" ca="1">MMULT(Q109:S109,$N$9:$P$11)</f>
        <v>3.9395891267260623</v>
      </c>
      <c r="U109" s="1">
        <f ca="1"/>
        <v>-1.0273474872420978</v>
      </c>
      <c r="V109" s="8">
        <f ca="1"/>
        <v>-2.4973375128402346</v>
      </c>
      <c r="W109" s="7">
        <f t="shared" ca="1" si="27"/>
        <v>3.9395891267260623</v>
      </c>
      <c r="X109" s="1">
        <f t="shared" ca="1" si="27"/>
        <v>-1.0273474872420978</v>
      </c>
      <c r="Y109" s="1"/>
      <c r="Z109" s="8"/>
    </row>
    <row r="110" spans="4:26" x14ac:dyDescent="0.15">
      <c r="D110" s="7">
        <f>D109+$E$3</f>
        <v>4.7999999999999909</v>
      </c>
      <c r="E110" s="1">
        <f t="shared" ca="1" si="19"/>
        <v>0.44894840167434785</v>
      </c>
      <c r="F110" s="1">
        <f t="shared" ca="1" si="19"/>
        <v>-0.29799077324908285</v>
      </c>
      <c r="G110" s="1">
        <f t="shared" ca="1" si="20"/>
        <v>0.150957628425265</v>
      </c>
      <c r="H110" s="1">
        <f t="shared" ca="1" si="21"/>
        <v>-0.22010300460022897</v>
      </c>
      <c r="I110" s="1">
        <f t="shared" ca="1" si="21"/>
        <v>3.4662646442729851E-2</v>
      </c>
      <c r="J110" s="8">
        <f t="shared" ca="1" si="22"/>
        <v>-0.18544035815749912</v>
      </c>
      <c r="K110" s="7">
        <f t="shared" si="23"/>
        <v>4.7999999999999909</v>
      </c>
      <c r="L110" s="1">
        <f t="shared" ca="1" si="17"/>
        <v>0.150957628425265</v>
      </c>
      <c r="M110" s="1">
        <f t="shared" ca="1" si="18"/>
        <v>-0.18544035815749912</v>
      </c>
      <c r="N110" s="1">
        <f t="array" aca="1" ref="N110:P110" ca="1">MMULT(K110:M110,$N$9:$P$11)</f>
        <v>4.064201759086548</v>
      </c>
      <c r="O110" s="1">
        <f ca="1"/>
        <v>-1.1495648894143058</v>
      </c>
      <c r="P110" s="8">
        <f ca="1"/>
        <v>-2.2930200519134054</v>
      </c>
      <c r="Q110" s="3">
        <f t="shared" si="24"/>
        <v>4.7999999999999909</v>
      </c>
      <c r="R110" s="1">
        <f t="shared" ca="1" si="25"/>
        <v>0.44894840167434785</v>
      </c>
      <c r="S110" s="1">
        <f t="shared" ca="1" si="26"/>
        <v>-0.22010300460022897</v>
      </c>
      <c r="T110" s="1">
        <f t="array" aca="1" ref="T110:V110" ca="1">MMULT(Q110:S110,$N$9:$P$11)</f>
        <v>4.0468704358651832</v>
      </c>
      <c r="U110" s="1">
        <f ca="1"/>
        <v>-0.90650667587813283</v>
      </c>
      <c r="V110" s="8">
        <f ca="1"/>
        <v>-2.468012423369994</v>
      </c>
      <c r="W110" s="7">
        <f t="shared" ca="1" si="27"/>
        <v>4.0468704358651832</v>
      </c>
      <c r="X110" s="1">
        <f t="shared" ca="1" si="27"/>
        <v>-0.90650667587813283</v>
      </c>
      <c r="Y110" s="1"/>
      <c r="Z110" s="8"/>
    </row>
    <row r="111" spans="4:26" x14ac:dyDescent="0.15">
      <c r="D111" s="7">
        <f t="shared" ref="D111:D113" si="30">D110+$E$3</f>
        <v>4.8499999999999908</v>
      </c>
      <c r="E111" s="1">
        <f t="shared" ca="1" si="19"/>
        <v>0.4949908718238169</v>
      </c>
      <c r="F111" s="1">
        <f t="shared" ca="1" si="19"/>
        <v>-0.29724909477331457</v>
      </c>
      <c r="G111" s="1">
        <f t="shared" ca="1" si="20"/>
        <v>0.19774177705050233</v>
      </c>
      <c r="H111" s="1">
        <f t="shared" ca="1" si="21"/>
        <v>-7.0597711089649892E-2</v>
      </c>
      <c r="I111" s="1">
        <f t="shared" ca="1" si="21"/>
        <v>-4.0533636111815083E-2</v>
      </c>
      <c r="J111" s="8">
        <f t="shared" ca="1" si="22"/>
        <v>-0.11113134720146498</v>
      </c>
      <c r="K111" s="7">
        <f t="shared" si="23"/>
        <v>4.8499999999999908</v>
      </c>
      <c r="L111" s="1">
        <f t="shared" ca="1" si="17"/>
        <v>0.19774177705050233</v>
      </c>
      <c r="M111" s="1">
        <f t="shared" ca="1" si="18"/>
        <v>-0.11113134720146498</v>
      </c>
      <c r="N111" s="1">
        <f t="array" aca="1" ref="N111:P111" ca="1">MMULT(K111:M111,$N$9:$P$11)</f>
        <v>4.1446575347537875</v>
      </c>
      <c r="O111" s="1">
        <f ca="1"/>
        <v>-1.0893718826014123</v>
      </c>
      <c r="P111" s="8">
        <f ca="1"/>
        <v>-2.282331003103609</v>
      </c>
      <c r="Q111" s="3">
        <f t="shared" si="24"/>
        <v>4.8499999999999908</v>
      </c>
      <c r="R111" s="1">
        <f t="shared" ca="1" si="25"/>
        <v>0.4949908718238169</v>
      </c>
      <c r="S111" s="1">
        <f t="shared" ca="1" si="26"/>
        <v>-7.0597711089649892E-2</v>
      </c>
      <c r="T111" s="1">
        <f t="array" aca="1" ref="T111:V111" ca="1">MMULT(Q111:S111,$N$9:$P$11)</f>
        <v>4.1649243528096944</v>
      </c>
      <c r="U111" s="1">
        <f ca="1"/>
        <v>-0.81439503598550067</v>
      </c>
      <c r="V111" s="8">
        <f ca="1"/>
        <v>-2.4005553234064054</v>
      </c>
      <c r="W111" s="7">
        <f t="shared" ca="1" si="27"/>
        <v>4.1649243528096944</v>
      </c>
      <c r="X111" s="1">
        <f t="shared" ca="1" si="27"/>
        <v>-0.81439503598550067</v>
      </c>
      <c r="Y111" s="1"/>
      <c r="Z111" s="8"/>
    </row>
    <row r="112" spans="4:26" x14ac:dyDescent="0.15">
      <c r="D112" s="7">
        <f t="shared" si="30"/>
        <v>4.8999999999999906</v>
      </c>
      <c r="E112" s="1">
        <f t="shared" ca="1" si="19"/>
        <v>0.49258018664437964</v>
      </c>
      <c r="F112" s="1">
        <f t="shared" ca="1" si="19"/>
        <v>-0.27783016246678366</v>
      </c>
      <c r="G112" s="1">
        <f t="shared" ca="1" si="20"/>
        <v>0.21475002417759598</v>
      </c>
      <c r="H112" s="1">
        <f t="shared" ca="1" si="21"/>
        <v>8.5818178292178443E-2</v>
      </c>
      <c r="I112" s="1">
        <f t="shared" ca="1" si="21"/>
        <v>-0.11318304123710668</v>
      </c>
      <c r="J112" s="8">
        <f t="shared" ca="1" si="22"/>
        <v>-2.7364862944928237E-2</v>
      </c>
      <c r="K112" s="7">
        <f t="shared" si="23"/>
        <v>4.8999999999999906</v>
      </c>
      <c r="L112" s="1">
        <f t="shared" ca="1" si="17"/>
        <v>0.21475002417759598</v>
      </c>
      <c r="M112" s="1">
        <f t="shared" ca="1" si="18"/>
        <v>-2.7364862944928237E-2</v>
      </c>
      <c r="N112" s="1">
        <f t="array" aca="1" ref="N112:P112" ca="1">MMULT(K112:M112,$N$9:$P$11)</f>
        <v>4.2298420470712772</v>
      </c>
      <c r="O112" s="1">
        <f ca="1"/>
        <v>-1.0508703568395705</v>
      </c>
      <c r="P112" s="8">
        <f ca="1"/>
        <v>-2.2496608985693651</v>
      </c>
      <c r="Q112" s="3">
        <f t="shared" si="24"/>
        <v>4.8999999999999906</v>
      </c>
      <c r="R112" s="1">
        <f t="shared" ca="1" si="25"/>
        <v>0.49258018664437964</v>
      </c>
      <c r="S112" s="1">
        <f t="shared" ca="1" si="26"/>
        <v>8.5818178292178443E-2</v>
      </c>
      <c r="T112" s="1">
        <f t="array" aca="1" ref="T112:V112" ca="1">MMULT(Q112:S112,$N$9:$P$11)</f>
        <v>4.2864335676898309</v>
      </c>
      <c r="U112" s="1">
        <f ca="1"/>
        <v>-0.76125268371131993</v>
      </c>
      <c r="V112" s="8">
        <f ca="1"/>
        <v>-2.3036886988749266</v>
      </c>
      <c r="W112" s="7">
        <f t="shared" ca="1" si="27"/>
        <v>4.2864335676898309</v>
      </c>
      <c r="X112" s="1">
        <f t="shared" ca="1" si="27"/>
        <v>-0.76125268371131993</v>
      </c>
      <c r="Y112" s="1"/>
      <c r="Z112" s="8"/>
    </row>
    <row r="113" spans="3:26" x14ac:dyDescent="0.15">
      <c r="D113" s="7">
        <f t="shared" si="30"/>
        <v>4.9499999999999904</v>
      </c>
      <c r="E113" s="1">
        <f t="shared" ca="1" si="19"/>
        <v>0.4419523207848356</v>
      </c>
      <c r="F113" s="1">
        <f t="shared" ca="1" si="19"/>
        <v>-0.24095413926417644</v>
      </c>
      <c r="G113" s="1">
        <f t="shared" ca="1" si="20"/>
        <v>0.20099818152065915</v>
      </c>
      <c r="H113" s="1">
        <f t="shared" ca="1" si="21"/>
        <v>0.23383358645177085</v>
      </c>
      <c r="I113" s="1">
        <f t="shared" ca="1" si="21"/>
        <v>-0.17872073962318938</v>
      </c>
      <c r="J113" s="8">
        <f t="shared" ca="1" si="22"/>
        <v>5.5112846828581474E-2</v>
      </c>
      <c r="K113" s="7">
        <f t="shared" si="23"/>
        <v>4.9499999999999904</v>
      </c>
      <c r="L113" s="1">
        <f t="shared" ca="1" si="17"/>
        <v>0.20099818152065915</v>
      </c>
      <c r="M113" s="1">
        <f t="shared" ca="1" si="18"/>
        <v>5.5112846828581474E-2</v>
      </c>
      <c r="N113" s="1">
        <f t="array" aca="1" ref="N113:P113" ca="1">MMULT(K113:M113,$N$9:$P$11)</f>
        <v>4.3143821721472539</v>
      </c>
      <c r="O113" s="1">
        <f ca="1"/>
        <v>-1.0395659059744147</v>
      </c>
      <c r="P113" s="8">
        <f ca="1"/>
        <v>-2.2025773300053748</v>
      </c>
      <c r="Q113" s="3">
        <f t="shared" si="24"/>
        <v>4.9499999999999904</v>
      </c>
      <c r="R113" s="1">
        <f t="shared" ca="1" si="25"/>
        <v>0.4419523207848356</v>
      </c>
      <c r="S113" s="1">
        <f t="shared" ca="1" si="26"/>
        <v>0.23383358645177085</v>
      </c>
      <c r="T113" s="1">
        <f t="array" aca="1" ref="T113:V113" ca="1">MMULT(Q113:S113,$N$9:$P$11)</f>
        <v>4.4037425419588487</v>
      </c>
      <c r="U113" s="1">
        <f ca="1"/>
        <v>-0.75350514987621109</v>
      </c>
      <c r="V113" s="8">
        <f ca="1"/>
        <v>-2.1890138449200713</v>
      </c>
      <c r="W113" s="7">
        <f t="shared" ca="1" si="27"/>
        <v>4.4037425419588487</v>
      </c>
      <c r="X113" s="1">
        <f t="shared" ca="1" si="27"/>
        <v>-0.75350514987621109</v>
      </c>
      <c r="Y113" s="1"/>
      <c r="Z113" s="8"/>
    </row>
    <row r="114" spans="3:26" ht="14.25" thickBot="1" x14ac:dyDescent="0.2">
      <c r="D114" s="9">
        <f>D113+$E$3</f>
        <v>4.9999999999999902</v>
      </c>
      <c r="E114" s="10">
        <f t="shared" ca="1" si="19"/>
        <v>0.34806308250094847</v>
      </c>
      <c r="F114" s="10">
        <f t="shared" ca="1" si="19"/>
        <v>-0.18893808133067783</v>
      </c>
      <c r="G114" s="10">
        <f t="shared" ca="1" si="20"/>
        <v>0.15912500117027065</v>
      </c>
      <c r="H114" s="10">
        <f t="shared" ca="1" si="21"/>
        <v>0.35895973395345881</v>
      </c>
      <c r="I114" s="10">
        <f t="shared" ca="1" si="21"/>
        <v>-0.23302875664407208</v>
      </c>
      <c r="J114" s="11">
        <f t="shared" ca="1" si="22"/>
        <v>0.12593097730938674</v>
      </c>
      <c r="K114" s="9">
        <f t="shared" si="23"/>
        <v>4.9999999999999902</v>
      </c>
      <c r="L114" s="10">
        <f t="shared" ca="1" si="17"/>
        <v>0.15912500117027065</v>
      </c>
      <c r="M114" s="10">
        <f t="shared" ca="1" si="18"/>
        <v>0.12593097730938674</v>
      </c>
      <c r="N114" s="10">
        <f t="array" aca="1" ref="N114:P114" ca="1">MMULT(K114:M114,$N$9:$P$11)</f>
        <v>4.3930925075768785</v>
      </c>
      <c r="O114" s="10">
        <f ca="1"/>
        <v>-1.0576639938726491</v>
      </c>
      <c r="P114" s="11">
        <f ca="1"/>
        <v>-2.1501777770641874</v>
      </c>
      <c r="Q114" s="20">
        <f t="shared" si="24"/>
        <v>4.9999999999999902</v>
      </c>
      <c r="R114" s="10">
        <f t="shared" ca="1" si="25"/>
        <v>0.34806308250094847</v>
      </c>
      <c r="S114" s="10">
        <f t="shared" ca="1" si="26"/>
        <v>0.35895973395345881</v>
      </c>
      <c r="T114" s="10">
        <f t="array" aca="1" ref="T114:V114" ca="1">MMULT(Q114:S114,$N$9:$P$11)</f>
        <v>4.509606885898914</v>
      </c>
      <c r="U114" s="10">
        <f ca="1"/>
        <v>-0.79313440416495762</v>
      </c>
      <c r="V114" s="11">
        <f ca="1"/>
        <v>-2.0698752502464721</v>
      </c>
      <c r="W114" s="7">
        <f t="shared" ca="1" si="27"/>
        <v>4.509606885898914</v>
      </c>
      <c r="X114" s="1">
        <f t="shared" ca="1" si="27"/>
        <v>-0.79313440416495762</v>
      </c>
      <c r="Y114" s="1"/>
      <c r="Z114" s="8"/>
    </row>
    <row r="115" spans="3:26" ht="14.25" thickBot="1" x14ac:dyDescent="0.2">
      <c r="W115" s="16"/>
      <c r="X115" s="14"/>
      <c r="Y115" s="14"/>
      <c r="Z115" s="17"/>
    </row>
    <row r="116" spans="3:26" x14ac:dyDescent="0.15">
      <c r="C116" t="s">
        <v>32</v>
      </c>
      <c r="D116" s="4">
        <f ca="1">MOD(E12*H4,5)</f>
        <v>0.87254729465348646</v>
      </c>
      <c r="E116" s="5">
        <v>0.5</v>
      </c>
      <c r="F116" s="5"/>
      <c r="G116" s="6"/>
      <c r="K116" s="4">
        <v>0</v>
      </c>
      <c r="L116" s="5">
        <v>0</v>
      </c>
      <c r="M116" s="5">
        <v>0</v>
      </c>
      <c r="N116" s="5">
        <f t="array" ref="N116:P116">MMULT(K116:M116,$N$9:$P$11)</f>
        <v>0</v>
      </c>
      <c r="O116" s="5">
        <v>0</v>
      </c>
      <c r="P116" s="12">
        <v>0</v>
      </c>
      <c r="Q116" s="4">
        <f>Q14</f>
        <v>0</v>
      </c>
      <c r="R116" s="5">
        <f t="shared" ref="R116:R179" ca="1" si="31">F14</f>
        <v>-0.18893808132790255</v>
      </c>
      <c r="S116" s="5">
        <f t="shared" ref="S116:S179" ca="1" si="32">I14</f>
        <v>-0.23302875664632225</v>
      </c>
      <c r="T116" s="5">
        <f t="array" aca="1" ref="T116:V116" ca="1">MMULT(Q116:S116,$N$9:$P$11)</f>
        <v>-0.11651437832316111</v>
      </c>
      <c r="U116" s="5">
        <f ca="1"/>
        <v>-0.26452958970626239</v>
      </c>
      <c r="V116" s="12">
        <f ca="1"/>
        <v>-8.0302526820790449E-2</v>
      </c>
      <c r="W116" s="4">
        <f ca="1">T116</f>
        <v>-0.11651437832316111</v>
      </c>
      <c r="X116" s="5"/>
      <c r="Y116" s="5">
        <f t="shared" ref="Y116:Y179" ca="1" si="33">U116</f>
        <v>-0.26452958970626239</v>
      </c>
      <c r="Z116" s="6"/>
    </row>
    <row r="117" spans="3:26" x14ac:dyDescent="0.15">
      <c r="D117" s="7">
        <f ca="1">D116</f>
        <v>0.87254729465348646</v>
      </c>
      <c r="E117" s="1">
        <f>-E116</f>
        <v>-0.5</v>
      </c>
      <c r="F117" s="1"/>
      <c r="G117" s="8"/>
      <c r="K117" s="7">
        <v>5</v>
      </c>
      <c r="L117" s="1">
        <v>0</v>
      </c>
      <c r="M117" s="1">
        <v>0</v>
      </c>
      <c r="N117" s="1">
        <f t="array" ref="N117:P117">MMULT(K117:M117,$N$9:$P$11)</f>
        <v>4.3301270189221936</v>
      </c>
      <c r="O117" s="1">
        <v>-1.2499999999999998</v>
      </c>
      <c r="P117" s="2">
        <v>-2.1650635094610964</v>
      </c>
      <c r="Q117" s="7">
        <f t="shared" ref="Q117:Q180" si="34">Q15</f>
        <v>0.05</v>
      </c>
      <c r="R117" s="1">
        <f t="shared" ca="1" si="31"/>
        <v>-0.12505034887277738</v>
      </c>
      <c r="S117" s="1">
        <f t="shared" ca="1" si="32"/>
        <v>-0.27269471987333499</v>
      </c>
      <c r="T117" s="1">
        <f t="array" aca="1" ref="T117:V117" ca="1">MMULT(Q117:S117,$N$9:$P$11)</f>
        <v>-9.3046089747445521E-2</v>
      </c>
      <c r="U117" s="1">
        <f ca="1"/>
        <v>-0.23887705632002659</v>
      </c>
      <c r="V117" s="2">
        <f ca="1"/>
        <v>-0.16364650056322355</v>
      </c>
      <c r="W117" s="7">
        <f t="shared" ref="W117:W180" ca="1" si="35">T117</f>
        <v>-9.3046089747445521E-2</v>
      </c>
      <c r="X117" s="1"/>
      <c r="Y117" s="1">
        <f t="shared" ca="1" si="33"/>
        <v>-0.23887705632002659</v>
      </c>
      <c r="Z117" s="8"/>
    </row>
    <row r="118" spans="3:26" x14ac:dyDescent="0.15">
      <c r="D118" s="7"/>
      <c r="E118" s="1"/>
      <c r="F118" s="1"/>
      <c r="G118" s="8"/>
      <c r="K118" s="7"/>
      <c r="L118" s="1"/>
      <c r="M118" s="1"/>
      <c r="N118" s="1"/>
      <c r="O118" s="1"/>
      <c r="P118" s="2"/>
      <c r="Q118" s="7">
        <f t="shared" si="34"/>
        <v>0.1</v>
      </c>
      <c r="R118" s="1">
        <f t="shared" ca="1" si="31"/>
        <v>-5.3305243094771533E-2</v>
      </c>
      <c r="S118" s="1">
        <f t="shared" ca="1" si="32"/>
        <v>-0.2952262709492624</v>
      </c>
      <c r="T118" s="1">
        <f t="array" aca="1" ref="T118:V118" ca="1">MMULT(Q118:S118,$N$9:$P$11)</f>
        <v>-6.1010595096187295E-2</v>
      </c>
      <c r="U118" s="1">
        <f ca="1"/>
        <v>-0.19900041992828171</v>
      </c>
      <c r="V118" s="2">
        <f ca="1"/>
        <v>-0.238068351853783</v>
      </c>
      <c r="W118" s="7">
        <f t="shared" ca="1" si="35"/>
        <v>-6.1010595096187295E-2</v>
      </c>
      <c r="X118" s="1"/>
      <c r="Y118" s="1">
        <f t="shared" ca="1" si="33"/>
        <v>-0.19900041992828171</v>
      </c>
      <c r="Z118" s="8"/>
    </row>
    <row r="119" spans="3:26" x14ac:dyDescent="0.15">
      <c r="D119" s="7">
        <f ca="1">MOD(F12*H4,5)</f>
        <v>1.6980378357184236</v>
      </c>
      <c r="E119" s="1"/>
      <c r="F119" s="1">
        <v>0.3</v>
      </c>
      <c r="G119" s="8"/>
      <c r="K119" s="7">
        <v>0</v>
      </c>
      <c r="L119" s="1">
        <v>-1</v>
      </c>
      <c r="M119" s="1">
        <v>0</v>
      </c>
      <c r="N119" s="1">
        <f t="array" ref="N119:P119">MMULT(K119:M119,$N$9:$P$11)</f>
        <v>0</v>
      </c>
      <c r="O119" s="1">
        <v>-0.86602540378443871</v>
      </c>
      <c r="P119" s="2">
        <v>0.49999999999999994</v>
      </c>
      <c r="Q119" s="7">
        <f t="shared" si="34"/>
        <v>0.15000000000000002</v>
      </c>
      <c r="R119" s="1">
        <f t="shared" ca="1" si="31"/>
        <v>2.1789227149931225E-2</v>
      </c>
      <c r="S119" s="1">
        <f t="shared" ca="1" si="32"/>
        <v>-0.29920766965472106</v>
      </c>
      <c r="T119" s="1">
        <f t="array" aca="1" ref="T119:V119" ca="1">MMULT(Q119:S119,$N$9:$P$11)</f>
        <v>-1.9700024259694693E-2</v>
      </c>
      <c r="U119" s="1">
        <f ca="1"/>
        <v>-0.14819069722339531</v>
      </c>
      <c r="V119" s="2">
        <f ca="1"/>
        <v>-0.30025227109983937</v>
      </c>
      <c r="W119" s="7">
        <f t="shared" ca="1" si="35"/>
        <v>-1.9700024259694693E-2</v>
      </c>
      <c r="X119" s="1"/>
      <c r="Y119" s="1">
        <f t="shared" ca="1" si="33"/>
        <v>-0.14819069722339531</v>
      </c>
      <c r="Z119" s="8"/>
    </row>
    <row r="120" spans="3:26" x14ac:dyDescent="0.15">
      <c r="D120" s="7">
        <f ca="1">D119</f>
        <v>1.6980378357184236</v>
      </c>
      <c r="E120" s="1"/>
      <c r="F120" s="1">
        <f>-F119</f>
        <v>-0.3</v>
      </c>
      <c r="G120" s="8"/>
      <c r="K120" s="7">
        <v>0</v>
      </c>
      <c r="L120" s="1">
        <v>1</v>
      </c>
      <c r="M120" s="1">
        <v>0</v>
      </c>
      <c r="N120" s="1">
        <f t="array" ref="N120:P120">MMULT(K120:M120,$N$9:$P$11)</f>
        <v>0</v>
      </c>
      <c r="O120" s="1">
        <v>0.86602540378443871</v>
      </c>
      <c r="P120" s="2">
        <v>-0.49999999999999994</v>
      </c>
      <c r="Q120" s="7">
        <f t="shared" si="34"/>
        <v>0.2</v>
      </c>
      <c r="R120" s="1">
        <f t="shared" ca="1" si="31"/>
        <v>9.5514600117598492E-2</v>
      </c>
      <c r="S120" s="1">
        <f t="shared" ca="1" si="32"/>
        <v>-0.28438875006648073</v>
      </c>
      <c r="T120" s="1">
        <f t="array" aca="1" ref="T120:V120" ca="1">MMULT(Q120:S120,$N$9:$P$11)</f>
        <v>3.1010705723647419E-2</v>
      </c>
      <c r="U120" s="1">
        <f ca="1"/>
        <v>-9.0425870919885437E-2</v>
      </c>
      <c r="V120" s="2">
        <f ca="1"/>
        <v>-0.34765140298710373</v>
      </c>
      <c r="W120" s="7">
        <f t="shared" ca="1" si="35"/>
        <v>3.1010705723647419E-2</v>
      </c>
      <c r="X120" s="1"/>
      <c r="Y120" s="1">
        <f t="shared" ca="1" si="33"/>
        <v>-9.0425870919885437E-2</v>
      </c>
      <c r="Z120" s="8"/>
    </row>
    <row r="121" spans="3:26" x14ac:dyDescent="0.15">
      <c r="D121" s="7"/>
      <c r="E121" s="1"/>
      <c r="F121" s="1"/>
      <c r="G121" s="8"/>
      <c r="K121" s="7"/>
      <c r="L121" s="1"/>
      <c r="M121" s="1"/>
      <c r="N121" s="1"/>
      <c r="O121" s="1"/>
      <c r="P121" s="2"/>
      <c r="Q121" s="7">
        <f t="shared" si="34"/>
        <v>0.25</v>
      </c>
      <c r="R121" s="1">
        <f t="shared" ca="1" si="31"/>
        <v>0.16323843947427821</v>
      </c>
      <c r="S121" s="1">
        <f t="shared" ca="1" si="32"/>
        <v>-0.25170063940721804</v>
      </c>
      <c r="T121" s="1">
        <f t="array" aca="1" ref="T121:V121" ca="1">MMULT(Q121:S121,$N$9:$P$11)</f>
        <v>9.0656031242500684E-2</v>
      </c>
      <c r="U121" s="1">
        <f ca="1"/>
        <v>-3.0120938478865225E-2</v>
      </c>
      <c r="V121" s="2">
        <f ca="1"/>
        <v>-0.37864787476560746</v>
      </c>
      <c r="W121" s="7">
        <f t="shared" ca="1" si="35"/>
        <v>9.0656031242500684E-2</v>
      </c>
      <c r="X121" s="1"/>
      <c r="Y121" s="1">
        <f t="shared" ca="1" si="33"/>
        <v>-3.0120938478865225E-2</v>
      </c>
      <c r="Z121" s="8"/>
    </row>
    <row r="122" spans="3:26" x14ac:dyDescent="0.15">
      <c r="D122" s="7">
        <f ca="1">MOD(G12*H4,5)</f>
        <v>2.570585130379186</v>
      </c>
      <c r="E122" s="1"/>
      <c r="F122" s="1"/>
      <c r="G122" s="8">
        <v>0.8</v>
      </c>
      <c r="K122" s="7">
        <v>0</v>
      </c>
      <c r="L122" s="1">
        <v>0</v>
      </c>
      <c r="M122" s="1">
        <v>-1</v>
      </c>
      <c r="N122" s="1">
        <f t="array" ref="N122:P122">MMULT(K122:M122,$N$9:$P$11)</f>
        <v>-0.49999999999999994</v>
      </c>
      <c r="O122" s="1">
        <v>-0.4330127018922193</v>
      </c>
      <c r="P122" s="2">
        <v>-0.75000000000000011</v>
      </c>
      <c r="Q122" s="7">
        <f t="shared" si="34"/>
        <v>0.3</v>
      </c>
      <c r="R122" s="1">
        <f t="shared" ca="1" si="31"/>
        <v>0.22070540733783031</v>
      </c>
      <c r="S122" s="1">
        <f t="shared" ca="1" si="32"/>
        <v>-0.20319725188063542</v>
      </c>
      <c r="T122" s="1">
        <f t="array" aca="1" ref="T122:V122" ca="1">MMULT(Q122:S122,$N$9:$P$11)</f>
        <v>0.15820899519501391</v>
      </c>
      <c r="U122" s="1">
        <f ca="1"/>
        <v>2.8149498453245742E-2</v>
      </c>
      <c r="V122" s="2">
        <f ca="1"/>
        <v>-0.39265445314705749</v>
      </c>
      <c r="W122" s="7">
        <f t="shared" ca="1" si="35"/>
        <v>0.15820899519501391</v>
      </c>
      <c r="X122" s="1"/>
      <c r="Y122" s="1">
        <f t="shared" ca="1" si="33"/>
        <v>2.8149498453245742E-2</v>
      </c>
      <c r="Z122" s="8"/>
    </row>
    <row r="123" spans="3:26" ht="14.25" thickBot="1" x14ac:dyDescent="0.2">
      <c r="D123" s="9">
        <f ca="1">D122</f>
        <v>2.570585130379186</v>
      </c>
      <c r="E123" s="10"/>
      <c r="F123" s="10"/>
      <c r="G123" s="11">
        <f>-G122</f>
        <v>-0.8</v>
      </c>
      <c r="K123" s="9">
        <v>0</v>
      </c>
      <c r="L123" s="10">
        <v>0</v>
      </c>
      <c r="M123" s="10">
        <v>1</v>
      </c>
      <c r="N123" s="10">
        <f t="array" ref="N123:P123">MMULT(K123:M123,$N$9:$P$11)</f>
        <v>0.49999999999999994</v>
      </c>
      <c r="O123" s="10">
        <v>0.4330127018922193</v>
      </c>
      <c r="P123" s="13">
        <v>0.75000000000000011</v>
      </c>
      <c r="Q123" s="7">
        <f t="shared" si="34"/>
        <v>0.35</v>
      </c>
      <c r="R123" s="1">
        <f t="shared" ca="1" si="31"/>
        <v>0.26430464276029908</v>
      </c>
      <c r="S123" s="1">
        <f t="shared" ca="1" si="32"/>
        <v>-0.14192623371086355</v>
      </c>
      <c r="T123" s="1">
        <f t="array" aca="1" ref="T123:V123" ca="1">MMULT(Q123:S123,$N$9:$P$11)</f>
        <v>0.23214577446912177</v>
      </c>
      <c r="U123" s="1">
        <f ca="1"/>
        <v>7.9938673040062233E-2</v>
      </c>
      <c r="V123" s="2">
        <f ca="1"/>
        <v>-0.39015144232557392</v>
      </c>
      <c r="W123" s="7">
        <f t="shared" ca="1" si="35"/>
        <v>0.23214577446912177</v>
      </c>
      <c r="X123" s="1"/>
      <c r="Y123" s="1">
        <f t="shared" ca="1" si="33"/>
        <v>7.9938673040062233E-2</v>
      </c>
      <c r="Z123" s="8"/>
    </row>
    <row r="124" spans="3:26" x14ac:dyDescent="0.15">
      <c r="Q124" s="7">
        <f t="shared" si="34"/>
        <v>0.39999999999999997</v>
      </c>
      <c r="R124" s="1">
        <f t="shared" ca="1" si="31"/>
        <v>0.29129664543325268</v>
      </c>
      <c r="S124" s="1">
        <f t="shared" ca="1" si="32"/>
        <v>-7.1737468308645191E-2</v>
      </c>
      <c r="T124" s="1">
        <f t="array" aca="1" ref="T124:V124" ca="1">MMULT(Q124:S124,$N$9:$P$11)</f>
        <v>0.31054142735945289</v>
      </c>
      <c r="U124" s="1">
        <f ca="1"/>
        <v>0.12120706000315123</v>
      </c>
      <c r="V124" s="2">
        <f ca="1"/>
        <v>-0.37265650470499789</v>
      </c>
      <c r="W124" s="7">
        <f t="shared" ca="1" si="35"/>
        <v>0.31054142735945289</v>
      </c>
      <c r="X124" s="1"/>
      <c r="Y124" s="1">
        <f t="shared" ca="1" si="33"/>
        <v>0.12120706000315123</v>
      </c>
      <c r="Z124" s="8"/>
    </row>
    <row r="125" spans="3:26" x14ac:dyDescent="0.15">
      <c r="Q125" s="7">
        <f t="shared" si="34"/>
        <v>0.44999999999999996</v>
      </c>
      <c r="R125" s="1">
        <f t="shared" ca="1" si="31"/>
        <v>0.29998540855906608</v>
      </c>
      <c r="S125" s="1">
        <f t="shared" ca="1" si="32"/>
        <v>2.9588260594684136E-3</v>
      </c>
      <c r="T125" s="1">
        <f t="array" aca="1" ref="T125:V125" ca="1">MMULT(Q125:S125,$N$9:$P$11)</f>
        <v>0.39119084473273158</v>
      </c>
      <c r="U125" s="1">
        <f ca="1"/>
        <v>0.14857619384324455</v>
      </c>
      <c r="V125" s="2">
        <f ca="1"/>
        <v>-0.34262930058643037</v>
      </c>
      <c r="W125" s="7">
        <f t="shared" ca="1" si="35"/>
        <v>0.39119084473273158</v>
      </c>
      <c r="X125" s="1"/>
      <c r="Y125" s="1">
        <f t="shared" ca="1" si="33"/>
        <v>0.14857619384324455</v>
      </c>
      <c r="Z125" s="8"/>
    </row>
    <row r="126" spans="3:26" x14ac:dyDescent="0.15">
      <c r="Q126" s="7">
        <f t="shared" si="34"/>
        <v>0.49999999999999994</v>
      </c>
      <c r="R126" s="1">
        <f t="shared" ca="1" si="31"/>
        <v>0.28982498519549571</v>
      </c>
      <c r="S126" s="1">
        <f t="shared" ca="1" si="32"/>
        <v>7.7469206504460028E-2</v>
      </c>
      <c r="T126" s="1">
        <f t="array" aca="1" ref="T126:V126" ca="1">MMULT(Q126:S126,$N$9:$P$11)</f>
        <v>0.47174730514444929</v>
      </c>
      <c r="U126" s="1">
        <f ca="1"/>
        <v>0.15954095025269074</v>
      </c>
      <c r="V126" s="2">
        <f ca="1"/>
        <v>-0.3033169386655124</v>
      </c>
      <c r="W126" s="7">
        <f t="shared" ca="1" si="35"/>
        <v>0.47174730514444929</v>
      </c>
      <c r="X126" s="1"/>
      <c r="Y126" s="1">
        <f t="shared" ca="1" si="33"/>
        <v>0.15954095025269074</v>
      </c>
      <c r="Z126" s="8"/>
    </row>
    <row r="127" spans="3:26" x14ac:dyDescent="0.15">
      <c r="Q127" s="7">
        <f t="shared" si="34"/>
        <v>0.54999999999999993</v>
      </c>
      <c r="R127" s="1">
        <f t="shared" ca="1" si="31"/>
        <v>0.26145379210991354</v>
      </c>
      <c r="S127" s="1">
        <f t="shared" ca="1" si="32"/>
        <v>0.14711191179284605</v>
      </c>
      <c r="T127" s="1">
        <f t="array" aca="1" ref="T127:V127" ca="1">MMULT(Q127:S127,$N$9:$P$11)</f>
        <v>0.54986992797786427</v>
      </c>
      <c r="U127" s="1">
        <f ca="1"/>
        <v>0.15262695228891071</v>
      </c>
      <c r="V127" s="2">
        <f ca="1"/>
        <v>-0.25854994825104283</v>
      </c>
      <c r="W127" s="7">
        <f t="shared" ca="1" si="35"/>
        <v>0.54986992797786427</v>
      </c>
      <c r="X127" s="1"/>
      <c r="Y127" s="1">
        <f t="shared" ca="1" si="33"/>
        <v>0.15262695228891071</v>
      </c>
      <c r="Z127" s="8"/>
    </row>
    <row r="128" spans="3:26" x14ac:dyDescent="0.15">
      <c r="Q128" s="7">
        <f t="shared" si="34"/>
        <v>0.6</v>
      </c>
      <c r="R128" s="1">
        <f t="shared" ca="1" si="31"/>
        <v>0.21665449570587941</v>
      </c>
      <c r="S128" s="1">
        <f t="shared" ca="1" si="32"/>
        <v>0.20751103462329676</v>
      </c>
      <c r="T128" s="1">
        <f t="array" aca="1" ref="T128:V128" ca="1">MMULT(Q128:S128,$N$9:$P$11)</f>
        <v>0.62337075958231158</v>
      </c>
      <c r="U128" s="1">
        <f ca="1"/>
        <v>0.1274832109000818</v>
      </c>
      <c r="V128" s="2">
        <f ca="1"/>
        <v>-0.21250159302079866</v>
      </c>
      <c r="W128" s="7">
        <f t="shared" ca="1" si="35"/>
        <v>0.62337075958231158</v>
      </c>
      <c r="X128" s="1"/>
      <c r="Y128" s="1">
        <f t="shared" ca="1" si="33"/>
        <v>0.1274832109000818</v>
      </c>
      <c r="Z128" s="8"/>
    </row>
    <row r="129" spans="17:26" x14ac:dyDescent="0.15">
      <c r="Q129" s="7">
        <f t="shared" si="34"/>
        <v>0.65</v>
      </c>
      <c r="R129" s="1">
        <f t="shared" ca="1" si="31"/>
        <v>0.15824200053681459</v>
      </c>
      <c r="S129" s="1">
        <f t="shared" ca="1" si="32"/>
        <v>0.25487147597584703</v>
      </c>
      <c r="T129" s="1">
        <f t="array" aca="1" ref="T129:V129" ca="1">MMULT(Q129:S129,$N$9:$P$11)</f>
        <v>0.69035225044780868</v>
      </c>
      <c r="U129" s="1">
        <f ca="1"/>
        <v>8.490417885811162E-2</v>
      </c>
      <c r="V129" s="2">
        <f ca="1"/>
        <v>-0.16942564951646452</v>
      </c>
      <c r="W129" s="7">
        <f t="shared" ca="1" si="35"/>
        <v>0.69035225044780868</v>
      </c>
      <c r="X129" s="1"/>
      <c r="Y129" s="1">
        <f t="shared" ca="1" si="33"/>
        <v>8.490417885811162E-2</v>
      </c>
      <c r="Z129" s="8"/>
    </row>
    <row r="130" spans="17:26" x14ac:dyDescent="0.15">
      <c r="Q130" s="7">
        <f t="shared" si="34"/>
        <v>0.70000000000000007</v>
      </c>
      <c r="R130" s="1">
        <f t="shared" ca="1" si="31"/>
        <v>8.9886578500410805E-2</v>
      </c>
      <c r="S130" s="1">
        <f t="shared" ca="1" si="32"/>
        <v>0.28621740514072425</v>
      </c>
      <c r="T130" s="1">
        <f t="array" aca="1" ref="T130:V130" ca="1">MMULT(Q130:S130,$N$9:$P$11)</f>
        <v>0.74932648521946932</v>
      </c>
      <c r="U130" s="1">
        <f ca="1"/>
        <v>2.6779832369184908E-2</v>
      </c>
      <c r="V130" s="2">
        <f ca="1"/>
        <v>-0.13338912671921574</v>
      </c>
      <c r="W130" s="7">
        <f t="shared" ca="1" si="35"/>
        <v>0.74932648521946932</v>
      </c>
      <c r="X130" s="1"/>
      <c r="Y130" s="1">
        <f t="shared" ca="1" si="33"/>
        <v>2.6779832369184908E-2</v>
      </c>
      <c r="Z130" s="8"/>
    </row>
    <row r="131" spans="17:26" x14ac:dyDescent="0.15">
      <c r="Q131" s="7">
        <f t="shared" si="34"/>
        <v>0.75000000000000011</v>
      </c>
      <c r="R131" s="1">
        <f t="shared" ca="1" si="31"/>
        <v>1.5883252165696016E-2</v>
      </c>
      <c r="S131" s="1">
        <f t="shared" ca="1" si="32"/>
        <v>0.29957924210572551</v>
      </c>
      <c r="T131" s="1">
        <f t="array" aca="1" ref="T131:V131" ca="1">MMULT(Q131:S131,$N$9:$P$11)</f>
        <v>0.79930867389119187</v>
      </c>
      <c r="U131" s="1">
        <f ca="1"/>
        <v>-4.4023083074769542E-2</v>
      </c>
      <c r="V131" s="2">
        <f ca="1"/>
        <v>-0.10801672092271833</v>
      </c>
      <c r="W131" s="7">
        <f t="shared" ca="1" si="35"/>
        <v>0.79930867389119187</v>
      </c>
      <c r="X131" s="1"/>
      <c r="Y131" s="1">
        <f t="shared" ca="1" si="33"/>
        <v>-4.4023083074769542E-2</v>
      </c>
      <c r="Z131" s="8"/>
    </row>
    <row r="132" spans="17:26" x14ac:dyDescent="0.15">
      <c r="Q132" s="7">
        <f t="shared" si="34"/>
        <v>0.80000000000000016</v>
      </c>
      <c r="R132" s="1">
        <f t="shared" ca="1" si="31"/>
        <v>-5.9118077325459137E-2</v>
      </c>
      <c r="S132" s="1">
        <f t="shared" ca="1" si="32"/>
        <v>0.29411741351599879</v>
      </c>
      <c r="T132" s="1">
        <f t="array" aca="1" ref="T132:V132" ca="1">MMULT(Q132:S132,$N$9:$P$11)</f>
        <v>0.83987902978555051</v>
      </c>
      <c r="U132" s="1">
        <f ca="1"/>
        <v>-0.1238411808866266</v>
      </c>
      <c r="V132" s="2">
        <f ca="1"/>
        <v>-9.6263062714046804E-2</v>
      </c>
      <c r="W132" s="7">
        <f t="shared" ca="1" si="35"/>
        <v>0.83987902978555051</v>
      </c>
      <c r="X132" s="1"/>
      <c r="Y132" s="1">
        <f t="shared" ca="1" si="33"/>
        <v>-0.1238411808866266</v>
      </c>
      <c r="Z132" s="8"/>
    </row>
    <row r="133" spans="17:26" x14ac:dyDescent="0.15">
      <c r="Q133" s="7">
        <f t="shared" si="34"/>
        <v>0.8500000000000002</v>
      </c>
      <c r="R133" s="1">
        <f t="shared" ca="1" si="31"/>
        <v>-0.13040480059708551</v>
      </c>
      <c r="S133" s="1">
        <f t="shared" ca="1" si="32"/>
        <v>0.27017510614642937</v>
      </c>
      <c r="T133" s="1">
        <f t="array" aca="1" ref="T133:V133" ca="1">MMULT(Q133:S133,$N$9:$P$11)</f>
        <v>0.87120914628998769</v>
      </c>
      <c r="U133" s="1">
        <f ca="1"/>
        <v>-0.20844461739603765</v>
      </c>
      <c r="V133" s="2">
        <f ca="1"/>
        <v>-0.10022706670002168</v>
      </c>
      <c r="W133" s="7">
        <f t="shared" ca="1" si="35"/>
        <v>0.87120914628998769</v>
      </c>
      <c r="X133" s="1"/>
      <c r="Y133" s="1">
        <f t="shared" ca="1" si="33"/>
        <v>-0.20844461739603765</v>
      </c>
      <c r="Z133" s="8"/>
    </row>
    <row r="134" spans="17:26" x14ac:dyDescent="0.15">
      <c r="Q134" s="7">
        <f t="shared" si="34"/>
        <v>0.90000000000000024</v>
      </c>
      <c r="R134" s="1">
        <f t="shared" ca="1" si="31"/>
        <v>-0.19349771065168872</v>
      </c>
      <c r="S134" s="1">
        <f t="shared" ca="1" si="32"/>
        <v>0.22925670322273098</v>
      </c>
      <c r="T134" s="1">
        <f t="array" aca="1" ref="T134:V134" ca="1">MMULT(Q134:S134,$N$9:$P$11)</f>
        <v>0.89405121501736051</v>
      </c>
      <c r="U134" s="1">
        <f ca="1"/>
        <v>-0.2933028685091158</v>
      </c>
      <c r="V134" s="2">
        <f ca="1"/>
        <v>-0.1210200489601049</v>
      </c>
      <c r="W134" s="7">
        <f t="shared" ca="1" si="35"/>
        <v>0.89405121501736051</v>
      </c>
      <c r="X134" s="1"/>
      <c r="Y134" s="1">
        <f t="shared" ca="1" si="33"/>
        <v>-0.2933028685091158</v>
      </c>
      <c r="Z134" s="8"/>
    </row>
    <row r="135" spans="17:26" x14ac:dyDescent="0.15">
      <c r="Q135" s="7">
        <f t="shared" si="34"/>
        <v>0.95000000000000029</v>
      </c>
      <c r="R135" s="1">
        <f t="shared" ca="1" si="31"/>
        <v>-0.24443244791094954</v>
      </c>
      <c r="S135" s="1">
        <f t="shared" ca="1" si="32"/>
        <v>0.1739332584880216</v>
      </c>
      <c r="T135" s="1">
        <f t="array" aca="1" ref="T135:V135" ca="1">MMULT(Q135:S135,$N$9:$P$11)</f>
        <v>0.90969076283922778</v>
      </c>
      <c r="U135" s="1">
        <f ca="1"/>
        <v>-0.37386939919328283</v>
      </c>
      <c r="V135" s="2">
        <f ca="1"/>
        <v>-0.15869589897611747</v>
      </c>
      <c r="W135" s="7">
        <f t="shared" ca="1" si="35"/>
        <v>0.90969076283922778</v>
      </c>
      <c r="X135" s="1"/>
      <c r="Y135" s="1">
        <f t="shared" ca="1" si="33"/>
        <v>-0.37386939919328283</v>
      </c>
      <c r="Z135" s="8"/>
    </row>
    <row r="136" spans="17:26" x14ac:dyDescent="0.15">
      <c r="Q136" s="7">
        <f t="shared" si="34"/>
        <v>1.0000000000000002</v>
      </c>
      <c r="R136" s="1">
        <f t="shared" ca="1" si="31"/>
        <v>-0.2800085955079305</v>
      </c>
      <c r="S136" s="1">
        <f t="shared" ca="1" si="32"/>
        <v>0.10768094744046491</v>
      </c>
      <c r="T136" s="1">
        <f t="array" aca="1" ref="T136:V136" ca="1">MMULT(Q136:S136,$N$9:$P$11)</f>
        <v>0.91986587750467141</v>
      </c>
      <c r="U136" s="1">
        <f ca="1"/>
        <v>-0.44586733899435932</v>
      </c>
      <c r="V136" s="2">
        <f ca="1"/>
        <v>-0.21224769355790549</v>
      </c>
      <c r="W136" s="7">
        <f t="shared" ca="1" si="35"/>
        <v>0.91986587750467141</v>
      </c>
      <c r="X136" s="1"/>
      <c r="Y136" s="1">
        <f t="shared" ca="1" si="33"/>
        <v>-0.44586733899435932</v>
      </c>
      <c r="Z136" s="8"/>
    </row>
    <row r="137" spans="17:26" x14ac:dyDescent="0.15">
      <c r="Q137" s="7">
        <f t="shared" si="34"/>
        <v>1.0500000000000003</v>
      </c>
      <c r="R137" s="1">
        <f t="shared" ca="1" si="31"/>
        <v>-0.29799077324914025</v>
      </c>
      <c r="S137" s="1">
        <f t="shared" ca="1" si="32"/>
        <v>3.4662646442236288E-2</v>
      </c>
      <c r="T137" s="1">
        <f t="array" aca="1" ref="T137:V137" ca="1">MMULT(Q137:S137,$N$9:$P$11)</f>
        <v>0.92665799719477904</v>
      </c>
      <c r="U137" s="1">
        <f ca="1"/>
        <v>-0.50555821353643637</v>
      </c>
      <c r="V137" s="2">
        <f ca="1"/>
        <v>-0.27967096553058302</v>
      </c>
      <c r="W137" s="7">
        <f t="shared" ca="1" si="35"/>
        <v>0.92665799719477904</v>
      </c>
      <c r="X137" s="1"/>
      <c r="Y137" s="1">
        <f t="shared" ca="1" si="33"/>
        <v>-0.50555821353643637</v>
      </c>
      <c r="Z137" s="8"/>
    </row>
    <row r="138" spans="17:26" x14ac:dyDescent="0.15">
      <c r="Q138" s="7">
        <f t="shared" si="34"/>
        <v>1.1000000000000003</v>
      </c>
      <c r="R138" s="1">
        <f t="shared" ca="1" si="31"/>
        <v>-0.29724909477324746</v>
      </c>
      <c r="S138" s="1">
        <f t="shared" ca="1" si="32"/>
        <v>-4.0533636112307411E-2</v>
      </c>
      <c r="T138" s="1">
        <f t="array" aca="1" ref="T138:V138" ca="1">MMULT(Q138:S138,$N$9:$P$11)</f>
        <v>0.93236112610672917</v>
      </c>
      <c r="U138" s="1">
        <f ca="1"/>
        <v>-0.54997684661606672</v>
      </c>
      <c r="V138" s="2">
        <f ca="1"/>
        <v>-0.35808965177904822</v>
      </c>
      <c r="W138" s="7">
        <f t="shared" ca="1" si="35"/>
        <v>0.93236112610672917</v>
      </c>
      <c r="X138" s="1"/>
      <c r="Y138" s="1">
        <f t="shared" ca="1" si="33"/>
        <v>-0.54997684661606672</v>
      </c>
      <c r="Z138" s="8"/>
    </row>
    <row r="139" spans="17:26" x14ac:dyDescent="0.15">
      <c r="Q139" s="7">
        <f t="shared" si="34"/>
        <v>1.1500000000000004</v>
      </c>
      <c r="R139" s="1">
        <f t="shared" ca="1" si="31"/>
        <v>-0.2778301624665962</v>
      </c>
      <c r="S139" s="1">
        <f t="shared" ca="1" si="32"/>
        <v>-0.11318304123756685</v>
      </c>
      <c r="T139" s="1">
        <f t="array" aca="1" ref="T139:V139" ca="1">MMULT(Q139:S139,$N$9:$P$11)</f>
        <v>0.93933769373332132</v>
      </c>
      <c r="U139" s="1">
        <f ca="1"/>
        <v>-0.57711767312828754</v>
      </c>
      <c r="V139" s="2">
        <f ca="1"/>
        <v>-0.44393680687092946</v>
      </c>
      <c r="W139" s="7">
        <f t="shared" ca="1" si="35"/>
        <v>0.93933769373332132</v>
      </c>
      <c r="X139" s="1"/>
      <c r="Y139" s="1">
        <f t="shared" ca="1" si="33"/>
        <v>-0.57711767312828754</v>
      </c>
      <c r="Z139" s="8"/>
    </row>
    <row r="140" spans="17:26" x14ac:dyDescent="0.15">
      <c r="Q140" s="7">
        <f t="shared" si="34"/>
        <v>1.2000000000000004</v>
      </c>
      <c r="R140" s="1">
        <f t="shared" ca="1" si="31"/>
        <v>-0.24095413926908188</v>
      </c>
      <c r="S140" s="1">
        <f t="shared" ca="1" si="32"/>
        <v>-0.17872073961657581</v>
      </c>
      <c r="T140" s="1">
        <f t="array" aca="1" ref="T140:V140" ca="1">MMULT(Q140:S140,$N$9:$P$11)</f>
        <v>0.94987011473303884</v>
      </c>
      <c r="U140" s="1">
        <f ca="1"/>
        <v>-0.58606075609958785</v>
      </c>
      <c r="V140" s="2">
        <f ca="1"/>
        <v>-0.53317872734855432</v>
      </c>
      <c r="W140" s="7">
        <f t="shared" ca="1" si="35"/>
        <v>0.94987011473303884</v>
      </c>
      <c r="X140" s="1"/>
      <c r="Y140" s="1">
        <f t="shared" ca="1" si="33"/>
        <v>-0.58606075609958785</v>
      </c>
      <c r="Z140" s="8"/>
    </row>
    <row r="141" spans="17:26" x14ac:dyDescent="0.15">
      <c r="Q141" s="7">
        <f t="shared" si="34"/>
        <v>1.2500000000000004</v>
      </c>
      <c r="R141" s="1">
        <f t="shared" ca="1" si="31"/>
        <v>-0.18893808133029186</v>
      </c>
      <c r="S141" s="1">
        <f t="shared" ca="1" si="32"/>
        <v>-0.23302875664438499</v>
      </c>
      <c r="T141" s="1">
        <f t="array" aca="1" ref="T141:V141" ca="1">MMULT(Q141:S141,$N$9:$P$11)</f>
        <v>0.96601737640835639</v>
      </c>
      <c r="U141" s="1">
        <f ca="1"/>
        <v>-0.57702958970749285</v>
      </c>
      <c r="V141" s="2">
        <f ca="1"/>
        <v>-0.62156840418341708</v>
      </c>
      <c r="W141" s="7">
        <f t="shared" ca="1" si="35"/>
        <v>0.96601737640835639</v>
      </c>
      <c r="X141" s="1"/>
      <c r="Y141" s="1">
        <f t="shared" ca="1" si="33"/>
        <v>-0.57702958970749285</v>
      </c>
      <c r="Z141" s="8"/>
    </row>
    <row r="142" spans="17:26" x14ac:dyDescent="0.15">
      <c r="Q142" s="7">
        <f t="shared" si="34"/>
        <v>1.3000000000000005</v>
      </c>
      <c r="R142" s="1">
        <f t="shared" ca="1" si="31"/>
        <v>-0.12505034887557345</v>
      </c>
      <c r="S142" s="1">
        <f t="shared" ca="1" si="32"/>
        <v>-0.27269471987205285</v>
      </c>
      <c r="T142" s="1">
        <f t="array" aca="1" ref="T142:V142" ca="1">MMULT(Q142:S142,$N$9:$P$11)</f>
        <v>0.98948566498374435</v>
      </c>
      <c r="U142" s="1">
        <f ca="1"/>
        <v>-0.55137705632189293</v>
      </c>
      <c r="V142" s="2">
        <f ca="1"/>
        <v>-0.70491237792613826</v>
      </c>
      <c r="W142" s="7">
        <f t="shared" ca="1" si="35"/>
        <v>0.98948566498374435</v>
      </c>
      <c r="X142" s="1"/>
      <c r="Y142" s="1">
        <f t="shared" ca="1" si="33"/>
        <v>-0.55137705632189293</v>
      </c>
      <c r="Z142" s="8"/>
    </row>
    <row r="143" spans="17:26" x14ac:dyDescent="0.15">
      <c r="Q143" s="7">
        <f t="shared" si="34"/>
        <v>1.3500000000000005</v>
      </c>
      <c r="R143" s="1">
        <f t="shared" ca="1" si="31"/>
        <v>-5.3305243097798598E-2</v>
      </c>
      <c r="S143" s="1">
        <f t="shared" ca="1" si="32"/>
        <v>-0.29522627094871584</v>
      </c>
      <c r="T143" s="1">
        <f t="array" aca="1" ref="T143:V143" ca="1">MMULT(Q143:S143,$N$9:$P$11)</f>
        <v>1.0215211596346347</v>
      </c>
      <c r="U143" s="1">
        <f ca="1"/>
        <v>-0.51150041993066664</v>
      </c>
      <c r="V143" s="2">
        <f ca="1"/>
        <v>-0.77933422921713391</v>
      </c>
      <c r="W143" s="7">
        <f t="shared" ca="1" si="35"/>
        <v>1.0215211596346347</v>
      </c>
      <c r="X143" s="1"/>
      <c r="Y143" s="1">
        <f t="shared" ca="1" si="33"/>
        <v>-0.51150041993066664</v>
      </c>
      <c r="Z143" s="8"/>
    </row>
    <row r="144" spans="17:26" x14ac:dyDescent="0.15">
      <c r="Q144" s="7">
        <f t="shared" si="34"/>
        <v>1.4000000000000006</v>
      </c>
      <c r="R144" s="1">
        <f t="shared" ca="1" si="31"/>
        <v>2.1789227146863335E-2</v>
      </c>
      <c r="S144" s="1">
        <f t="shared" ca="1" si="32"/>
        <v>-0.2992076696549445</v>
      </c>
      <c r="T144" s="1">
        <f t="array" aca="1" ref="T144:V144" ca="1">MMULT(Q144:S144,$N$9:$P$11)</f>
        <v>1.0628317304707424</v>
      </c>
      <c r="U144" s="1">
        <f ca="1"/>
        <v>-0.46069069722614908</v>
      </c>
      <c r="V144" s="2">
        <f ca="1"/>
        <v>-0.8415181484637474</v>
      </c>
      <c r="W144" s="7">
        <f t="shared" ca="1" si="35"/>
        <v>1.0628317304707424</v>
      </c>
      <c r="X144" s="1"/>
      <c r="Y144" s="1">
        <f t="shared" ca="1" si="33"/>
        <v>-0.46069069722614908</v>
      </c>
      <c r="Z144" s="8"/>
    </row>
    <row r="145" spans="17:26" x14ac:dyDescent="0.15">
      <c r="Q145" s="7">
        <f t="shared" si="34"/>
        <v>1.4500000000000006</v>
      </c>
      <c r="R145" s="1">
        <f t="shared" ca="1" si="31"/>
        <v>9.5514600114682546E-2</v>
      </c>
      <c r="S145" s="1">
        <f t="shared" ca="1" si="32"/>
        <v>-0.28438875006746006</v>
      </c>
      <c r="T145" s="1">
        <f t="array" aca="1" ref="T145:V145" ca="1">MMULT(Q145:S145,$N$9:$P$11)</f>
        <v>1.1135424604537068</v>
      </c>
      <c r="U145" s="1">
        <f ca="1"/>
        <v>-0.40292587092283494</v>
      </c>
      <c r="V145" s="2">
        <f ca="1"/>
        <v>-0.88891728035165463</v>
      </c>
      <c r="W145" s="7">
        <f t="shared" ca="1" si="35"/>
        <v>1.1135424604537068</v>
      </c>
      <c r="X145" s="1"/>
      <c r="Y145" s="1">
        <f t="shared" ca="1" si="33"/>
        <v>-0.40292587092283494</v>
      </c>
      <c r="Z145" s="8"/>
    </row>
    <row r="146" spans="17:26" x14ac:dyDescent="0.15">
      <c r="Q146" s="7">
        <f t="shared" si="34"/>
        <v>1.5000000000000007</v>
      </c>
      <c r="R146" s="1">
        <f t="shared" ca="1" si="31"/>
        <v>0.16323843947902289</v>
      </c>
      <c r="S146" s="1">
        <f t="shared" ca="1" si="32"/>
        <v>-0.25170063940414089</v>
      </c>
      <c r="T146" s="1">
        <f t="array" aca="1" ref="T146:V146" ca="1">MMULT(Q146:S146,$N$9:$P$11)</f>
        <v>1.1731877859745883</v>
      </c>
      <c r="U146" s="1">
        <f ca="1"/>
        <v>-0.3426209384734239</v>
      </c>
      <c r="V146" s="2">
        <f ca="1"/>
        <v>-0.91991375213094639</v>
      </c>
      <c r="W146" s="7">
        <f t="shared" ca="1" si="35"/>
        <v>1.1731877859745883</v>
      </c>
      <c r="X146" s="1"/>
      <c r="Y146" s="1">
        <f t="shared" ca="1" si="33"/>
        <v>-0.3426209384734239</v>
      </c>
      <c r="Z146" s="8"/>
    </row>
    <row r="147" spans="17:26" x14ac:dyDescent="0.15">
      <c r="Q147" s="7">
        <f t="shared" si="34"/>
        <v>1.5500000000000007</v>
      </c>
      <c r="R147" s="1">
        <f t="shared" ca="1" si="31"/>
        <v>0.22070540734166066</v>
      </c>
      <c r="S147" s="1">
        <f t="shared" ca="1" si="32"/>
        <v>-0.20319725187647503</v>
      </c>
      <c r="T147" s="1">
        <f t="array" aca="1" ref="T147:V147" ca="1">MMULT(Q147:S147,$N$9:$P$11)</f>
        <v>1.240740749927643</v>
      </c>
      <c r="U147" s="1">
        <f ca="1"/>
        <v>-0.28435050154163566</v>
      </c>
      <c r="V147" s="2">
        <f ca="1"/>
        <v>-0.93392033051112677</v>
      </c>
      <c r="W147" s="7">
        <f t="shared" ca="1" si="35"/>
        <v>1.240740749927643</v>
      </c>
      <c r="X147" s="1"/>
      <c r="Y147" s="1">
        <f t="shared" ca="1" si="33"/>
        <v>-0.28435050154163566</v>
      </c>
      <c r="Z147" s="8"/>
    </row>
    <row r="148" spans="17:26" x14ac:dyDescent="0.15">
      <c r="Q148" s="7">
        <f t="shared" si="34"/>
        <v>1.6000000000000008</v>
      </c>
      <c r="R148" s="1">
        <f t="shared" ca="1" si="31"/>
        <v>0.2643046427629745</v>
      </c>
      <c r="S148" s="1">
        <f t="shared" ca="1" si="32"/>
        <v>-0.14192623370588128</v>
      </c>
      <c r="T148" s="1">
        <f t="array" aca="1" ref="T148:V148" ca="1">MMULT(Q148:S148,$N$9:$P$11)</f>
        <v>1.314677529202162</v>
      </c>
      <c r="U148" s="1">
        <f ca="1"/>
        <v>-0.2325613269554635</v>
      </c>
      <c r="V148" s="2">
        <f ca="1"/>
        <v>-0.93141731968844943</v>
      </c>
      <c r="W148" s="7">
        <f t="shared" ca="1" si="35"/>
        <v>1.314677529202162</v>
      </c>
      <c r="X148" s="1"/>
      <c r="Y148" s="1">
        <f t="shared" ca="1" si="33"/>
        <v>-0.2325613269554635</v>
      </c>
      <c r="Z148" s="8"/>
    </row>
    <row r="149" spans="17:26" x14ac:dyDescent="0.15">
      <c r="Q149" s="7">
        <f t="shared" si="34"/>
        <v>1.6500000000000008</v>
      </c>
      <c r="R149" s="1">
        <f t="shared" ca="1" si="31"/>
        <v>0.29129664543460493</v>
      </c>
      <c r="S149" s="1">
        <f t="shared" ca="1" si="32"/>
        <v>-7.1737468303154112E-2</v>
      </c>
      <c r="T149" s="1">
        <f t="array" aca="1" ref="T149:V149" ca="1">MMULT(Q149:S149,$N$9:$P$11)</f>
        <v>1.3930731820927476</v>
      </c>
      <c r="U149" s="1">
        <f ca="1"/>
        <v>-0.1912929399933001</v>
      </c>
      <c r="V149" s="2">
        <f ca="1"/>
        <v>-0.9139223820668303</v>
      </c>
      <c r="W149" s="7">
        <f t="shared" ca="1" si="35"/>
        <v>1.3930731820927476</v>
      </c>
      <c r="X149" s="1"/>
      <c r="Y149" s="1">
        <f t="shared" ca="1" si="33"/>
        <v>-0.1912929399933001</v>
      </c>
      <c r="Z149" s="8"/>
    </row>
    <row r="150" spans="17:26" x14ac:dyDescent="0.15">
      <c r="Q150" s="7">
        <f t="shared" si="34"/>
        <v>1.7000000000000008</v>
      </c>
      <c r="R150" s="1">
        <f t="shared" ca="1" si="31"/>
        <v>0.29998540855909644</v>
      </c>
      <c r="S150" s="1">
        <f t="shared" ca="1" si="32"/>
        <v>2.9588260563925503E-3</v>
      </c>
      <c r="T150" s="1">
        <f t="array" aca="1" ref="T150:V150" ca="1">MMULT(Q150:S150,$N$9:$P$11)</f>
        <v>1.4737225994617429</v>
      </c>
      <c r="U150" s="1">
        <f ca="1"/>
        <v>-0.16392380615806115</v>
      </c>
      <c r="V150" s="2">
        <f ca="1"/>
        <v>-0.88389517795402706</v>
      </c>
      <c r="W150" s="7">
        <f t="shared" ca="1" si="35"/>
        <v>1.4737225994617429</v>
      </c>
      <c r="X150" s="1"/>
      <c r="Y150" s="1">
        <f t="shared" ca="1" si="33"/>
        <v>-0.16392380615806115</v>
      </c>
      <c r="Z150" s="8"/>
    </row>
    <row r="151" spans="17:26" x14ac:dyDescent="0.15">
      <c r="Q151" s="7">
        <f t="shared" si="34"/>
        <v>1.7500000000000009</v>
      </c>
      <c r="R151" s="1">
        <f t="shared" ca="1" si="31"/>
        <v>0.28982498519629007</v>
      </c>
      <c r="S151" s="1">
        <f t="shared" ca="1" si="32"/>
        <v>7.746920650148835E-2</v>
      </c>
      <c r="T151" s="1">
        <f t="array" aca="1" ref="T151:V151" ca="1">MMULT(Q151:S151,$N$9:$P$11)</f>
        <v>1.5542790598735126</v>
      </c>
      <c r="U151" s="1">
        <f ca="1"/>
        <v>-0.15295904974790825</v>
      </c>
      <c r="V151" s="2">
        <f ca="1"/>
        <v>-0.84458281603341279</v>
      </c>
      <c r="W151" s="7">
        <f t="shared" ca="1" si="35"/>
        <v>1.5542790598735126</v>
      </c>
      <c r="X151" s="1"/>
      <c r="Y151" s="1">
        <f t="shared" ca="1" si="33"/>
        <v>-0.15295904974790825</v>
      </c>
      <c r="Z151" s="8"/>
    </row>
    <row r="152" spans="17:26" x14ac:dyDescent="0.15">
      <c r="Q152" s="7">
        <f t="shared" si="34"/>
        <v>1.8000000000000009</v>
      </c>
      <c r="R152" s="1">
        <f t="shared" ca="1" si="31"/>
        <v>0.26145379211142189</v>
      </c>
      <c r="S152" s="1">
        <f t="shared" ca="1" si="32"/>
        <v>0.14711191179016525</v>
      </c>
      <c r="T152" s="1">
        <f t="array" aca="1" ref="T152:V152" ca="1">MMULT(Q152:S152,$N$9:$P$11)</f>
        <v>1.6324016827070731</v>
      </c>
      <c r="U152" s="1">
        <f ca="1"/>
        <v>-0.15987304771094399</v>
      </c>
      <c r="V152" s="2">
        <f ca="1"/>
        <v>-0.79981582561908215</v>
      </c>
      <c r="W152" s="7">
        <f t="shared" ca="1" si="35"/>
        <v>1.6324016827070731</v>
      </c>
      <c r="X152" s="1"/>
      <c r="Y152" s="1">
        <f t="shared" ca="1" si="33"/>
        <v>-0.15987304771094399</v>
      </c>
      <c r="Z152" s="8"/>
    </row>
    <row r="153" spans="17:26" x14ac:dyDescent="0.15">
      <c r="Q153" s="7">
        <f t="shared" si="34"/>
        <v>1.850000000000001</v>
      </c>
      <c r="R153" s="1">
        <f t="shared" ca="1" si="31"/>
        <v>0.21665449570800713</v>
      </c>
      <c r="S153" s="1">
        <f t="shared" ca="1" si="32"/>
        <v>0.20751103462107534</v>
      </c>
      <c r="T153" s="1">
        <f t="array" aca="1" ref="T153:V153" ca="1">MMULT(Q153:S153,$N$9:$P$11)</f>
        <v>1.7059025143117501</v>
      </c>
      <c r="U153" s="1">
        <f ca="1"/>
        <v>-0.18501678909903763</v>
      </c>
      <c r="V153" s="2">
        <f ca="1"/>
        <v>-0.7537674703888031</v>
      </c>
      <c r="W153" s="7">
        <f t="shared" ca="1" si="35"/>
        <v>1.7059025143117501</v>
      </c>
      <c r="X153" s="1"/>
      <c r="Y153" s="1">
        <f t="shared" ca="1" si="33"/>
        <v>-0.18501678909903763</v>
      </c>
      <c r="Z153" s="8"/>
    </row>
    <row r="154" spans="17:26" x14ac:dyDescent="0.15">
      <c r="Q154" s="7">
        <f t="shared" si="34"/>
        <v>1.900000000000001</v>
      </c>
      <c r="R154" s="1">
        <f t="shared" ca="1" si="31"/>
        <v>0.15824200053942786</v>
      </c>
      <c r="S154" s="1">
        <f t="shared" ca="1" si="32"/>
        <v>0.25487147597422449</v>
      </c>
      <c r="T154" s="1">
        <f t="array" aca="1" ref="T154:V154" ca="1">MMULT(Q154:S154,$N$9:$P$11)</f>
        <v>1.7728840051775467</v>
      </c>
      <c r="U154" s="1">
        <f ca="1"/>
        <v>-0.22759582114032795</v>
      </c>
      <c r="V154" s="2">
        <f ca="1"/>
        <v>-0.71069152688426263</v>
      </c>
      <c r="W154" s="7">
        <f t="shared" ca="1" si="35"/>
        <v>1.7728840051775467</v>
      </c>
      <c r="X154" s="1"/>
      <c r="Y154" s="1">
        <f t="shared" ca="1" si="33"/>
        <v>-0.22759582114032795</v>
      </c>
      <c r="Z154" s="8"/>
    </row>
    <row r="155" spans="17:26" x14ac:dyDescent="0.15">
      <c r="Q155" s="7">
        <f t="shared" si="34"/>
        <v>1.9500000000000011</v>
      </c>
      <c r="R155" s="1">
        <f t="shared" ca="1" si="31"/>
        <v>8.9886578503345513E-2</v>
      </c>
      <c r="S155" s="1">
        <f t="shared" ca="1" si="32"/>
        <v>0.28621740513980259</v>
      </c>
      <c r="T155" s="1">
        <f t="array" aca="1" ref="T155:V155" ca="1">MMULT(Q155:S155,$N$9:$P$11)</f>
        <v>1.8318582399495575</v>
      </c>
      <c r="U155" s="1">
        <f ca="1"/>
        <v>-0.28572016762867281</v>
      </c>
      <c r="V155" s="2">
        <f ca="1"/>
        <v>-0.67465500408664891</v>
      </c>
      <c r="W155" s="7">
        <f t="shared" ca="1" si="35"/>
        <v>1.8318582399495575</v>
      </c>
      <c r="X155" s="1"/>
      <c r="Y155" s="1">
        <f t="shared" ca="1" si="33"/>
        <v>-0.28572016762867281</v>
      </c>
      <c r="Z155" s="8"/>
    </row>
    <row r="156" spans="17:26" x14ac:dyDescent="0.15">
      <c r="Q156" s="7">
        <f t="shared" si="34"/>
        <v>2.0000000000000009</v>
      </c>
      <c r="R156" s="1">
        <f t="shared" ca="1" si="31"/>
        <v>1.5883252160048811E-2</v>
      </c>
      <c r="S156" s="1">
        <f t="shared" ca="1" si="32"/>
        <v>0.29957924210602493</v>
      </c>
      <c r="T156" s="1">
        <f t="array" aca="1" ref="T156:V156" ca="1">MMULT(Q156:S156,$N$9:$P$11)</f>
        <v>1.8818404286218906</v>
      </c>
      <c r="U156" s="1">
        <f ca="1"/>
        <v>-0.35652308307953062</v>
      </c>
      <c r="V156" s="2">
        <f ca="1"/>
        <v>-0.64928259828494461</v>
      </c>
      <c r="W156" s="7">
        <f t="shared" ca="1" si="35"/>
        <v>1.8818404286218906</v>
      </c>
      <c r="X156" s="1"/>
      <c r="Y156" s="1">
        <f t="shared" ca="1" si="33"/>
        <v>-0.35652308307953062</v>
      </c>
      <c r="Z156" s="8"/>
    </row>
    <row r="157" spans="17:26" x14ac:dyDescent="0.15">
      <c r="Q157" s="7">
        <f t="shared" si="34"/>
        <v>2.0500000000000007</v>
      </c>
      <c r="R157" s="1">
        <f t="shared" ca="1" si="31"/>
        <v>-5.9118077331003382E-2</v>
      </c>
      <c r="S157" s="1">
        <f t="shared" ca="1" si="32"/>
        <v>0.29411741351488441</v>
      </c>
      <c r="T157" s="1">
        <f t="array" aca="1" ref="T157:V157" ca="1">MMULT(Q157:S157,$N$9:$P$11)</f>
        <v>1.9224107845155423</v>
      </c>
      <c r="U157" s="1">
        <f ca="1"/>
        <v>-0.43634118089191076</v>
      </c>
      <c r="V157" s="2">
        <f ca="1"/>
        <v>-0.63752894007738492</v>
      </c>
      <c r="W157" s="7">
        <f t="shared" ca="1" si="35"/>
        <v>1.9224107845155423</v>
      </c>
      <c r="X157" s="1"/>
      <c r="Y157" s="1">
        <f t="shared" ca="1" si="33"/>
        <v>-0.43634118089191076</v>
      </c>
      <c r="Z157" s="8"/>
    </row>
    <row r="158" spans="17:26" x14ac:dyDescent="0.15">
      <c r="Q158" s="7">
        <f t="shared" si="34"/>
        <v>2.1000000000000005</v>
      </c>
      <c r="R158" s="1">
        <f t="shared" ca="1" si="31"/>
        <v>-0.13040480060217841</v>
      </c>
      <c r="S158" s="1">
        <f t="shared" ca="1" si="32"/>
        <v>0.27017510614397117</v>
      </c>
      <c r="T158" s="1">
        <f t="array" aca="1" ref="T158:V158" ca="1">MMULT(Q158:S158,$N$9:$P$11)</f>
        <v>1.9537409010193072</v>
      </c>
      <c r="U158" s="1">
        <f ca="1"/>
        <v>-0.52094461740151266</v>
      </c>
      <c r="V158" s="2">
        <f ca="1"/>
        <v>-0.64149294406459312</v>
      </c>
      <c r="W158" s="7">
        <f t="shared" ca="1" si="35"/>
        <v>1.9537409010193072</v>
      </c>
      <c r="X158" s="1"/>
      <c r="Y158" s="1">
        <f t="shared" ca="1" si="33"/>
        <v>-0.52094461740151266</v>
      </c>
      <c r="Z158" s="8"/>
    </row>
    <row r="159" spans="17:26" x14ac:dyDescent="0.15">
      <c r="Q159" s="7">
        <f t="shared" si="34"/>
        <v>2.1500000000000004</v>
      </c>
      <c r="R159" s="1">
        <f t="shared" ca="1" si="31"/>
        <v>-0.19349771064933804</v>
      </c>
      <c r="S159" s="1">
        <f t="shared" ca="1" si="32"/>
        <v>0.22925670322471497</v>
      </c>
      <c r="T159" s="1">
        <f t="array" aca="1" ref="T159:V159" ca="1">MMULT(Q159:S159,$N$9:$P$11)</f>
        <v>1.976582969748901</v>
      </c>
      <c r="U159" s="1">
        <f ca="1"/>
        <v>-0.605802868506221</v>
      </c>
      <c r="V159" s="2">
        <f ca="1"/>
        <v>-0.66228592632506644</v>
      </c>
      <c r="W159" s="7">
        <f t="shared" ca="1" si="35"/>
        <v>1.976582969748901</v>
      </c>
      <c r="X159" s="1"/>
      <c r="Y159" s="1">
        <f t="shared" ca="1" si="33"/>
        <v>-0.605802868506221</v>
      </c>
      <c r="Z159" s="8"/>
    </row>
    <row r="160" spans="17:26" x14ac:dyDescent="0.15">
      <c r="Q160" s="7">
        <f t="shared" si="34"/>
        <v>2.2000000000000002</v>
      </c>
      <c r="R160" s="1">
        <f t="shared" ca="1" si="31"/>
        <v>-0.24443244790916613</v>
      </c>
      <c r="S160" s="1">
        <f t="shared" ca="1" si="32"/>
        <v>0.17393325849052785</v>
      </c>
      <c r="T160" s="1">
        <f t="array" aca="1" ref="T160:V160" ca="1">MMULT(Q160:S160,$N$9:$P$11)</f>
        <v>1.9922225175710293</v>
      </c>
      <c r="U160" s="1">
        <f ca="1"/>
        <v>-0.6863693991906531</v>
      </c>
      <c r="V160" s="2">
        <f ca="1"/>
        <v>-0.69996177634040357</v>
      </c>
      <c r="W160" s="7">
        <f t="shared" ca="1" si="35"/>
        <v>1.9922225175710293</v>
      </c>
      <c r="X160" s="1"/>
      <c r="Y160" s="1">
        <f t="shared" ca="1" si="33"/>
        <v>-0.6863693991906531</v>
      </c>
      <c r="Z160" s="8"/>
    </row>
    <row r="161" spans="17:26" x14ac:dyDescent="0.15">
      <c r="Q161" s="7">
        <f t="shared" si="34"/>
        <v>2.25</v>
      </c>
      <c r="R161" s="1">
        <f t="shared" ca="1" si="31"/>
        <v>-0.28000859550682639</v>
      </c>
      <c r="S161" s="1">
        <f t="shared" ca="1" si="32"/>
        <v>0.10768094744333595</v>
      </c>
      <c r="T161" s="1">
        <f t="array" aca="1" ref="T161:V161" ca="1">MMULT(Q161:S161,$N$9:$P$11)</f>
        <v>2.0023976322366548</v>
      </c>
      <c r="U161" s="1">
        <f ca="1"/>
        <v>-0.7583673389921598</v>
      </c>
      <c r="V161" s="2">
        <f ca="1"/>
        <v>-0.75351357092157822</v>
      </c>
      <c r="W161" s="7">
        <f t="shared" ca="1" si="35"/>
        <v>2.0023976322366548</v>
      </c>
      <c r="X161" s="1"/>
      <c r="Y161" s="1">
        <f t="shared" ca="1" si="33"/>
        <v>-0.7583673389921598</v>
      </c>
      <c r="Z161" s="8"/>
    </row>
    <row r="162" spans="17:26" x14ac:dyDescent="0.15">
      <c r="Q162" s="7">
        <f t="shared" si="34"/>
        <v>2.2999999999999998</v>
      </c>
      <c r="R162" s="1">
        <f t="shared" ca="1" si="31"/>
        <v>-0.29799077324878487</v>
      </c>
      <c r="S162" s="1">
        <f t="shared" ca="1" si="32"/>
        <v>3.4662646445291698E-2</v>
      </c>
      <c r="T162" s="1">
        <f t="array" aca="1" ref="T162:V162" ca="1">MMULT(Q162:S162,$N$9:$P$11)</f>
        <v>2.0091897519268547</v>
      </c>
      <c r="U162" s="1">
        <f ca="1"/>
        <v>-0.81805821353480535</v>
      </c>
      <c r="V162" s="2">
        <f ca="1"/>
        <v>-0.82093684289374325</v>
      </c>
      <c r="W162" s="7">
        <f t="shared" ca="1" si="35"/>
        <v>2.0091897519268547</v>
      </c>
      <c r="X162" s="1"/>
      <c r="Y162" s="1">
        <f t="shared" ca="1" si="33"/>
        <v>-0.81805821353480535</v>
      </c>
      <c r="Z162" s="8"/>
    </row>
    <row r="163" spans="17:26" x14ac:dyDescent="0.15">
      <c r="Q163" s="7">
        <f t="shared" si="34"/>
        <v>2.3499999999999996</v>
      </c>
      <c r="R163" s="1">
        <f t="shared" ca="1" si="31"/>
        <v>-0.29724909477366301</v>
      </c>
      <c r="S163" s="1">
        <f t="shared" ca="1" si="32"/>
        <v>-4.0533636109259606E-2</v>
      </c>
      <c r="T163" s="1">
        <f t="array" aca="1" ref="T163:V163" ca="1">MMULT(Q163:S163,$N$9:$P$11)</f>
        <v>2.0148928808388011</v>
      </c>
      <c r="U163" s="1">
        <f ca="1"/>
        <v>-0.86247684661510671</v>
      </c>
      <c r="V163" s="2">
        <f ca="1"/>
        <v>-0.89935552914182837</v>
      </c>
      <c r="W163" s="7">
        <f t="shared" ca="1" si="35"/>
        <v>2.0148928808388011</v>
      </c>
      <c r="X163" s="1"/>
      <c r="Y163" s="1">
        <f t="shared" ca="1" si="33"/>
        <v>-0.86247684661510671</v>
      </c>
      <c r="Z163" s="8"/>
    </row>
    <row r="164" spans="17:26" x14ac:dyDescent="0.15">
      <c r="Q164" s="7">
        <f t="shared" si="34"/>
        <v>2.3999999999999995</v>
      </c>
      <c r="R164" s="1">
        <f t="shared" ca="1" si="31"/>
        <v>-0.27783016246775671</v>
      </c>
      <c r="S164" s="1">
        <f t="shared" ca="1" si="32"/>
        <v>-0.11318304123471815</v>
      </c>
      <c r="T164" s="1">
        <f t="array" aca="1" ref="T164:V164" ca="1">MMULT(Q164:S164,$N$9:$P$11)</f>
        <v>2.0218694484652935</v>
      </c>
      <c r="U164" s="1">
        <f ca="1"/>
        <v>-0.88961767312805873</v>
      </c>
      <c r="V164" s="2">
        <f ca="1"/>
        <v>-0.98520268423348634</v>
      </c>
      <c r="W164" s="7">
        <f t="shared" ca="1" si="35"/>
        <v>2.0218694484652935</v>
      </c>
      <c r="X164" s="1"/>
      <c r="Y164" s="1">
        <f t="shared" ca="1" si="33"/>
        <v>-0.88961767312805873</v>
      </c>
      <c r="Z164" s="8"/>
    </row>
    <row r="165" spans="17:26" x14ac:dyDescent="0.15">
      <c r="Q165" s="7">
        <f t="shared" si="34"/>
        <v>2.4499999999999993</v>
      </c>
      <c r="R165" s="1">
        <f t="shared" ca="1" si="31"/>
        <v>-0.24095413926571291</v>
      </c>
      <c r="S165" s="1">
        <f t="shared" ca="1" si="32"/>
        <v>-0.17872073962111792</v>
      </c>
      <c r="T165" s="1">
        <f t="array" aca="1" ref="T165:V165" ca="1">MMULT(Q165:S165,$N$9:$P$11)</f>
        <v>2.0324018694613155</v>
      </c>
      <c r="U165" s="1">
        <f ca="1"/>
        <v>-0.89856075609863673</v>
      </c>
      <c r="V165" s="2">
        <f ca="1"/>
        <v>-1.0744446047189189</v>
      </c>
      <c r="W165" s="7">
        <f t="shared" ca="1" si="35"/>
        <v>2.0324018694613155</v>
      </c>
      <c r="X165" s="1"/>
      <c r="Y165" s="1">
        <f t="shared" ca="1" si="33"/>
        <v>-0.89856075609863673</v>
      </c>
      <c r="Z165" s="8"/>
    </row>
    <row r="166" spans="17:26" x14ac:dyDescent="0.15">
      <c r="Q166" s="7">
        <f t="shared" si="34"/>
        <v>2.4999999999999991</v>
      </c>
      <c r="R166" s="1">
        <f t="shared" ca="1" si="31"/>
        <v>-0.18893808132589918</v>
      </c>
      <c r="S166" s="1">
        <f t="shared" ca="1" si="32"/>
        <v>-0.23302875664794659</v>
      </c>
      <c r="T166" s="1">
        <f t="array" aca="1" ref="T166:V166" ca="1">MMULT(Q166:S166,$N$9:$P$11)</f>
        <v>2.0485491311371224</v>
      </c>
      <c r="U166" s="1">
        <f ca="1"/>
        <v>-0.88952958970523044</v>
      </c>
      <c r="V166" s="2">
        <f ca="1"/>
        <v>-1.1628342815535584</v>
      </c>
      <c r="W166" s="7">
        <f t="shared" ca="1" si="35"/>
        <v>2.0485491311371224</v>
      </c>
      <c r="X166" s="1"/>
      <c r="Y166" s="1">
        <f t="shared" ca="1" si="33"/>
        <v>-0.88952958970523044</v>
      </c>
      <c r="Z166" s="8"/>
    </row>
    <row r="167" spans="17:26" x14ac:dyDescent="0.15">
      <c r="Q167" s="7">
        <f t="shared" si="34"/>
        <v>2.5499999999999989</v>
      </c>
      <c r="R167" s="1">
        <f t="shared" ca="1" si="31"/>
        <v>-0.12505034887043301</v>
      </c>
      <c r="S167" s="1">
        <f t="shared" ca="1" si="32"/>
        <v>-0.27269471987441007</v>
      </c>
      <c r="T167" s="1">
        <f t="array" aca="1" ref="T167:V167" ca="1">MMULT(Q167:S167,$N$9:$P$11)</f>
        <v>2.0720174197131125</v>
      </c>
      <c r="U167" s="1">
        <f ca="1"/>
        <v>-0.86387705631846146</v>
      </c>
      <c r="V167" s="2">
        <f ca="1"/>
        <v>-1.2461782552957499</v>
      </c>
      <c r="W167" s="7">
        <f t="shared" ca="1" si="35"/>
        <v>2.0720174197131125</v>
      </c>
      <c r="X167" s="1"/>
      <c r="Y167" s="1">
        <f t="shared" ca="1" si="33"/>
        <v>-0.86387705631846146</v>
      </c>
      <c r="Z167" s="8"/>
    </row>
    <row r="168" spans="17:26" x14ac:dyDescent="0.15">
      <c r="Q168" s="7">
        <f t="shared" si="34"/>
        <v>2.5999999999999988</v>
      </c>
      <c r="R168" s="1">
        <f t="shared" ca="1" si="31"/>
        <v>-5.3305243100825669E-2</v>
      </c>
      <c r="S168" s="1">
        <f t="shared" ca="1" si="32"/>
        <v>-0.29522627094816928</v>
      </c>
      <c r="T168" s="1">
        <f t="array" aca="1" ref="T168:V168" ca="1">MMULT(Q168:S168,$N$9:$P$11)</f>
        <v>2.1040529143654552</v>
      </c>
      <c r="U168" s="1">
        <f ca="1"/>
        <v>-0.82400041993305095</v>
      </c>
      <c r="V168" s="2">
        <f ca="1"/>
        <v>-1.3206001065804838</v>
      </c>
      <c r="W168" s="7">
        <f t="shared" ca="1" si="35"/>
        <v>2.1040529143654552</v>
      </c>
      <c r="X168" s="1"/>
      <c r="Y168" s="1">
        <f t="shared" ca="1" si="33"/>
        <v>-0.82400041993305095</v>
      </c>
      <c r="Z168" s="8"/>
    </row>
    <row r="169" spans="17:26" x14ac:dyDescent="0.15">
      <c r="Q169" s="7">
        <f t="shared" si="34"/>
        <v>2.6499999999999986</v>
      </c>
      <c r="R169" s="1">
        <f t="shared" ca="1" si="31"/>
        <v>2.1789227143795446E-2</v>
      </c>
      <c r="S169" s="1">
        <f t="shared" ca="1" si="32"/>
        <v>-0.29920766965516793</v>
      </c>
      <c r="T169" s="1">
        <f t="array" aca="1" ref="T169:V169" ca="1">MMULT(Q169:S169,$N$9:$P$11)</f>
        <v>2.1453634852011776</v>
      </c>
      <c r="U169" s="1">
        <f ca="1"/>
        <v>-0.7731906972289021</v>
      </c>
      <c r="V169" s="2">
        <f ca="1"/>
        <v>-1.3827840258276543</v>
      </c>
      <c r="W169" s="7">
        <f t="shared" ca="1" si="35"/>
        <v>2.1453634852011776</v>
      </c>
      <c r="X169" s="1"/>
      <c r="Y169" s="1">
        <f t="shared" ca="1" si="33"/>
        <v>-0.7731906972289021</v>
      </c>
      <c r="Z169" s="8"/>
    </row>
    <row r="170" spans="17:26" x14ac:dyDescent="0.15">
      <c r="Q170" s="7">
        <f t="shared" si="34"/>
        <v>2.6999999999999984</v>
      </c>
      <c r="R170" s="1">
        <f t="shared" ca="1" si="31"/>
        <v>9.5514600111766587E-2</v>
      </c>
      <c r="S170" s="1">
        <f t="shared" ca="1" si="32"/>
        <v>-0.28438875006843944</v>
      </c>
      <c r="T170" s="1">
        <f t="array" aca="1" ref="T170:V170" ca="1">MMULT(Q170:S170,$N$9:$P$11)</f>
        <v>2.1960742151837636</v>
      </c>
      <c r="U170" s="1">
        <f ca="1"/>
        <v>-0.71542587092578369</v>
      </c>
      <c r="V170" s="2">
        <f ca="1"/>
        <v>-1.4301831577162043</v>
      </c>
      <c r="W170" s="7">
        <f t="shared" ca="1" si="35"/>
        <v>2.1960742151837636</v>
      </c>
      <c r="X170" s="1"/>
      <c r="Y170" s="1">
        <f t="shared" ca="1" si="33"/>
        <v>-0.71542587092578369</v>
      </c>
      <c r="Z170" s="8"/>
    </row>
    <row r="171" spans="17:26" x14ac:dyDescent="0.15">
      <c r="Q171" s="7">
        <f t="shared" si="34"/>
        <v>2.7499999999999982</v>
      </c>
      <c r="R171" s="1">
        <f t="shared" ca="1" si="31"/>
        <v>0.16323843947644212</v>
      </c>
      <c r="S171" s="1">
        <f t="shared" ca="1" si="32"/>
        <v>-0.25170063940581466</v>
      </c>
      <c r="T171" s="1">
        <f t="array" aca="1" ref="T171:V171" ca="1">MMULT(Q171:S171,$N$9:$P$11)</f>
        <v>2.2557195407042974</v>
      </c>
      <c r="U171" s="1">
        <f ca="1"/>
        <v>-0.65512093847638297</v>
      </c>
      <c r="V171" s="2">
        <f ca="1"/>
        <v>-1.4611796294961843</v>
      </c>
      <c r="W171" s="7">
        <f t="shared" ca="1" si="35"/>
        <v>2.2557195407042974</v>
      </c>
      <c r="X171" s="1"/>
      <c r="Y171" s="1">
        <f t="shared" ca="1" si="33"/>
        <v>-0.65512093847638297</v>
      </c>
      <c r="Z171" s="8"/>
    </row>
    <row r="172" spans="17:26" x14ac:dyDescent="0.15">
      <c r="Q172" s="7">
        <f t="shared" si="34"/>
        <v>2.799999999999998</v>
      </c>
      <c r="R172" s="1">
        <f t="shared" ca="1" si="31"/>
        <v>0.22070540733957719</v>
      </c>
      <c r="S172" s="1">
        <f t="shared" ca="1" si="32"/>
        <v>-0.20319725187873802</v>
      </c>
      <c r="T172" s="1">
        <f t="array" aca="1" ref="T172:V172" ca="1">MMULT(Q172:S172,$N$9:$P$11)</f>
        <v>2.3232725046570577</v>
      </c>
      <c r="U172" s="1">
        <f ca="1"/>
        <v>-0.59685050154441921</v>
      </c>
      <c r="V172" s="2">
        <f ca="1"/>
        <v>-1.4751862078770555</v>
      </c>
      <c r="W172" s="7">
        <f t="shared" ca="1" si="35"/>
        <v>2.3232725046570577</v>
      </c>
      <c r="X172" s="1"/>
      <c r="Y172" s="1">
        <f t="shared" ca="1" si="33"/>
        <v>-0.59685050154441921</v>
      </c>
      <c r="Z172" s="8"/>
    </row>
    <row r="173" spans="17:26" x14ac:dyDescent="0.15">
      <c r="Q173" s="7">
        <f t="shared" si="34"/>
        <v>2.8499999999999979</v>
      </c>
      <c r="R173" s="1">
        <f t="shared" ca="1" si="31"/>
        <v>0.26430464276151927</v>
      </c>
      <c r="S173" s="1">
        <f t="shared" ca="1" si="32"/>
        <v>-0.14192623370859131</v>
      </c>
      <c r="T173" s="1">
        <f t="array" aca="1" ref="T173:V173" ca="1">MMULT(Q173:S173,$N$9:$P$11)</f>
        <v>2.3972092839313528</v>
      </c>
      <c r="U173" s="1">
        <f ca="1"/>
        <v>-0.54506132695789655</v>
      </c>
      <c r="V173" s="2">
        <f ca="1"/>
        <v>-1.4726831970550271</v>
      </c>
      <c r="W173" s="7">
        <f t="shared" ca="1" si="35"/>
        <v>2.3972092839313528</v>
      </c>
      <c r="X173" s="1"/>
      <c r="Y173" s="1">
        <f t="shared" ca="1" si="33"/>
        <v>-0.54506132695789655</v>
      </c>
      <c r="Z173" s="8"/>
    </row>
    <row r="174" spans="17:26" x14ac:dyDescent="0.15">
      <c r="Q174" s="7">
        <f t="shared" si="34"/>
        <v>2.8999999999999977</v>
      </c>
      <c r="R174" s="1">
        <f t="shared" ca="1" si="31"/>
        <v>0.29129664543386941</v>
      </c>
      <c r="S174" s="1">
        <f t="shared" ca="1" si="32"/>
        <v>-7.1737468306140889E-2</v>
      </c>
      <c r="T174" s="1">
        <f t="array" aca="1" ref="T174:V174" ca="1">MMULT(Q174:S174,$N$9:$P$11)</f>
        <v>2.4756049368217998</v>
      </c>
      <c r="U174" s="1">
        <f ca="1"/>
        <v>-0.50379293999522956</v>
      </c>
      <c r="V174" s="2">
        <f ca="1"/>
        <v>-1.4551882594339753</v>
      </c>
      <c r="W174" s="7">
        <f t="shared" ca="1" si="35"/>
        <v>2.4756049368217998</v>
      </c>
      <c r="X174" s="1"/>
      <c r="Y174" s="1">
        <f t="shared" ca="1" si="33"/>
        <v>-0.50379293999522956</v>
      </c>
      <c r="Z174" s="8"/>
    </row>
    <row r="175" spans="17:26" x14ac:dyDescent="0.15">
      <c r="Q175" s="7">
        <f t="shared" si="34"/>
        <v>2.9499999999999975</v>
      </c>
      <c r="R175" s="1">
        <f t="shared" ca="1" si="31"/>
        <v>0.29998540855904066</v>
      </c>
      <c r="S175" s="1">
        <f t="shared" ca="1" si="32"/>
        <v>2.9588260620474114E-3</v>
      </c>
      <c r="T175" s="1">
        <f t="array" aca="1" ref="T175:V175" ca="1">MMULT(Q175:S175,$N$9:$P$11)</f>
        <v>2.5562543541951159</v>
      </c>
      <c r="U175" s="1">
        <f ca="1"/>
        <v>-0.47642380615565999</v>
      </c>
      <c r="V175" s="2">
        <f ca="1"/>
        <v>-1.4251610553150307</v>
      </c>
      <c r="W175" s="7">
        <f t="shared" ca="1" si="35"/>
        <v>2.5562543541951159</v>
      </c>
      <c r="X175" s="1"/>
      <c r="Y175" s="1">
        <f t="shared" ca="1" si="33"/>
        <v>-0.47642380615565999</v>
      </c>
      <c r="Z175" s="8"/>
    </row>
    <row r="176" spans="17:26" x14ac:dyDescent="0.15">
      <c r="Q176" s="7">
        <f t="shared" si="34"/>
        <v>2.9999999999999973</v>
      </c>
      <c r="R176" s="1">
        <f t="shared" ca="1" si="31"/>
        <v>0.28982498519482974</v>
      </c>
      <c r="S176" s="1">
        <f t="shared" ca="1" si="32"/>
        <v>7.7469206506951674E-2</v>
      </c>
      <c r="T176" s="1">
        <f t="array" aca="1" ref="T176:V176" ca="1">MMULT(Q176:S176,$N$9:$P$11)</f>
        <v>2.6368108146067897</v>
      </c>
      <c r="U176" s="1">
        <f ca="1"/>
        <v>-0.4654590497468063</v>
      </c>
      <c r="V176" s="2">
        <f ca="1"/>
        <v>-1.3858486933938576</v>
      </c>
      <c r="W176" s="7">
        <f t="shared" ca="1" si="35"/>
        <v>2.6368108146067897</v>
      </c>
      <c r="X176" s="1"/>
      <c r="Y176" s="1">
        <f t="shared" ca="1" si="33"/>
        <v>-0.4654590497468063</v>
      </c>
      <c r="Z176" s="8"/>
    </row>
    <row r="177" spans="17:26" x14ac:dyDescent="0.15">
      <c r="Q177" s="7">
        <f t="shared" si="34"/>
        <v>3.0499999999999972</v>
      </c>
      <c r="R177" s="1">
        <f t="shared" ca="1" si="31"/>
        <v>0.26145379210864877</v>
      </c>
      <c r="S177" s="1">
        <f t="shared" ca="1" si="32"/>
        <v>0.14711191179509378</v>
      </c>
      <c r="T177" s="1">
        <f t="array" aca="1" ref="T177:V177" ca="1">MMULT(Q177:S177,$N$9:$P$11)</f>
        <v>2.7149334374400822</v>
      </c>
      <c r="U177" s="1">
        <f ca="1"/>
        <v>-0.47237304771121047</v>
      </c>
      <c r="V177" s="2">
        <f ca="1"/>
        <v>-1.3410817029792717</v>
      </c>
      <c r="W177" s="7">
        <f t="shared" ca="1" si="35"/>
        <v>2.7149334374400822</v>
      </c>
      <c r="X177" s="1"/>
      <c r="Y177" s="1">
        <f t="shared" ca="1" si="33"/>
        <v>-0.47237304771121047</v>
      </c>
      <c r="Z177" s="8"/>
    </row>
    <row r="178" spans="17:26" x14ac:dyDescent="0.15">
      <c r="Q178" s="7">
        <f t="shared" si="34"/>
        <v>3.099999999999997</v>
      </c>
      <c r="R178" s="1">
        <f t="shared" ca="1" si="31"/>
        <v>0.21665449571013481</v>
      </c>
      <c r="S178" s="1">
        <f t="shared" ca="1" si="32"/>
        <v>0.20751103461885387</v>
      </c>
      <c r="T178" s="1">
        <f t="array" aca="1" ref="T178:V178" ca="1">MMULT(Q178:S178,$N$9:$P$11)</f>
        <v>2.7884342690411841</v>
      </c>
      <c r="U178" s="1">
        <f ca="1"/>
        <v>-0.49751678909815578</v>
      </c>
      <c r="V178" s="2">
        <f ca="1"/>
        <v>-1.2950333477568057</v>
      </c>
      <c r="W178" s="7">
        <f t="shared" ca="1" si="35"/>
        <v>2.7884342690411841</v>
      </c>
      <c r="X178" s="1"/>
      <c r="Y178" s="1">
        <f t="shared" ca="1" si="33"/>
        <v>-0.49751678909815578</v>
      </c>
      <c r="Z178" s="8"/>
    </row>
    <row r="179" spans="17:26" x14ac:dyDescent="0.15">
      <c r="Q179" s="7">
        <f t="shared" si="34"/>
        <v>3.1499999999999968</v>
      </c>
      <c r="R179" s="1">
        <f t="shared" ca="1" si="31"/>
        <v>0.15824200054204118</v>
      </c>
      <c r="S179" s="1">
        <f t="shared" ca="1" si="32"/>
        <v>0.25487147597260201</v>
      </c>
      <c r="T179" s="1">
        <f t="array" aca="1" ref="T179:V179" ca="1">MMULT(Q179:S179,$N$9:$P$11)</f>
        <v>2.8554157599072805</v>
      </c>
      <c r="U179" s="1">
        <f ca="1"/>
        <v>-0.5400958211387662</v>
      </c>
      <c r="V179" s="2">
        <f ca="1"/>
        <v>-1.2519574042520585</v>
      </c>
      <c r="W179" s="7">
        <f t="shared" ca="1" si="35"/>
        <v>2.8554157599072805</v>
      </c>
      <c r="X179" s="1"/>
      <c r="Y179" s="1">
        <f t="shared" ca="1" si="33"/>
        <v>-0.5400958211387662</v>
      </c>
      <c r="Z179" s="8"/>
    </row>
    <row r="180" spans="17:26" x14ac:dyDescent="0.15">
      <c r="Q180" s="7">
        <f t="shared" si="34"/>
        <v>3.1999999999999966</v>
      </c>
      <c r="R180" s="1">
        <f t="shared" ref="R180:R216" ca="1" si="36">F78</f>
        <v>8.9886578506280193E-2</v>
      </c>
      <c r="S180" s="1">
        <f t="shared" ref="S180:S216" ca="1" si="37">I78</f>
        <v>0.28621740513888094</v>
      </c>
      <c r="T180" s="1">
        <f t="array" aca="1" ref="T180:V180" ca="1">MMULT(Q180:S180,$N$9:$P$11)</f>
        <v>2.9143899946796417</v>
      </c>
      <c r="U180" s="1">
        <f ca="1"/>
        <v>-0.59822016762652919</v>
      </c>
      <c r="V180" s="2">
        <f ca="1"/>
        <v>-1.2159208814540796</v>
      </c>
      <c r="W180" s="7">
        <f t="shared" ca="1" si="35"/>
        <v>2.9143899946796417</v>
      </c>
      <c r="X180" s="1"/>
      <c r="Y180" s="1">
        <f t="shared" ref="Y180:Y216" ca="1" si="38">U180</f>
        <v>-0.59822016762652919</v>
      </c>
      <c r="Z180" s="8"/>
    </row>
    <row r="181" spans="17:26" x14ac:dyDescent="0.15">
      <c r="Q181" s="7">
        <f t="shared" ref="Q181:Q216" si="39">Q79</f>
        <v>3.2499999999999964</v>
      </c>
      <c r="R181" s="1">
        <f t="shared" ca="1" si="36"/>
        <v>1.5883252163120511E-2</v>
      </c>
      <c r="S181" s="1">
        <f t="shared" ca="1" si="37"/>
        <v>0.29957924210586206</v>
      </c>
      <c r="T181" s="1">
        <f t="array" aca="1" ref="T181:V181" ca="1">MMULT(Q181:S181,$N$9:$P$11)</f>
        <v>2.9643721833523538</v>
      </c>
      <c r="U181" s="1">
        <f ca="1"/>
        <v>-0.6690230830769397</v>
      </c>
      <c r="V181" s="2">
        <f ca="1"/>
        <v>-1.1905484756518749</v>
      </c>
      <c r="W181" s="7">
        <f t="shared" ref="W181:W216" ca="1" si="40">T181</f>
        <v>2.9643721833523538</v>
      </c>
      <c r="X181" s="1"/>
      <c r="Y181" s="1">
        <f t="shared" ca="1" si="38"/>
        <v>-0.6690230830769397</v>
      </c>
      <c r="Z181" s="8"/>
    </row>
    <row r="182" spans="17:26" x14ac:dyDescent="0.15">
      <c r="Q182" s="7">
        <f t="shared" si="39"/>
        <v>3.2999999999999963</v>
      </c>
      <c r="R182" s="1">
        <f t="shared" ca="1" si="36"/>
        <v>-5.9118077327987684E-2</v>
      </c>
      <c r="S182" s="1">
        <f t="shared" ca="1" si="37"/>
        <v>0.29411741351549053</v>
      </c>
      <c r="T182" s="1">
        <f t="array" aca="1" ref="T182:V182" ca="1">MMULT(Q182:S182,$N$9:$P$11)</f>
        <v>3.0049425392463895</v>
      </c>
      <c r="U182" s="1">
        <f ca="1"/>
        <v>-0.7488411808890354</v>
      </c>
      <c r="V182" s="2">
        <f ca="1"/>
        <v>-1.1787948174437102</v>
      </c>
      <c r="W182" s="7">
        <f t="shared" ca="1" si="40"/>
        <v>3.0049425392463895</v>
      </c>
      <c r="X182" s="1"/>
      <c r="Y182" s="1">
        <f t="shared" ca="1" si="38"/>
        <v>-0.7488411808890354</v>
      </c>
      <c r="Z182" s="8"/>
    </row>
    <row r="183" spans="17:26" x14ac:dyDescent="0.15">
      <c r="Q183" s="7">
        <f t="shared" si="39"/>
        <v>3.3499999999999961</v>
      </c>
      <c r="R183" s="1">
        <f t="shared" ca="1" si="36"/>
        <v>-0.1304048005994082</v>
      </c>
      <c r="S183" s="1">
        <f t="shared" ca="1" si="37"/>
        <v>0.27017510614530826</v>
      </c>
      <c r="T183" s="1">
        <f t="array" aca="1" ref="T183:V183" ca="1">MMULT(Q183:S183,$N$9:$P$11)</f>
        <v>3.0362726557505204</v>
      </c>
      <c r="U183" s="1">
        <f ca="1"/>
        <v>-0.83344461739853348</v>
      </c>
      <c r="V183" s="2">
        <f ca="1"/>
        <v>-1.1827588214302478</v>
      </c>
      <c r="W183" s="7">
        <f t="shared" ca="1" si="40"/>
        <v>3.0362726557505204</v>
      </c>
      <c r="X183" s="1"/>
      <c r="Y183" s="1">
        <f t="shared" ca="1" si="38"/>
        <v>-0.83344461739853348</v>
      </c>
      <c r="Z183" s="8"/>
    </row>
    <row r="184" spans="17:26" x14ac:dyDescent="0.15">
      <c r="Q184" s="7">
        <f t="shared" si="39"/>
        <v>3.3999999999999959</v>
      </c>
      <c r="R184" s="1">
        <f t="shared" ca="1" si="36"/>
        <v>-0.19349771065365964</v>
      </c>
      <c r="S184" s="1">
        <f t="shared" ca="1" si="37"/>
        <v>0.22925670322106748</v>
      </c>
      <c r="T184" s="1">
        <f t="array" aca="1" ref="T184:V184" ca="1">MMULT(Q184:S184,$N$9:$P$11)</f>
        <v>3.059114724477622</v>
      </c>
      <c r="U184" s="1">
        <f ca="1"/>
        <v>-0.91830286851154186</v>
      </c>
      <c r="V184" s="2">
        <f ca="1"/>
        <v>-1.2035518036909134</v>
      </c>
      <c r="W184" s="7">
        <f t="shared" ca="1" si="40"/>
        <v>3.059114724477622</v>
      </c>
      <c r="X184" s="1"/>
      <c r="Y184" s="1">
        <f t="shared" ca="1" si="38"/>
        <v>-0.91830286851154186</v>
      </c>
      <c r="Z184" s="8"/>
    </row>
    <row r="185" spans="17:26" x14ac:dyDescent="0.15">
      <c r="Q185" s="7">
        <f t="shared" si="39"/>
        <v>3.4499999999999957</v>
      </c>
      <c r="R185" s="1">
        <f t="shared" ca="1" si="36"/>
        <v>-0.24443244791244484</v>
      </c>
      <c r="S185" s="1">
        <f t="shared" ca="1" si="37"/>
        <v>0.1739332584859202</v>
      </c>
      <c r="T185" s="1">
        <f t="array" aca="1" ref="T185:V185" ca="1">MMULT(Q185:S185,$N$9:$P$11)</f>
        <v>3.0747542722992702</v>
      </c>
      <c r="U185" s="1">
        <f ca="1"/>
        <v>-0.99886939919548645</v>
      </c>
      <c r="V185" s="2">
        <f ca="1"/>
        <v>-1.2412276537074922</v>
      </c>
      <c r="W185" s="7">
        <f t="shared" ca="1" si="40"/>
        <v>3.0747542722992702</v>
      </c>
      <c r="X185" s="1"/>
      <c r="Y185" s="1">
        <f t="shared" ca="1" si="38"/>
        <v>-0.99886939919548645</v>
      </c>
      <c r="Z185" s="8"/>
    </row>
    <row r="186" spans="17:26" x14ac:dyDescent="0.15">
      <c r="Q186" s="7">
        <f t="shared" si="39"/>
        <v>3.4999999999999956</v>
      </c>
      <c r="R186" s="1">
        <f t="shared" ca="1" si="36"/>
        <v>-0.28000859550885621</v>
      </c>
      <c r="S186" s="1">
        <f t="shared" ca="1" si="37"/>
        <v>0.10768094743805766</v>
      </c>
      <c r="T186" s="1">
        <f t="array" aca="1" ref="T186:V186" ca="1">MMULT(Q186:S186,$N$9:$P$11)</f>
        <v>3.0849293869645606</v>
      </c>
      <c r="U186" s="1">
        <f ca="1"/>
        <v>-1.070867338996202</v>
      </c>
      <c r="V186" s="2">
        <f ca="1"/>
        <v>-1.2947794482897943</v>
      </c>
      <c r="W186" s="7">
        <f t="shared" ca="1" si="40"/>
        <v>3.0849293869645606</v>
      </c>
      <c r="X186" s="1"/>
      <c r="Y186" s="1">
        <f t="shared" ca="1" si="38"/>
        <v>-1.070867338996202</v>
      </c>
      <c r="Z186" s="8"/>
    </row>
    <row r="187" spans="17:26" x14ac:dyDescent="0.15">
      <c r="Q187" s="7">
        <f t="shared" si="39"/>
        <v>3.5499999999999954</v>
      </c>
      <c r="R187" s="1">
        <f t="shared" ca="1" si="36"/>
        <v>-0.29799077324842943</v>
      </c>
      <c r="S187" s="1">
        <f t="shared" ca="1" si="37"/>
        <v>3.4662646448347108E-2</v>
      </c>
      <c r="T187" s="1">
        <f t="array" aca="1" ref="T187:V187" ca="1">MMULT(Q187:S187,$N$9:$P$11)</f>
        <v>3.091721506658927</v>
      </c>
      <c r="U187" s="1">
        <f ca="1"/>
        <v>-1.1305582135331733</v>
      </c>
      <c r="V187" s="2">
        <f ca="1"/>
        <v>-1.3622027202569016</v>
      </c>
      <c r="W187" s="7">
        <f t="shared" ca="1" si="40"/>
        <v>3.091721506658927</v>
      </c>
      <c r="X187" s="1"/>
      <c r="Y187" s="1">
        <f t="shared" ca="1" si="38"/>
        <v>-1.1305582135331733</v>
      </c>
      <c r="Z187" s="8"/>
    </row>
    <row r="188" spans="17:26" x14ac:dyDescent="0.15">
      <c r="Q188" s="7">
        <f t="shared" si="39"/>
        <v>3.5999999999999952</v>
      </c>
      <c r="R188" s="1">
        <f t="shared" ca="1" si="36"/>
        <v>-0.29724909477407868</v>
      </c>
      <c r="S188" s="1">
        <f t="shared" ca="1" si="37"/>
        <v>-4.0533636106211794E-2</v>
      </c>
      <c r="T188" s="1">
        <f t="array" aca="1" ref="T188:V188" ca="1">MMULT(Q188:S188,$N$9:$P$11)</f>
        <v>3.097424635570869</v>
      </c>
      <c r="U188" s="1">
        <f ca="1"/>
        <v>-1.1749768466141459</v>
      </c>
      <c r="V188" s="2">
        <f ca="1"/>
        <v>-1.4406214065046068</v>
      </c>
      <c r="W188" s="7">
        <f t="shared" ca="1" si="40"/>
        <v>3.097424635570869</v>
      </c>
      <c r="X188" s="1"/>
      <c r="Y188" s="1">
        <f t="shared" ca="1" si="38"/>
        <v>-1.1749768466141459</v>
      </c>
      <c r="Z188" s="8"/>
    </row>
    <row r="189" spans="17:26" x14ac:dyDescent="0.15">
      <c r="Q189" s="7">
        <f t="shared" si="39"/>
        <v>3.649999999999995</v>
      </c>
      <c r="R189" s="1">
        <f t="shared" ca="1" si="36"/>
        <v>-0.27783016246891723</v>
      </c>
      <c r="S189" s="1">
        <f t="shared" ca="1" si="37"/>
        <v>-0.11318304123186945</v>
      </c>
      <c r="T189" s="1">
        <f t="array" aca="1" ref="T189:V189" ca="1">MMULT(Q189:S189,$N$9:$P$11)</f>
        <v>3.1044012031972623</v>
      </c>
      <c r="U189" s="1">
        <f ca="1"/>
        <v>-1.2021176731278291</v>
      </c>
      <c r="V189" s="2">
        <f ca="1"/>
        <v>-1.5264685615960418</v>
      </c>
      <c r="W189" s="7">
        <f t="shared" ca="1" si="40"/>
        <v>3.1044012031972623</v>
      </c>
      <c r="X189" s="1"/>
      <c r="Y189" s="1">
        <f t="shared" ca="1" si="38"/>
        <v>-1.2021176731278291</v>
      </c>
      <c r="Z189" s="8"/>
    </row>
    <row r="190" spans="17:26" x14ac:dyDescent="0.15">
      <c r="Q190" s="7">
        <f t="shared" si="39"/>
        <v>3.6999999999999948</v>
      </c>
      <c r="R190" s="1">
        <f t="shared" ca="1" si="36"/>
        <v>-0.24095413926754539</v>
      </c>
      <c r="S190" s="1">
        <f t="shared" ca="1" si="37"/>
        <v>-0.17872073961864729</v>
      </c>
      <c r="T190" s="1">
        <f t="array" aca="1" ref="T190:V190" ca="1">MMULT(Q190:S190,$N$9:$P$11)</f>
        <v>3.1149336241930952</v>
      </c>
      <c r="U190" s="1">
        <f ca="1"/>
        <v>-1.2110607560991526</v>
      </c>
      <c r="V190" s="2">
        <f ca="1"/>
        <v>-1.6157104820814221</v>
      </c>
      <c r="W190" s="7">
        <f t="shared" ca="1" si="40"/>
        <v>3.1149336241930952</v>
      </c>
      <c r="X190" s="1"/>
      <c r="Y190" s="1">
        <f t="shared" ca="1" si="38"/>
        <v>-1.2110607560991526</v>
      </c>
      <c r="Z190" s="8"/>
    </row>
    <row r="191" spans="17:26" x14ac:dyDescent="0.15">
      <c r="Q191" s="7">
        <f t="shared" si="39"/>
        <v>3.7499999999999947</v>
      </c>
      <c r="R191" s="1">
        <f t="shared" ca="1" si="36"/>
        <v>-0.18893808132828849</v>
      </c>
      <c r="S191" s="1">
        <f t="shared" ca="1" si="37"/>
        <v>-0.23302875664600933</v>
      </c>
      <c r="T191" s="1">
        <f t="array" aca="1" ref="T191:V191" ca="1">MMULT(Q191:S191,$N$9:$P$11)</f>
        <v>3.1310808858686361</v>
      </c>
      <c r="U191" s="1">
        <f ca="1"/>
        <v>-1.2020295897064595</v>
      </c>
      <c r="V191" s="2">
        <f ca="1"/>
        <v>-1.7041001589161828</v>
      </c>
      <c r="W191" s="7">
        <f t="shared" ca="1" si="40"/>
        <v>3.1310808858686361</v>
      </c>
      <c r="X191" s="1"/>
      <c r="Y191" s="1">
        <f t="shared" ca="1" si="38"/>
        <v>-1.2020295897064595</v>
      </c>
      <c r="Z191" s="8"/>
    </row>
    <row r="192" spans="17:26" x14ac:dyDescent="0.15">
      <c r="Q192" s="7">
        <f t="shared" si="39"/>
        <v>3.7999999999999945</v>
      </c>
      <c r="R192" s="1">
        <f t="shared" ca="1" si="36"/>
        <v>-0.12505034887322908</v>
      </c>
      <c r="S192" s="1">
        <f t="shared" ca="1" si="37"/>
        <v>-0.27269471987312788</v>
      </c>
      <c r="T192" s="1">
        <f t="array" aca="1" ref="T192:V192" ca="1">MMULT(Q192:S192,$N$9:$P$11)</f>
        <v>3.1545491744442984</v>
      </c>
      <c r="U192" s="1">
        <f ca="1"/>
        <v>-1.1763770563203266</v>
      </c>
      <c r="V192" s="2">
        <f ca="1"/>
        <v>-1.7874441326586621</v>
      </c>
      <c r="W192" s="7">
        <f t="shared" ca="1" si="40"/>
        <v>3.1545491744442984</v>
      </c>
      <c r="X192" s="1"/>
      <c r="Y192" s="1">
        <f t="shared" ca="1" si="38"/>
        <v>-1.1763770563203266</v>
      </c>
      <c r="Z192" s="8"/>
    </row>
    <row r="193" spans="17:26" x14ac:dyDescent="0.15">
      <c r="Q193" s="7">
        <f t="shared" si="39"/>
        <v>3.8499999999999943</v>
      </c>
      <c r="R193" s="1">
        <f t="shared" ca="1" si="36"/>
        <v>-5.3305243095260517E-2</v>
      </c>
      <c r="S193" s="1">
        <f t="shared" ca="1" si="37"/>
        <v>-0.29522627094917414</v>
      </c>
      <c r="T193" s="1">
        <f t="array" aca="1" ref="T193:V193" ca="1">MMULT(Q193:S193,$N$9:$P$11)</f>
        <v>3.1865846690954971</v>
      </c>
      <c r="U193" s="1">
        <f ca="1"/>
        <v>-1.1365004199286655</v>
      </c>
      <c r="V193" s="2">
        <f ca="1"/>
        <v>-1.8618659839492921</v>
      </c>
      <c r="W193" s="7">
        <f t="shared" ca="1" si="40"/>
        <v>3.1865846690954971</v>
      </c>
      <c r="X193" s="1"/>
      <c r="Y193" s="1">
        <f t="shared" ca="1" si="38"/>
        <v>-1.1365004199286655</v>
      </c>
      <c r="Z193" s="8"/>
    </row>
    <row r="194" spans="17:26" x14ac:dyDescent="0.15">
      <c r="Q194" s="7">
        <f t="shared" si="39"/>
        <v>3.8999999999999941</v>
      </c>
      <c r="R194" s="1">
        <f t="shared" ca="1" si="36"/>
        <v>2.1789227149435649E-2</v>
      </c>
      <c r="S194" s="1">
        <f t="shared" ca="1" si="37"/>
        <v>-0.29920766965475715</v>
      </c>
      <c r="T194" s="1">
        <f t="array" aca="1" ref="T194:V194" ca="1">MMULT(Q194:S194,$N$9:$P$11)</f>
        <v>3.227895239931927</v>
      </c>
      <c r="U194" s="1">
        <f ca="1"/>
        <v>-1.0856906972238385</v>
      </c>
      <c r="V194" s="2">
        <f ca="1"/>
        <v>-1.9240499031954386</v>
      </c>
      <c r="W194" s="7">
        <f t="shared" ca="1" si="40"/>
        <v>3.227895239931927</v>
      </c>
      <c r="X194" s="1"/>
      <c r="Y194" s="1">
        <f t="shared" ca="1" si="38"/>
        <v>-1.0856906972238385</v>
      </c>
      <c r="Z194" s="8"/>
    </row>
    <row r="195" spans="17:26" x14ac:dyDescent="0.15">
      <c r="Q195" s="7">
        <f t="shared" si="39"/>
        <v>3.949999999999994</v>
      </c>
      <c r="R195" s="1">
        <f t="shared" ca="1" si="36"/>
        <v>9.5514600117127452E-2</v>
      </c>
      <c r="S195" s="1">
        <f t="shared" ca="1" si="37"/>
        <v>-0.28438875006663894</v>
      </c>
      <c r="T195" s="1">
        <f t="array" aca="1" ref="T195:V195" ca="1">MMULT(Q195:S195,$N$9:$P$11)</f>
        <v>3.2786059699152084</v>
      </c>
      <c r="U195" s="1">
        <f ca="1"/>
        <v>-1.0279258709203603</v>
      </c>
      <c r="V195" s="2">
        <f ca="1"/>
        <v>-1.9714490350828067</v>
      </c>
      <c r="W195" s="7">
        <f t="shared" ca="1" si="40"/>
        <v>3.2786059699152084</v>
      </c>
      <c r="X195" s="1"/>
      <c r="Y195" s="1">
        <f t="shared" ca="1" si="38"/>
        <v>-1.0279258709203603</v>
      </c>
      <c r="Z195" s="8"/>
    </row>
    <row r="196" spans="17:26" x14ac:dyDescent="0.15">
      <c r="Q196" s="7">
        <f t="shared" si="39"/>
        <v>3.9999999999999938</v>
      </c>
      <c r="R196" s="1">
        <f t="shared" ca="1" si="36"/>
        <v>0.1632384394811868</v>
      </c>
      <c r="S196" s="1">
        <f t="shared" ca="1" si="37"/>
        <v>-0.25170063940273751</v>
      </c>
      <c r="T196" s="1">
        <f t="array" aca="1" ref="T196:V196" ca="1">MMULT(Q196:S196,$N$9:$P$11)</f>
        <v>3.3382512954363808</v>
      </c>
      <c r="U196" s="1">
        <f ca="1"/>
        <v>-0.96762093847094033</v>
      </c>
      <c r="V196" s="2">
        <f ca="1"/>
        <v>-2.002445506861521</v>
      </c>
      <c r="W196" s="7">
        <f t="shared" ca="1" si="40"/>
        <v>3.3382512954363808</v>
      </c>
      <c r="X196" s="1"/>
      <c r="Y196" s="1">
        <f t="shared" ca="1" si="38"/>
        <v>-0.96762093847094033</v>
      </c>
      <c r="Z196" s="8"/>
    </row>
    <row r="197" spans="17:26" x14ac:dyDescent="0.15">
      <c r="Q197" s="7">
        <f t="shared" si="39"/>
        <v>4.0499999999999936</v>
      </c>
      <c r="R197" s="1">
        <f t="shared" ca="1" si="36"/>
        <v>0.22070540733749375</v>
      </c>
      <c r="S197" s="1">
        <f t="shared" ca="1" si="37"/>
        <v>-0.20319725188100099</v>
      </c>
      <c r="T197" s="1">
        <f t="array" aca="1" ref="T197:V197" ca="1">MMULT(Q197:S197,$N$9:$P$11)</f>
        <v>3.4058042593864708</v>
      </c>
      <c r="U197" s="1">
        <f ca="1"/>
        <v>-0.90935050154720221</v>
      </c>
      <c r="V197" s="2">
        <f ca="1"/>
        <v>-2.016452085242983</v>
      </c>
      <c r="W197" s="7">
        <f t="shared" ca="1" si="40"/>
        <v>3.4058042593864708</v>
      </c>
      <c r="X197" s="1"/>
      <c r="Y197" s="1">
        <f t="shared" ca="1" si="38"/>
        <v>-0.90935050154720221</v>
      </c>
      <c r="Z197" s="8"/>
    </row>
    <row r="198" spans="17:26" x14ac:dyDescent="0.15">
      <c r="Q198" s="7">
        <f t="shared" si="39"/>
        <v>4.0999999999999934</v>
      </c>
      <c r="R198" s="1">
        <f t="shared" ca="1" si="36"/>
        <v>0.26430464276006405</v>
      </c>
      <c r="S198" s="1">
        <f t="shared" ca="1" si="37"/>
        <v>-0.14192623371130131</v>
      </c>
      <c r="T198" s="1">
        <f t="array" aca="1" ref="T198:V198" ca="1">MMULT(Q198:S198,$N$9:$P$11)</f>
        <v>3.4797410386605421</v>
      </c>
      <c r="U198" s="1">
        <f ca="1"/>
        <v>-0.85756132696032905</v>
      </c>
      <c r="V198" s="2">
        <f ca="1"/>
        <v>-2.0139490744216042</v>
      </c>
      <c r="W198" s="7">
        <f t="shared" ca="1" si="40"/>
        <v>3.4797410386605421</v>
      </c>
      <c r="X198" s="1"/>
      <c r="Y198" s="1">
        <f t="shared" ca="1" si="38"/>
        <v>-0.85756132696032905</v>
      </c>
      <c r="Z198" s="8"/>
    </row>
    <row r="199" spans="17:26" x14ac:dyDescent="0.15">
      <c r="Q199" s="7">
        <f t="shared" si="39"/>
        <v>4.1499999999999932</v>
      </c>
      <c r="R199" s="1">
        <f t="shared" ca="1" si="36"/>
        <v>0.29129664543313388</v>
      </c>
      <c r="S199" s="1">
        <f t="shared" ca="1" si="37"/>
        <v>-7.1737468309127667E-2</v>
      </c>
      <c r="T199" s="1">
        <f t="array" aca="1" ref="T199:V199" ca="1">MMULT(Q199:S199,$N$9:$P$11)</f>
        <v>3.5581366915508505</v>
      </c>
      <c r="U199" s="1">
        <f ca="1"/>
        <v>-0.81629293999715868</v>
      </c>
      <c r="V199" s="2">
        <f ca="1"/>
        <v>-1.9964541368011197</v>
      </c>
      <c r="W199" s="7">
        <f t="shared" ca="1" si="40"/>
        <v>3.5581366915508505</v>
      </c>
      <c r="X199" s="1"/>
      <c r="Y199" s="1">
        <f t="shared" ca="1" si="38"/>
        <v>-0.81629293999715868</v>
      </c>
      <c r="Z199" s="8"/>
    </row>
    <row r="200" spans="17:26" x14ac:dyDescent="0.15">
      <c r="Q200" s="7">
        <f t="shared" si="39"/>
        <v>4.1999999999999931</v>
      </c>
      <c r="R200" s="1">
        <f t="shared" ca="1" si="36"/>
        <v>0.29998540855907102</v>
      </c>
      <c r="S200" s="1">
        <f t="shared" ca="1" si="37"/>
        <v>2.958826058971548E-3</v>
      </c>
      <c r="T200" s="1">
        <f t="array" aca="1" ref="T200:V200" ca="1">MMULT(Q200:S200,$N$9:$P$11)</f>
        <v>3.6387861089241227</v>
      </c>
      <c r="U200" s="1">
        <f ca="1"/>
        <v>-0.78892380615696445</v>
      </c>
      <c r="V200" s="2">
        <f ca="1"/>
        <v>-1.9664269326826249</v>
      </c>
      <c r="W200" s="7">
        <f t="shared" ca="1" si="40"/>
        <v>3.6387861089241227</v>
      </c>
      <c r="X200" s="1"/>
      <c r="Y200" s="1">
        <f t="shared" ca="1" si="38"/>
        <v>-0.78892380615696445</v>
      </c>
      <c r="Z200" s="8"/>
    </row>
    <row r="201" spans="17:26" x14ac:dyDescent="0.15">
      <c r="Q201" s="7">
        <f t="shared" si="39"/>
        <v>4.2499999999999929</v>
      </c>
      <c r="R201" s="1">
        <f t="shared" ca="1" si="36"/>
        <v>0.28982498519562405</v>
      </c>
      <c r="S201" s="1">
        <f t="shared" ca="1" si="37"/>
        <v>7.7469206503979995E-2</v>
      </c>
      <c r="T201" s="1">
        <f t="array" aca="1" ref="T201:V201" ca="1">MMULT(Q201:S201,$N$9:$P$11)</f>
        <v>3.7193425693358484</v>
      </c>
      <c r="U201" s="1">
        <f ca="1"/>
        <v>-0.77795904974740404</v>
      </c>
      <c r="V201" s="2">
        <f ca="1"/>
        <v>-1.9271145707617561</v>
      </c>
      <c r="W201" s="7">
        <f t="shared" ca="1" si="40"/>
        <v>3.7193425693358484</v>
      </c>
      <c r="X201" s="1"/>
      <c r="Y201" s="1">
        <f t="shared" ca="1" si="38"/>
        <v>-0.77795904974740404</v>
      </c>
      <c r="Z201" s="8"/>
    </row>
    <row r="202" spans="17:26" x14ac:dyDescent="0.15">
      <c r="Q202" s="7">
        <f t="shared" si="39"/>
        <v>4.2999999999999927</v>
      </c>
      <c r="R202" s="1">
        <f t="shared" ca="1" si="36"/>
        <v>0.26145379211015718</v>
      </c>
      <c r="S202" s="1">
        <f t="shared" ca="1" si="37"/>
        <v>0.14711191179241298</v>
      </c>
      <c r="T202" s="1">
        <f t="array" aca="1" ref="T202:V202" ca="1">MMULT(Q202:S202,$N$9:$P$11)</f>
        <v>3.7974651921692866</v>
      </c>
      <c r="U202" s="1">
        <f ca="1"/>
        <v>-0.78487304771106381</v>
      </c>
      <c r="V202" s="2">
        <f ca="1"/>
        <v>-1.8823475803473086</v>
      </c>
      <c r="W202" s="7">
        <f t="shared" ca="1" si="40"/>
        <v>3.7974651921692866</v>
      </c>
      <c r="X202" s="1"/>
      <c r="Y202" s="1">
        <f t="shared" ca="1" si="38"/>
        <v>-0.78487304771106381</v>
      </c>
      <c r="Z202" s="8"/>
    </row>
    <row r="203" spans="17:26" x14ac:dyDescent="0.15">
      <c r="Q203" s="7">
        <f t="shared" si="39"/>
        <v>4.3499999999999925</v>
      </c>
      <c r="R203" s="1">
        <f t="shared" ca="1" si="36"/>
        <v>0.21665449570622314</v>
      </c>
      <c r="S203" s="1">
        <f t="shared" ca="1" si="37"/>
        <v>0.20751103462293791</v>
      </c>
      <c r="T203" s="1">
        <f t="array" aca="1" ref="T203:V203" ca="1">MMULT(Q203:S203,$N$9:$P$11)</f>
        <v>3.8709660237737706</v>
      </c>
      <c r="U203" s="1">
        <f ca="1"/>
        <v>-0.81001678909977382</v>
      </c>
      <c r="V203" s="2">
        <f ca="1"/>
        <v>-1.8362992251170589</v>
      </c>
      <c r="W203" s="7">
        <f t="shared" ca="1" si="40"/>
        <v>3.8709660237737706</v>
      </c>
      <c r="X203" s="1"/>
      <c r="Y203" s="1">
        <f t="shared" ca="1" si="38"/>
        <v>-0.81001678909977382</v>
      </c>
      <c r="Z203" s="8"/>
    </row>
    <row r="204" spans="17:26" x14ac:dyDescent="0.15">
      <c r="Q204" s="7">
        <f t="shared" si="39"/>
        <v>4.3999999999999924</v>
      </c>
      <c r="R204" s="1">
        <f t="shared" ca="1" si="36"/>
        <v>0.15824200053723672</v>
      </c>
      <c r="S204" s="1">
        <f t="shared" ca="1" si="37"/>
        <v>0.2548714759755849</v>
      </c>
      <c r="T204" s="1">
        <f t="array" aca="1" ref="T204:V204" ca="1">MMULT(Q204:S204,$N$9:$P$11)</f>
        <v>3.9379475146393159</v>
      </c>
      <c r="U204" s="1">
        <f ca="1"/>
        <v>-0.85259582114163412</v>
      </c>
      <c r="V204" s="2">
        <f ca="1"/>
        <v>-1.7932232816126912</v>
      </c>
      <c r="W204" s="7">
        <f t="shared" ca="1" si="40"/>
        <v>3.9379475146393159</v>
      </c>
      <c r="X204" s="1"/>
      <c r="Y204" s="1">
        <f t="shared" ca="1" si="38"/>
        <v>-0.85259582114163412</v>
      </c>
      <c r="Z204" s="8"/>
    </row>
    <row r="205" spans="17:26" x14ac:dyDescent="0.15">
      <c r="Q205" s="7">
        <f t="shared" si="39"/>
        <v>4.4499999999999922</v>
      </c>
      <c r="R205" s="1">
        <f t="shared" ca="1" si="36"/>
        <v>8.988657850088487E-2</v>
      </c>
      <c r="S205" s="1">
        <f t="shared" ca="1" si="37"/>
        <v>0.28621740514057536</v>
      </c>
      <c r="T205" s="1">
        <f t="array" aca="1" ref="T205:V205" ca="1">MMULT(Q205:S205,$N$9:$P$11)</f>
        <v>3.9969217494110332</v>
      </c>
      <c r="U205" s="1">
        <f ca="1"/>
        <v>-0.91072016763046693</v>
      </c>
      <c r="V205" s="2">
        <f ca="1"/>
        <v>-1.7571867588153833</v>
      </c>
      <c r="W205" s="7">
        <f t="shared" ca="1" si="40"/>
        <v>3.9969217494110332</v>
      </c>
      <c r="X205" s="1"/>
      <c r="Y205" s="1">
        <f t="shared" ca="1" si="38"/>
        <v>-0.91072016763046693</v>
      </c>
      <c r="Z205" s="8"/>
    </row>
    <row r="206" spans="17:26" x14ac:dyDescent="0.15">
      <c r="Q206" s="7">
        <f t="shared" si="39"/>
        <v>4.499999999999992</v>
      </c>
      <c r="R206" s="1">
        <f t="shared" ca="1" si="36"/>
        <v>1.588325216619221E-2</v>
      </c>
      <c r="S206" s="1">
        <f t="shared" ca="1" si="37"/>
        <v>0.29957924210569919</v>
      </c>
      <c r="T206" s="1">
        <f t="array" aca="1" ref="T206:V206" ca="1">MMULT(Q206:S206,$N$9:$P$11)</f>
        <v>4.0469039380828171</v>
      </c>
      <c r="U206" s="1">
        <f ca="1"/>
        <v>-0.98152308307434888</v>
      </c>
      <c r="V206" s="2">
        <f ca="1"/>
        <v>-1.731814353018805</v>
      </c>
      <c r="W206" s="7">
        <f t="shared" ca="1" si="40"/>
        <v>4.0469039380828171</v>
      </c>
      <c r="X206" s="1"/>
      <c r="Y206" s="1">
        <f t="shared" ca="1" si="38"/>
        <v>-0.98152308307434888</v>
      </c>
      <c r="Z206" s="8"/>
    </row>
    <row r="207" spans="17:26" x14ac:dyDescent="0.15">
      <c r="Q207" s="7">
        <f t="shared" si="39"/>
        <v>4.5499999999999918</v>
      </c>
      <c r="R207" s="1">
        <f t="shared" ca="1" si="36"/>
        <v>-5.9118077324971985E-2</v>
      </c>
      <c r="S207" s="1">
        <f t="shared" ca="1" si="37"/>
        <v>0.29411741351609672</v>
      </c>
      <c r="T207" s="1">
        <f t="array" aca="1" ref="T207:V207" ca="1">MMULT(Q207:S207,$N$9:$P$11)</f>
        <v>4.0874742939772375</v>
      </c>
      <c r="U207" s="1">
        <f ca="1"/>
        <v>-1.0613411808861599</v>
      </c>
      <c r="V207" s="2">
        <f ca="1"/>
        <v>-1.7200606948100357</v>
      </c>
      <c r="W207" s="7">
        <f t="shared" ca="1" si="40"/>
        <v>4.0874742939772375</v>
      </c>
      <c r="X207" s="1"/>
      <c r="Y207" s="1">
        <f t="shared" ca="1" si="38"/>
        <v>-1.0613411808861599</v>
      </c>
      <c r="Z207" s="8"/>
    </row>
    <row r="208" spans="17:26" x14ac:dyDescent="0.15">
      <c r="Q208" s="7">
        <f t="shared" si="39"/>
        <v>4.5999999999999917</v>
      </c>
      <c r="R208" s="1">
        <f t="shared" ca="1" si="36"/>
        <v>-0.130404800596638</v>
      </c>
      <c r="S208" s="1">
        <f t="shared" ca="1" si="37"/>
        <v>0.27017510614664531</v>
      </c>
      <c r="T208" s="1">
        <f t="array" aca="1" ref="T208:V208" ca="1">MMULT(Q208:S208,$N$9:$P$11)</f>
        <v>4.118804410481733</v>
      </c>
      <c r="U208" s="1">
        <f ca="1"/>
        <v>-1.1459446173955543</v>
      </c>
      <c r="V208" s="2">
        <f ca="1"/>
        <v>-1.7240246987959023</v>
      </c>
      <c r="W208" s="7">
        <f t="shared" ca="1" si="40"/>
        <v>4.118804410481733</v>
      </c>
      <c r="X208" s="1"/>
      <c r="Y208" s="1">
        <f t="shared" ca="1" si="38"/>
        <v>-1.1459446173955543</v>
      </c>
      <c r="Z208" s="8"/>
    </row>
    <row r="209" spans="16:26" x14ac:dyDescent="0.15">
      <c r="Q209" s="7">
        <f t="shared" si="39"/>
        <v>4.6499999999999915</v>
      </c>
      <c r="R209" s="1">
        <f t="shared" ca="1" si="36"/>
        <v>-0.19349771065130897</v>
      </c>
      <c r="S209" s="1">
        <f t="shared" ca="1" si="37"/>
        <v>0.22925670322305147</v>
      </c>
      <c r="T209" s="1">
        <f t="array" aca="1" ref="T209:V209" ca="1">MMULT(Q209:S209,$N$9:$P$11)</f>
        <v>4.1416464792091583</v>
      </c>
      <c r="U209" s="1">
        <f ca="1"/>
        <v>-1.2308028685086456</v>
      </c>
      <c r="V209" s="2">
        <f ca="1"/>
        <v>-1.7448176810558729</v>
      </c>
      <c r="W209" s="7">
        <f t="shared" ca="1" si="40"/>
        <v>4.1416464792091583</v>
      </c>
      <c r="X209" s="1"/>
      <c r="Y209" s="1">
        <f t="shared" ca="1" si="38"/>
        <v>-1.2308028685086456</v>
      </c>
      <c r="Z209" s="8"/>
    </row>
    <row r="210" spans="16:26" x14ac:dyDescent="0.15">
      <c r="Q210" s="7">
        <f t="shared" si="39"/>
        <v>4.6999999999999913</v>
      </c>
      <c r="R210" s="1">
        <f t="shared" ca="1" si="36"/>
        <v>-0.24443244791066146</v>
      </c>
      <c r="S210" s="1">
        <f t="shared" ca="1" si="37"/>
        <v>0.17393325848842647</v>
      </c>
      <c r="T210" s="1">
        <f t="array" aca="1" ref="T210:V210" ca="1">MMULT(Q210:S210,$N$9:$P$11)</f>
        <v>4.1572860270310681</v>
      </c>
      <c r="U210" s="1">
        <f ca="1"/>
        <v>-1.3113693991928557</v>
      </c>
      <c r="V210" s="2">
        <f ca="1"/>
        <v>-1.7824935310717764</v>
      </c>
      <c r="W210" s="7">
        <f t="shared" ca="1" si="40"/>
        <v>4.1572860270310681</v>
      </c>
      <c r="X210" s="1"/>
      <c r="Y210" s="1">
        <f t="shared" ca="1" si="38"/>
        <v>-1.3113693991928557</v>
      </c>
      <c r="Z210" s="8"/>
    </row>
    <row r="211" spans="16:26" x14ac:dyDescent="0.15">
      <c r="Q211" s="7">
        <f t="shared" si="39"/>
        <v>4.7499999999999911</v>
      </c>
      <c r="R211" s="1">
        <f t="shared" ca="1" si="36"/>
        <v>-0.28000859550775214</v>
      </c>
      <c r="S211" s="1">
        <f t="shared" ca="1" si="37"/>
        <v>0.1076809474409287</v>
      </c>
      <c r="T211" s="1">
        <f t="array" aca="1" ref="T211:V211" ca="1">MMULT(Q211:S211,$N$9:$P$11)</f>
        <v>4.167461141696541</v>
      </c>
      <c r="U211" s="1">
        <f ca="1"/>
        <v>-1.3833673389940015</v>
      </c>
      <c r="V211" s="2">
        <f ca="1"/>
        <v>-1.8360453256534652</v>
      </c>
      <c r="W211" s="7">
        <f t="shared" ca="1" si="40"/>
        <v>4.167461141696541</v>
      </c>
      <c r="X211" s="1"/>
      <c r="Y211" s="1">
        <f t="shared" ca="1" si="38"/>
        <v>-1.3833673389940015</v>
      </c>
      <c r="Z211" s="8"/>
    </row>
    <row r="212" spans="16:26" x14ac:dyDescent="0.15">
      <c r="Q212" s="7">
        <f t="shared" si="39"/>
        <v>4.7999999999999909</v>
      </c>
      <c r="R212" s="1">
        <f t="shared" ca="1" si="36"/>
        <v>-0.29799077324908285</v>
      </c>
      <c r="S212" s="1">
        <f t="shared" ca="1" si="37"/>
        <v>3.4662646442729851E-2</v>
      </c>
      <c r="T212" s="1">
        <f t="array" aca="1" ref="T212:V212" ca="1">MMULT(Q212:S212,$N$9:$P$11)</f>
        <v>4.1742532613866627</v>
      </c>
      <c r="U212" s="1">
        <f ca="1"/>
        <v>-1.4430582135361705</v>
      </c>
      <c r="V212" s="2">
        <f ca="1"/>
        <v>-1.9034685976260597</v>
      </c>
      <c r="W212" s="7">
        <f t="shared" ca="1" si="40"/>
        <v>4.1742532613866627</v>
      </c>
      <c r="X212" s="1"/>
      <c r="Y212" s="1">
        <f t="shared" ca="1" si="38"/>
        <v>-1.4430582135361705</v>
      </c>
      <c r="Z212" s="8"/>
    </row>
    <row r="213" spans="16:26" x14ac:dyDescent="0.15">
      <c r="Q213" s="7">
        <f t="shared" si="39"/>
        <v>4.8499999999999908</v>
      </c>
      <c r="R213" s="1">
        <f t="shared" ca="1" si="36"/>
        <v>-0.29724909477331457</v>
      </c>
      <c r="S213" s="1">
        <f t="shared" ca="1" si="37"/>
        <v>-4.0533636111815083E-2</v>
      </c>
      <c r="T213" s="1">
        <f t="array" aca="1" ref="T213:V213" ca="1">MMULT(Q213:S213,$N$9:$P$11)</f>
        <v>4.1799563902986119</v>
      </c>
      <c r="U213" s="1">
        <f ca="1"/>
        <v>-1.4874768466159094</v>
      </c>
      <c r="V213" s="2">
        <f ca="1"/>
        <v>-1.9818872838744634</v>
      </c>
      <c r="W213" s="7">
        <f t="shared" ca="1" si="40"/>
        <v>4.1799563902986119</v>
      </c>
      <c r="X213" s="1"/>
      <c r="Y213" s="1">
        <f t="shared" ca="1" si="38"/>
        <v>-1.4874768466159094</v>
      </c>
      <c r="Z213" s="8"/>
    </row>
    <row r="214" spans="16:26" x14ac:dyDescent="0.15">
      <c r="Q214" s="7">
        <f t="shared" si="39"/>
        <v>4.8999999999999906</v>
      </c>
      <c r="R214" s="1">
        <f t="shared" ca="1" si="36"/>
        <v>-0.27783016246678366</v>
      </c>
      <c r="S214" s="1">
        <f t="shared" ca="1" si="37"/>
        <v>-0.11318304123710668</v>
      </c>
      <c r="T214" s="1">
        <f t="array" aca="1" ref="T214:V214" ca="1">MMULT(Q214:S214,$N$9:$P$11)</f>
        <v>4.1869329579251877</v>
      </c>
      <c r="U214" s="1">
        <f ca="1"/>
        <v>-1.5146176731282479</v>
      </c>
      <c r="V214" s="2">
        <f ca="1"/>
        <v>-2.0677344389663088</v>
      </c>
      <c r="W214" s="7">
        <f t="shared" ca="1" si="40"/>
        <v>4.1869329579251877</v>
      </c>
      <c r="X214" s="1"/>
      <c r="Y214" s="1">
        <f t="shared" ca="1" si="38"/>
        <v>-1.5146176731282479</v>
      </c>
      <c r="Z214" s="8"/>
    </row>
    <row r="215" spans="16:26" x14ac:dyDescent="0.15">
      <c r="Q215" s="7">
        <f t="shared" si="39"/>
        <v>4.9499999999999904</v>
      </c>
      <c r="R215" s="1">
        <f t="shared" ca="1" si="36"/>
        <v>-0.24095413926417644</v>
      </c>
      <c r="S215" s="1">
        <f t="shared" ca="1" si="37"/>
        <v>-0.17872073962318938</v>
      </c>
      <c r="T215" s="1">
        <f t="array" aca="1" ref="T215:V215" ca="1">MMULT(Q215:S215,$N$9:$P$11)</f>
        <v>4.1974653789213683</v>
      </c>
      <c r="U215" s="1">
        <f ca="1"/>
        <v>-1.5235607560982007</v>
      </c>
      <c r="V215" s="2">
        <f ca="1"/>
        <v>-2.1569763594517855</v>
      </c>
      <c r="W215" s="7">
        <f t="shared" ca="1" si="40"/>
        <v>4.1974653789213683</v>
      </c>
      <c r="X215" s="1"/>
      <c r="Y215" s="1">
        <f t="shared" ca="1" si="38"/>
        <v>-1.5235607560982007</v>
      </c>
      <c r="Z215" s="8"/>
    </row>
    <row r="216" spans="16:26" ht="14.25" thickBot="1" x14ac:dyDescent="0.2">
      <c r="Q216" s="9">
        <f t="shared" si="39"/>
        <v>4.9999999999999902</v>
      </c>
      <c r="R216" s="10">
        <f t="shared" ca="1" si="36"/>
        <v>-0.18893808133067783</v>
      </c>
      <c r="S216" s="10">
        <f t="shared" ca="1" si="37"/>
        <v>-0.23302875664407208</v>
      </c>
      <c r="T216" s="10">
        <f t="array" aca="1" ref="T216:V216" ca="1">MMULT(Q216:S216,$N$9:$P$11)</f>
        <v>4.2136126406001484</v>
      </c>
      <c r="U216" s="10">
        <f ca="1"/>
        <v>-1.5145295897076889</v>
      </c>
      <c r="V216" s="13">
        <f ca="1"/>
        <v>-2.2453660362788077</v>
      </c>
      <c r="W216" s="9">
        <f t="shared" ca="1" si="40"/>
        <v>4.2136126406001484</v>
      </c>
      <c r="X216" s="10"/>
      <c r="Y216" s="10">
        <f t="shared" ca="1" si="38"/>
        <v>-1.5145295897076889</v>
      </c>
      <c r="Z216" s="11"/>
    </row>
    <row r="217" spans="16:26" x14ac:dyDescent="0.15">
      <c r="P217" s="2"/>
      <c r="Q217" s="4"/>
      <c r="R217" s="5"/>
      <c r="S217" s="5"/>
      <c r="T217" s="5"/>
      <c r="U217" s="5"/>
      <c r="V217" s="6"/>
      <c r="W217" s="18"/>
      <c r="X217" s="15"/>
      <c r="Y217" s="15"/>
      <c r="Z217" s="19"/>
    </row>
    <row r="218" spans="16:26" x14ac:dyDescent="0.15">
      <c r="P218" t="s">
        <v>31</v>
      </c>
      <c r="Q218" s="7">
        <v>0</v>
      </c>
      <c r="R218" s="1">
        <v>0</v>
      </c>
      <c r="S218" s="1">
        <v>0</v>
      </c>
      <c r="T218" s="1">
        <f t="array" ref="T218:V218">MMULT(Q218:S218,$N$9:$P$11)</f>
        <v>0</v>
      </c>
      <c r="U218" s="1">
        <v>0</v>
      </c>
      <c r="V218" s="8">
        <v>0</v>
      </c>
      <c r="W218" s="7">
        <f>T218</f>
        <v>0</v>
      </c>
      <c r="X218" s="1"/>
      <c r="Y218" s="1"/>
      <c r="Z218" s="8">
        <f>U218</f>
        <v>0</v>
      </c>
    </row>
    <row r="219" spans="16:26" x14ac:dyDescent="0.15">
      <c r="Q219" s="7">
        <v>5</v>
      </c>
      <c r="R219" s="1">
        <v>0</v>
      </c>
      <c r="S219" s="1">
        <v>0</v>
      </c>
      <c r="T219" s="1">
        <f t="array" ref="T219:V219">MMULT(Q219:S219,$N$9:$P$11)</f>
        <v>4.3301270189221936</v>
      </c>
      <c r="U219" s="1">
        <v>-1.2499999999999998</v>
      </c>
      <c r="V219" s="8">
        <v>-2.1650635094610964</v>
      </c>
      <c r="W219" s="7">
        <f>T219</f>
        <v>4.3301270189221936</v>
      </c>
      <c r="X219" s="1"/>
      <c r="Y219" s="1"/>
      <c r="Z219" s="8">
        <f>U219</f>
        <v>-1.2499999999999998</v>
      </c>
    </row>
    <row r="220" spans="16:26" x14ac:dyDescent="0.15"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6:26" x14ac:dyDescent="0.15">
      <c r="Q221" s="1">
        <v>0</v>
      </c>
      <c r="R221" s="1">
        <v>0</v>
      </c>
      <c r="S221" s="1">
        <v>-1</v>
      </c>
      <c r="T221" s="1">
        <f t="array" ref="T221:V221">MMULT(Q221:S221,$N$9:$P$11)</f>
        <v>-0.49999999999999994</v>
      </c>
      <c r="U221" s="1">
        <v>-0.4330127018922193</v>
      </c>
      <c r="V221" s="1">
        <v>-0.75000000000000011</v>
      </c>
      <c r="W221" s="1">
        <f>T221</f>
        <v>-0.49999999999999994</v>
      </c>
      <c r="X221" s="1"/>
      <c r="Y221" s="1"/>
      <c r="Z221" s="1">
        <f>U221</f>
        <v>-0.4330127018922193</v>
      </c>
    </row>
    <row r="222" spans="16:26" x14ac:dyDescent="0.15">
      <c r="Q222" s="1">
        <v>0</v>
      </c>
      <c r="R222" s="1">
        <v>0</v>
      </c>
      <c r="S222" s="1">
        <v>1</v>
      </c>
      <c r="T222" s="1">
        <f t="array" ref="T222:V222">MMULT(Q222:S222,$N$9:$P$11)</f>
        <v>0.49999999999999994</v>
      </c>
      <c r="U222" s="1">
        <v>0.4330127018922193</v>
      </c>
      <c r="V222" s="1">
        <v>0.75000000000000011</v>
      </c>
      <c r="W222" s="1">
        <f>T222</f>
        <v>0.49999999999999994</v>
      </c>
      <c r="X222" s="1"/>
      <c r="Y222" s="1"/>
      <c r="Z222" s="1">
        <f>U222</f>
        <v>0.4330127018922193</v>
      </c>
    </row>
    <row r="223" spans="16:26" x14ac:dyDescent="0.15"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6:26" x14ac:dyDescent="0.15">
      <c r="Q224" s="1">
        <v>0</v>
      </c>
      <c r="R224" s="1">
        <v>-1</v>
      </c>
      <c r="S224" s="1">
        <v>0</v>
      </c>
      <c r="T224" s="1">
        <f t="array" ref="T224:V224">MMULT(Q224:S224,$N$9:$P$11)</f>
        <v>0</v>
      </c>
      <c r="U224" s="1">
        <v>-0.86602540378443871</v>
      </c>
      <c r="V224" s="1">
        <v>0.49999999999999994</v>
      </c>
      <c r="W224" s="1">
        <f>T224</f>
        <v>0</v>
      </c>
      <c r="X224" s="1"/>
      <c r="Y224" s="1"/>
      <c r="Z224" s="1">
        <f>U224</f>
        <v>-0.86602540378443871</v>
      </c>
    </row>
    <row r="225" spans="17:26" x14ac:dyDescent="0.15">
      <c r="Q225" s="1">
        <v>0</v>
      </c>
      <c r="R225" s="1">
        <v>1</v>
      </c>
      <c r="S225" s="1">
        <v>0</v>
      </c>
      <c r="T225" s="1">
        <f t="array" ref="T225:V225">MMULT(Q225:S225,$N$9:$P$11)</f>
        <v>0</v>
      </c>
      <c r="U225" s="1">
        <v>0.86602540378443871</v>
      </c>
      <c r="V225" s="1">
        <v>-0.49999999999999994</v>
      </c>
      <c r="W225" s="1">
        <f>T225</f>
        <v>0</v>
      </c>
      <c r="X225" s="1"/>
      <c r="Y225" s="1"/>
      <c r="Z225" s="1">
        <f>U225</f>
        <v>0.86602540378443871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Z225"/>
  <sheetViews>
    <sheetView workbookViewId="0">
      <selection activeCell="D3" sqref="D3"/>
    </sheetView>
  </sheetViews>
  <sheetFormatPr defaultRowHeight="13.5" x14ac:dyDescent="0.15"/>
  <sheetData>
    <row r="2" spans="4:26" ht="14.25" thickBot="1" x14ac:dyDescent="0.2">
      <c r="D2" t="s">
        <v>0</v>
      </c>
      <c r="E2">
        <v>1</v>
      </c>
      <c r="G2" t="s">
        <v>2</v>
      </c>
      <c r="H2">
        <f ca="1">NOW()-TODAY()</f>
        <v>0.4706063657431514</v>
      </c>
    </row>
    <row r="3" spans="4:26" x14ac:dyDescent="0.15">
      <c r="D3" t="s">
        <v>62</v>
      </c>
      <c r="E3">
        <f>E2/20</f>
        <v>0.05</v>
      </c>
      <c r="G3" t="s">
        <v>3</v>
      </c>
      <c r="H3">
        <v>70000</v>
      </c>
      <c r="M3" t="s">
        <v>17</v>
      </c>
      <c r="N3" s="4">
        <f>P5</f>
        <v>0.86602540378443871</v>
      </c>
      <c r="O3" s="5">
        <v>0</v>
      </c>
      <c r="P3" s="6">
        <f>-N5</f>
        <v>-0.49999999999999994</v>
      </c>
    </row>
    <row r="4" spans="4:26" x14ac:dyDescent="0.15">
      <c r="H4">
        <f ca="1">H2*H3</f>
        <v>32942.445602020598</v>
      </c>
      <c r="M4">
        <v>30</v>
      </c>
      <c r="N4" s="7">
        <v>0</v>
      </c>
      <c r="O4" s="1">
        <v>1</v>
      </c>
      <c r="P4" s="8">
        <v>0</v>
      </c>
    </row>
    <row r="5" spans="4:26" ht="14.25" thickBot="1" x14ac:dyDescent="0.2">
      <c r="M5">
        <f>PI()/180*M4</f>
        <v>0.52359877559829882</v>
      </c>
      <c r="N5" s="9">
        <f>SIN(M5)</f>
        <v>0.49999999999999994</v>
      </c>
      <c r="O5" s="10">
        <v>0</v>
      </c>
      <c r="P5" s="11">
        <f>COS(M5)</f>
        <v>0.86602540378443871</v>
      </c>
    </row>
    <row r="6" spans="4:26" x14ac:dyDescent="0.15">
      <c r="D6" s="1" t="s">
        <v>0</v>
      </c>
      <c r="E6" s="1">
        <f>2*PI()/E9</f>
        <v>1</v>
      </c>
      <c r="F6" s="1">
        <f>2*PI()/F9</f>
        <v>1.25</v>
      </c>
      <c r="G6" s="1"/>
      <c r="H6" s="1"/>
      <c r="I6" s="1"/>
      <c r="M6" t="s">
        <v>16</v>
      </c>
      <c r="N6" s="4">
        <v>1</v>
      </c>
      <c r="O6" s="5">
        <v>0</v>
      </c>
      <c r="P6" s="6">
        <v>0</v>
      </c>
    </row>
    <row r="7" spans="4:26" x14ac:dyDescent="0.15">
      <c r="D7" s="1" t="s">
        <v>4</v>
      </c>
      <c r="E7" s="1">
        <f>2*PI()/E10</f>
        <v>1</v>
      </c>
      <c r="F7" s="1">
        <f>2*PI()/F10</f>
        <v>1.25</v>
      </c>
      <c r="G7" s="1"/>
      <c r="H7" s="1"/>
      <c r="I7" s="1"/>
      <c r="M7">
        <v>-30</v>
      </c>
      <c r="N7" s="7">
        <v>0</v>
      </c>
      <c r="O7" s="1">
        <f>COS(M8)</f>
        <v>0.86602540378443871</v>
      </c>
      <c r="P7" s="8">
        <f>SIN(M8)</f>
        <v>-0.49999999999999994</v>
      </c>
    </row>
    <row r="8" spans="4:26" ht="14.25" thickBot="1" x14ac:dyDescent="0.2">
      <c r="D8" s="1" t="s">
        <v>7</v>
      </c>
      <c r="E8" s="1">
        <v>0.5</v>
      </c>
      <c r="F8" s="1">
        <v>0.3</v>
      </c>
      <c r="G8" s="1" t="s">
        <v>10</v>
      </c>
      <c r="H8" s="1">
        <f t="shared" ref="H8:H11" si="0">E8</f>
        <v>0.5</v>
      </c>
      <c r="I8" s="1">
        <f>F8</f>
        <v>0.3</v>
      </c>
      <c r="M8">
        <f>PI()/180*M7</f>
        <v>-0.52359877559829882</v>
      </c>
      <c r="N8" s="9">
        <v>0</v>
      </c>
      <c r="O8" s="10">
        <f>-P7</f>
        <v>0.49999999999999994</v>
      </c>
      <c r="P8" s="11">
        <f>O7</f>
        <v>0.86602540378443871</v>
      </c>
    </row>
    <row r="9" spans="4:26" x14ac:dyDescent="0.15">
      <c r="D9" s="1" t="s">
        <v>27</v>
      </c>
      <c r="E9" s="21">
        <f>2*PI()</f>
        <v>6.2831853071795862</v>
      </c>
      <c r="F9" s="21">
        <f>4/5*E9</f>
        <v>5.026548245743669</v>
      </c>
      <c r="G9" s="1">
        <f>E9-F9</f>
        <v>1.2566370614359172</v>
      </c>
      <c r="H9" s="1">
        <f t="shared" si="0"/>
        <v>6.2831853071795862</v>
      </c>
      <c r="I9" s="1">
        <f>F9</f>
        <v>5.026548245743669</v>
      </c>
      <c r="M9" t="s">
        <v>15</v>
      </c>
      <c r="N9" s="4">
        <f t="array" ref="N9:P11">MMULT(N3:P5,N6:P8)</f>
        <v>0.86602540378443871</v>
      </c>
      <c r="O9" s="5">
        <v>-0.24999999999999994</v>
      </c>
      <c r="P9" s="6">
        <v>-0.4330127018922193</v>
      </c>
    </row>
    <row r="10" spans="4:26" x14ac:dyDescent="0.15">
      <c r="D10" s="1" t="s">
        <v>28</v>
      </c>
      <c r="E10" s="21">
        <f>E9</f>
        <v>6.2831853071795862</v>
      </c>
      <c r="F10" s="21">
        <f>F9</f>
        <v>5.026548245743669</v>
      </c>
      <c r="G10" s="1">
        <f>E10-F10</f>
        <v>1.2566370614359172</v>
      </c>
      <c r="H10" s="1">
        <f t="shared" si="0"/>
        <v>6.2831853071795862</v>
      </c>
      <c r="I10" s="1">
        <f>F10</f>
        <v>5.026548245743669</v>
      </c>
      <c r="N10" s="7">
        <v>0</v>
      </c>
      <c r="O10" s="1">
        <v>0.86602540378443871</v>
      </c>
      <c r="P10" s="8">
        <v>-0.49999999999999994</v>
      </c>
    </row>
    <row r="11" spans="4:26" ht="14.25" thickBot="1" x14ac:dyDescent="0.2">
      <c r="D11" s="1"/>
      <c r="E11" s="1" t="s">
        <v>24</v>
      </c>
      <c r="F11" s="1" t="s">
        <v>26</v>
      </c>
      <c r="G11" s="1" t="s">
        <v>25</v>
      </c>
      <c r="H11" s="1"/>
      <c r="I11" s="1"/>
      <c r="N11" s="9">
        <v>0.49999999999999994</v>
      </c>
      <c r="O11" s="10">
        <v>0.4330127018922193</v>
      </c>
      <c r="P11" s="11">
        <v>0.75000000000000011</v>
      </c>
      <c r="R11" t="s">
        <v>18</v>
      </c>
      <c r="S11" t="s">
        <v>19</v>
      </c>
    </row>
    <row r="12" spans="4:26" ht="14.25" thickBot="1" x14ac:dyDescent="0.2">
      <c r="D12" s="14" t="s">
        <v>23</v>
      </c>
      <c r="E12" s="22">
        <f>E10/E9</f>
        <v>1</v>
      </c>
      <c r="F12" s="22">
        <f>F10/F9</f>
        <v>1</v>
      </c>
      <c r="G12" s="22">
        <f>G10/G9</f>
        <v>1</v>
      </c>
      <c r="H12" s="14"/>
      <c r="I12" s="14"/>
    </row>
    <row r="13" spans="4:26" ht="14.25" thickBot="1" x14ac:dyDescent="0.2">
      <c r="D13" s="24" t="s">
        <v>1</v>
      </c>
      <c r="E13" s="25" t="s">
        <v>5</v>
      </c>
      <c r="F13" s="25" t="s">
        <v>6</v>
      </c>
      <c r="G13" s="25" t="s">
        <v>8</v>
      </c>
      <c r="H13" s="25" t="s">
        <v>9</v>
      </c>
      <c r="I13" s="25" t="s">
        <v>6</v>
      </c>
      <c r="J13" s="26" t="s">
        <v>8</v>
      </c>
      <c r="K13" s="24" t="s">
        <v>1</v>
      </c>
      <c r="L13" s="25" t="s">
        <v>12</v>
      </c>
      <c r="M13" s="25" t="s">
        <v>11</v>
      </c>
      <c r="N13" s="25" t="s">
        <v>1</v>
      </c>
      <c r="O13" s="25" t="s">
        <v>13</v>
      </c>
      <c r="P13" s="26" t="s">
        <v>14</v>
      </c>
      <c r="Q13" s="24" t="s">
        <v>1</v>
      </c>
      <c r="R13" s="25" t="s">
        <v>13</v>
      </c>
      <c r="S13" s="25" t="s">
        <v>14</v>
      </c>
      <c r="T13" s="25" t="s">
        <v>1</v>
      </c>
      <c r="U13" s="25" t="s">
        <v>13</v>
      </c>
      <c r="V13" s="26" t="s">
        <v>14</v>
      </c>
      <c r="W13" s="27" t="s">
        <v>1</v>
      </c>
      <c r="X13" s="25" t="s">
        <v>21</v>
      </c>
      <c r="Y13" s="25" t="s">
        <v>20</v>
      </c>
      <c r="Z13" s="26" t="s">
        <v>22</v>
      </c>
    </row>
    <row r="14" spans="4:26" x14ac:dyDescent="0.15">
      <c r="D14" s="18">
        <v>0</v>
      </c>
      <c r="E14" s="15">
        <f ca="1">E$8*COS(E$9*$D14-E$10*$H$4)</f>
        <v>-0.47107767360664282</v>
      </c>
      <c r="F14" s="15">
        <f ca="1">F$8*COS(F$9*$D14-F$10*$H$4)</f>
        <v>0.28885477245138341</v>
      </c>
      <c r="G14" s="15">
        <f ca="1">SUM(E14:F14)</f>
        <v>-0.18222290115525941</v>
      </c>
      <c r="H14" s="15">
        <f ca="1">H$8*SIN(H$9*$D14-H$10*$H$4)</f>
        <v>-0.1675882616096763</v>
      </c>
      <c r="I14" s="15">
        <f ca="1">I$8*SIN(I$9*$D14-I$10*$H$4)</f>
        <v>8.1011853651545895E-2</v>
      </c>
      <c r="J14" s="19">
        <f ca="1">SUM(H14:I14)</f>
        <v>-8.6576407958130402E-2</v>
      </c>
      <c r="K14" s="18">
        <f>D14</f>
        <v>0</v>
      </c>
      <c r="L14" s="15">
        <f t="shared" ref="L14:L77" ca="1" si="1">G14</f>
        <v>-0.18222290115525941</v>
      </c>
      <c r="M14" s="15">
        <f t="shared" ref="M14:M77" ca="1" si="2">J14</f>
        <v>-8.6576407958130402E-2</v>
      </c>
      <c r="N14" s="15">
        <f t="array" aca="1" ref="N14:P14" ca="1">MMULT(K14:M14,$N$9:$P$11)</f>
        <v>-4.3288203979065194E-2</v>
      </c>
      <c r="O14" s="15">
        <f ca="1"/>
        <v>-0.19529834588182846</v>
      </c>
      <c r="P14" s="19">
        <f ca="1"/>
        <v>2.6179144609031882E-2</v>
      </c>
      <c r="Q14" s="23">
        <f>K14</f>
        <v>0</v>
      </c>
      <c r="R14" s="15">
        <f ca="1">E14</f>
        <v>-0.47107767360664282</v>
      </c>
      <c r="S14" s="15">
        <f ca="1">H14</f>
        <v>-0.1675882616096763</v>
      </c>
      <c r="T14" s="15">
        <f t="array" aca="1" ref="T14:V14" ca="1">MMULT(Q14:S14,$N$9:$P$11)</f>
        <v>-8.3794130804838135E-2</v>
      </c>
      <c r="U14" s="15">
        <f ca="1"/>
        <v>-0.48053307846405291</v>
      </c>
      <c r="V14" s="19">
        <f ca="1"/>
        <v>0.10984764059606414</v>
      </c>
      <c r="W14" s="18">
        <f ca="1">T14</f>
        <v>-8.3794130804838135E-2</v>
      </c>
      <c r="X14" s="15">
        <f ca="1">U14</f>
        <v>-0.48053307846405291</v>
      </c>
      <c r="Y14" s="15"/>
      <c r="Z14" s="19"/>
    </row>
    <row r="15" spans="4:26" x14ac:dyDescent="0.15">
      <c r="D15" s="7">
        <f>D14+$E$3</f>
        <v>0.05</v>
      </c>
      <c r="E15" s="1">
        <f t="shared" ref="E15:F46" ca="1" si="3">E$8*COS(E$9*$D15-E$10*$H$4)</f>
        <v>-0.39623387026622076</v>
      </c>
      <c r="F15" s="1">
        <f t="shared" ca="1" si="3"/>
        <v>0.25963303986397046</v>
      </c>
      <c r="G15" s="1">
        <f t="shared" ref="G15:G78" ca="1" si="4">SUM(E15:F15)</f>
        <v>-0.1366008304022503</v>
      </c>
      <c r="H15" s="1">
        <f t="shared" ref="H15:I46" ca="1" si="5">H$8*SIN(H$9*$D15-H$10*$H$4)</f>
        <v>-0.30495691507793643</v>
      </c>
      <c r="I15" s="1">
        <f t="shared" ca="1" si="5"/>
        <v>0.15030197806746898</v>
      </c>
      <c r="J15" s="8">
        <f t="shared" ref="J15:J78" ca="1" si="6">SUM(H15:I15)</f>
        <v>-0.15465493701046745</v>
      </c>
      <c r="K15" s="7">
        <f t="shared" ref="K15:K78" si="7">D15</f>
        <v>0.05</v>
      </c>
      <c r="L15" s="1">
        <f t="shared" ca="1" si="1"/>
        <v>-0.1366008304022503</v>
      </c>
      <c r="M15" s="1">
        <f t="shared" ca="1" si="2"/>
        <v>-0.15465493701046745</v>
      </c>
      <c r="N15" s="1">
        <f t="array" aca="1" ref="N15:P15" ca="1">MMULT(K15:M15,$N$9:$P$11)</f>
        <v>-3.4026198316011773E-2</v>
      </c>
      <c r="O15" s="1">
        <f ca="1"/>
        <v>-0.19776734144227193</v>
      </c>
      <c r="P15" s="8">
        <f ca="1"/>
        <v>-6.9341422651336443E-2</v>
      </c>
      <c r="Q15" s="3">
        <f t="shared" ref="Q15:Q78" si="8">K15</f>
        <v>0.05</v>
      </c>
      <c r="R15" s="1">
        <f t="shared" ref="R15:R78" ca="1" si="9">E15</f>
        <v>-0.39623387026622076</v>
      </c>
      <c r="S15" s="1">
        <f t="shared" ref="S15:S78" ca="1" si="10">H15</f>
        <v>-0.30495691507793643</v>
      </c>
      <c r="T15" s="1">
        <f t="array" aca="1" ref="T15:V15" ca="1">MMULT(Q15:S15,$N$9:$P$11)</f>
        <v>-0.10917718734974624</v>
      </c>
      <c r="U15" s="1">
        <f ca="1"/>
        <v>-0.48769881524898806</v>
      </c>
      <c r="V15" s="8">
        <f ca="1"/>
        <v>-5.225138626995296E-2</v>
      </c>
      <c r="W15" s="7">
        <f t="shared" ref="W15:X78" ca="1" si="11">T15</f>
        <v>-0.10917718734974624</v>
      </c>
      <c r="X15" s="1">
        <f t="shared" ca="1" si="11"/>
        <v>-0.48769881524898806</v>
      </c>
      <c r="Y15" s="1"/>
      <c r="Z15" s="8"/>
    </row>
    <row r="16" spans="4:26" x14ac:dyDescent="0.15">
      <c r="D16" s="7">
        <f t="shared" ref="D16:D39" si="12">D15+$E$3</f>
        <v>0.1</v>
      </c>
      <c r="E16" s="1">
        <f t="shared" ca="1" si="3"/>
        <v>-0.28260393498971192</v>
      </c>
      <c r="F16" s="1">
        <f t="shared" ca="1" si="3"/>
        <v>0.21409760851797932</v>
      </c>
      <c r="G16" s="1">
        <f t="shared" ca="1" si="4"/>
        <v>-6.8506326471732604E-2</v>
      </c>
      <c r="H16" s="1">
        <f t="shared" ca="1" si="5"/>
        <v>-0.41247426092827982</v>
      </c>
      <c r="I16" s="1">
        <f t="shared" ca="1" si="5"/>
        <v>0.21014807642917427</v>
      </c>
      <c r="J16" s="8">
        <f t="shared" ca="1" si="6"/>
        <v>-0.20232618449910555</v>
      </c>
      <c r="K16" s="7">
        <f t="shared" si="7"/>
        <v>0.1</v>
      </c>
      <c r="L16" s="1">
        <f t="shared" ca="1" si="1"/>
        <v>-6.8506326471732604E-2</v>
      </c>
      <c r="M16" s="1">
        <f t="shared" ca="1" si="2"/>
        <v>-0.20232618449910555</v>
      </c>
      <c r="N16" s="1">
        <f t="array" aca="1" ref="N16:P16" ca="1">MMULT(K16:M16,$N$9:$P$11)</f>
        <v>-1.4560551871108884E-2</v>
      </c>
      <c r="O16" s="1">
        <f ca="1"/>
        <v>-0.17193802685797216</v>
      </c>
      <c r="P16" s="8">
        <f ca="1"/>
        <v>-0.16079274532768484</v>
      </c>
      <c r="Q16" s="3">
        <f t="shared" si="8"/>
        <v>0.1</v>
      </c>
      <c r="R16" s="1">
        <f t="shared" ca="1" si="9"/>
        <v>-0.28260393498971192</v>
      </c>
      <c r="S16" s="1">
        <f t="shared" ca="1" si="10"/>
        <v>-0.41247426092827982</v>
      </c>
      <c r="T16" s="1">
        <f t="array" aca="1" ref="T16:V16" ca="1">MMULT(Q16:S16,$N$9:$P$11)</f>
        <v>-0.119634590085696</v>
      </c>
      <c r="U16" s="1">
        <f ca="1"/>
        <v>-0.44834878109608722</v>
      </c>
      <c r="V16" s="8">
        <f ca="1"/>
        <v>-0.21135499839057592</v>
      </c>
      <c r="W16" s="7">
        <f t="shared" ca="1" si="11"/>
        <v>-0.119634590085696</v>
      </c>
      <c r="X16" s="1">
        <f t="shared" ca="1" si="11"/>
        <v>-0.44834878109608722</v>
      </c>
      <c r="Y16" s="1"/>
      <c r="Z16" s="8"/>
    </row>
    <row r="17" spans="4:26" x14ac:dyDescent="0.15">
      <c r="D17" s="7">
        <f t="shared" si="12"/>
        <v>0.15000000000000002</v>
      </c>
      <c r="E17" s="1">
        <f t="shared" ca="1" si="3"/>
        <v>-0.14131075752819508</v>
      </c>
      <c r="F17" s="1">
        <f t="shared" ca="1" si="3"/>
        <v>0.1551096370325504</v>
      </c>
      <c r="G17" s="1">
        <f t="shared" ca="1" si="4"/>
        <v>1.3798879504355321E-2</v>
      </c>
      <c r="H17" s="1">
        <f t="shared" ca="1" si="5"/>
        <v>-0.47961575225049441</v>
      </c>
      <c r="I17" s="1">
        <f t="shared" ca="1" si="5"/>
        <v>0.2567897982779504</v>
      </c>
      <c r="J17" s="8">
        <f t="shared" ca="1" si="6"/>
        <v>-0.22282595397254401</v>
      </c>
      <c r="K17" s="7">
        <f t="shared" si="7"/>
        <v>0.15000000000000002</v>
      </c>
      <c r="L17" s="1">
        <f t="shared" ca="1" si="1"/>
        <v>1.3798879504355321E-2</v>
      </c>
      <c r="M17" s="1">
        <f t="shared" ca="1" si="2"/>
        <v>-0.22282595397254401</v>
      </c>
      <c r="N17" s="1">
        <f t="array" aca="1" ref="N17:P17" ca="1">MMULT(K17:M17,$N$9:$P$11)</f>
        <v>1.849083358139382E-2</v>
      </c>
      <c r="O17" s="1">
        <f ca="1"/>
        <v>-0.12203628818683043</v>
      </c>
      <c r="P17" s="8">
        <f ca="1"/>
        <v>-0.2389708105154186</v>
      </c>
      <c r="Q17" s="3">
        <f t="shared" si="8"/>
        <v>0.15000000000000002</v>
      </c>
      <c r="R17" s="1">
        <f t="shared" ca="1" si="9"/>
        <v>-0.14131075752819508</v>
      </c>
      <c r="S17" s="1">
        <f t="shared" ca="1" si="10"/>
        <v>-0.47961575225049441</v>
      </c>
      <c r="T17" s="1">
        <f t="array" aca="1" ref="T17:V17" ca="1">MMULT(Q17:S17,$N$9:$P$11)</f>
        <v>-0.10990406555758137</v>
      </c>
      <c r="U17" s="1">
        <f ca="1"/>
        <v>-0.3675584185994959</v>
      </c>
      <c r="V17" s="8">
        <f ca="1"/>
        <v>-0.35400834070760623</v>
      </c>
      <c r="W17" s="7">
        <f t="shared" ca="1" si="11"/>
        <v>-0.10990406555758137</v>
      </c>
      <c r="X17" s="1">
        <f t="shared" ca="1" si="11"/>
        <v>-0.3675584185994959</v>
      </c>
      <c r="Y17" s="1"/>
      <c r="Z17" s="8"/>
    </row>
    <row r="18" spans="4:26" x14ac:dyDescent="0.15">
      <c r="D18" s="7">
        <f t="shared" si="12"/>
        <v>0.2</v>
      </c>
      <c r="E18" s="1">
        <f t="shared" ca="1" si="3"/>
        <v>1.3814901436548808E-2</v>
      </c>
      <c r="F18" s="1">
        <f t="shared" ca="1" si="3"/>
        <v>8.6375556598787401E-2</v>
      </c>
      <c r="G18" s="1">
        <f t="shared" ca="1" si="4"/>
        <v>0.10019045803533622</v>
      </c>
      <c r="H18" s="1">
        <f t="shared" ca="1" si="5"/>
        <v>-0.49980911206009282</v>
      </c>
      <c r="I18" s="1">
        <f t="shared" ca="1" si="5"/>
        <v>0.2872964726937135</v>
      </c>
      <c r="J18" s="8">
        <f t="shared" ca="1" si="6"/>
        <v>-0.21251263936637932</v>
      </c>
      <c r="K18" s="7">
        <f t="shared" si="7"/>
        <v>0.2</v>
      </c>
      <c r="L18" s="1">
        <f t="shared" ca="1" si="1"/>
        <v>0.10019045803533622</v>
      </c>
      <c r="M18" s="1">
        <f t="shared" ca="1" si="2"/>
        <v>-0.21251263936637932</v>
      </c>
      <c r="N18" s="1">
        <f t="array" aca="1" ref="N18:P18" ca="1">MMULT(K18:M18,$N$9:$P$11)</f>
        <v>6.6948761073698113E-2</v>
      </c>
      <c r="O18" s="1">
        <f ca="1"/>
        <v>-5.5253190282882794E-2</v>
      </c>
      <c r="P18" s="8">
        <f ca="1"/>
        <v>-0.29608224892089652</v>
      </c>
      <c r="Q18" s="3">
        <f t="shared" si="8"/>
        <v>0.2</v>
      </c>
      <c r="R18" s="1">
        <f t="shared" ca="1" si="9"/>
        <v>1.3814901436548808E-2</v>
      </c>
      <c r="S18" s="1">
        <f t="shared" ca="1" si="10"/>
        <v>-0.49980911206009282</v>
      </c>
      <c r="T18" s="1">
        <f t="array" aca="1" ref="T18:V18" ca="1">MMULT(Q18:S18,$N$9:$P$11)</f>
        <v>-7.6699475273158624E-2</v>
      </c>
      <c r="U18" s="1">
        <f ca="1"/>
        <v>-0.25445963844866237</v>
      </c>
      <c r="V18" s="8">
        <f ca="1"/>
        <v>-0.4683668251417879</v>
      </c>
      <c r="W18" s="7">
        <f t="shared" ca="1" si="11"/>
        <v>-7.6699475273158624E-2</v>
      </c>
      <c r="X18" s="1">
        <f t="shared" ca="1" si="11"/>
        <v>-0.25445963844866237</v>
      </c>
      <c r="Y18" s="1"/>
      <c r="Z18" s="8"/>
    </row>
    <row r="19" spans="4:26" x14ac:dyDescent="0.15">
      <c r="D19" s="7">
        <f t="shared" si="12"/>
        <v>0.25</v>
      </c>
      <c r="E19" s="1">
        <f t="shared" ca="1" si="3"/>
        <v>0.16758826160846876</v>
      </c>
      <c r="F19" s="1">
        <f t="shared" ca="1" si="3"/>
        <v>1.2214182285438076E-2</v>
      </c>
      <c r="G19" s="1">
        <f t="shared" ca="1" si="4"/>
        <v>0.17980244389390684</v>
      </c>
      <c r="H19" s="1">
        <f t="shared" ca="1" si="5"/>
        <v>-0.47107767360707242</v>
      </c>
      <c r="I19" s="1">
        <f t="shared" ca="1" si="5"/>
        <v>0.29975125312681861</v>
      </c>
      <c r="J19" s="8">
        <f t="shared" ca="1" si="6"/>
        <v>-0.17132642048025382</v>
      </c>
      <c r="K19" s="7">
        <f t="shared" si="7"/>
        <v>0.25</v>
      </c>
      <c r="L19" s="1">
        <f t="shared" ca="1" si="1"/>
        <v>0.17980244389390684</v>
      </c>
      <c r="M19" s="1">
        <f t="shared" ca="1" si="2"/>
        <v>-0.17132642048025382</v>
      </c>
      <c r="N19" s="1">
        <f t="array" aca="1" ref="N19:P19" ca="1">MMULT(K19:M19,$N$9:$P$11)</f>
        <v>0.1308431407059828</v>
      </c>
      <c r="O19" s="1">
        <f ca="1"/>
        <v>1.90269678369724E-2</v>
      </c>
      <c r="P19" s="8">
        <f ca="1"/>
        <v>-0.32664921278019865</v>
      </c>
      <c r="Q19" s="3">
        <f t="shared" si="8"/>
        <v>0.25</v>
      </c>
      <c r="R19" s="1">
        <f t="shared" ca="1" si="9"/>
        <v>0.16758826160846876</v>
      </c>
      <c r="S19" s="1">
        <f t="shared" ca="1" si="10"/>
        <v>-0.47107767360707242</v>
      </c>
      <c r="T19" s="1">
        <f t="array" aca="1" ref="T19:V19" ca="1">MMULT(Q19:S19,$N$9:$P$11)</f>
        <v>-1.9032485857426507E-2</v>
      </c>
      <c r="U19" s="1">
        <f ca="1"/>
        <v>-0.12134692432069312</v>
      </c>
      <c r="V19" s="8">
        <f ca="1"/>
        <v>-0.54535556148259356</v>
      </c>
      <c r="W19" s="7">
        <f t="shared" ca="1" si="11"/>
        <v>-1.9032485857426507E-2</v>
      </c>
      <c r="X19" s="1">
        <f t="shared" ca="1" si="11"/>
        <v>-0.12134692432069312</v>
      </c>
      <c r="Y19" s="1"/>
      <c r="Z19" s="8"/>
    </row>
    <row r="20" spans="4:26" x14ac:dyDescent="0.15">
      <c r="D20" s="7">
        <f t="shared" si="12"/>
        <v>0.3</v>
      </c>
      <c r="E20" s="1">
        <f t="shared" ca="1" si="3"/>
        <v>0.30495691507692074</v>
      </c>
      <c r="F20" s="1">
        <f t="shared" ca="1" si="3"/>
        <v>-6.271465402990567E-2</v>
      </c>
      <c r="G20" s="1">
        <f t="shared" ca="1" si="4"/>
        <v>0.24224226104701507</v>
      </c>
      <c r="H20" s="1">
        <f t="shared" ca="1" si="5"/>
        <v>-0.39623387026700246</v>
      </c>
      <c r="I20" s="1">
        <f t="shared" ca="1" si="5"/>
        <v>0.29337155992002573</v>
      </c>
      <c r="J20" s="8">
        <f t="shared" ca="1" si="6"/>
        <v>-0.10286231034697674</v>
      </c>
      <c r="K20" s="7">
        <f t="shared" si="7"/>
        <v>0.3</v>
      </c>
      <c r="L20" s="1">
        <f t="shared" ca="1" si="1"/>
        <v>0.24224226104701507</v>
      </c>
      <c r="M20" s="1">
        <f t="shared" ca="1" si="2"/>
        <v>-0.10286231034697674</v>
      </c>
      <c r="N20" s="1">
        <f t="array" aca="1" ref="N20:P20" ca="1">MMULT(K20:M20,$N$9:$P$11)</f>
        <v>0.20837646596184325</v>
      </c>
      <c r="O20" s="1">
        <f ca="1"/>
        <v>9.0247265010676286E-2</v>
      </c>
      <c r="P20" s="8">
        <f ca="1"/>
        <v>-0.32817167385140589</v>
      </c>
      <c r="Q20" s="3">
        <f t="shared" si="8"/>
        <v>0.3</v>
      </c>
      <c r="R20" s="1">
        <f t="shared" ca="1" si="9"/>
        <v>0.30495691507692074</v>
      </c>
      <c r="S20" s="1">
        <f t="shared" ca="1" si="10"/>
        <v>-0.39623387026700246</v>
      </c>
      <c r="T20" s="1">
        <f t="array" aca="1" ref="T20:V20" ca="1">MMULT(Q20:S20,$N$9:$P$11)</f>
        <v>6.1690686001830419E-2</v>
      </c>
      <c r="U20" s="1">
        <f ca="1"/>
        <v>1.7526136770821238E-2</v>
      </c>
      <c r="V20" s="8">
        <f ca="1"/>
        <v>-0.57955767080637799</v>
      </c>
      <c r="W20" s="7">
        <f t="shared" ca="1" si="11"/>
        <v>6.1690686001830419E-2</v>
      </c>
      <c r="X20" s="1">
        <f t="shared" ca="1" si="11"/>
        <v>1.7526136770821238E-2</v>
      </c>
      <c r="Y20" s="1"/>
      <c r="Z20" s="8"/>
    </row>
    <row r="21" spans="4:26" x14ac:dyDescent="0.15">
      <c r="D21" s="7">
        <f t="shared" si="12"/>
        <v>0.35</v>
      </c>
      <c r="E21" s="1">
        <f t="shared" ca="1" si="3"/>
        <v>0.4124742609275554</v>
      </c>
      <c r="F21" s="1">
        <f t="shared" ca="1" si="3"/>
        <v>-0.13370289798409088</v>
      </c>
      <c r="G21" s="1">
        <f t="shared" ca="1" si="4"/>
        <v>0.2787713629434645</v>
      </c>
      <c r="H21" s="1">
        <f t="shared" ca="1" si="5"/>
        <v>-0.28260393499076925</v>
      </c>
      <c r="I21" s="1">
        <f t="shared" ca="1" si="5"/>
        <v>0.26855825265788386</v>
      </c>
      <c r="J21" s="8">
        <f t="shared" ca="1" si="6"/>
        <v>-1.404568233288539E-2</v>
      </c>
      <c r="K21" s="7">
        <f t="shared" si="7"/>
        <v>0.35</v>
      </c>
      <c r="L21" s="1">
        <f t="shared" ca="1" si="1"/>
        <v>0.2787713629434645</v>
      </c>
      <c r="M21" s="1">
        <f t="shared" ca="1" si="2"/>
        <v>-1.404568233288539E-2</v>
      </c>
      <c r="N21" s="1">
        <f t="array" aca="1" ref="N21:P21" ca="1">MMULT(K21:M21,$N$9:$P$11)</f>
        <v>0.29608605015811085</v>
      </c>
      <c r="O21" s="1">
        <f ca="1"/>
        <v>0.14784112329976967</v>
      </c>
      <c r="P21" s="8">
        <f ca="1"/>
        <v>-0.30147438888367301</v>
      </c>
      <c r="Q21" s="3">
        <f t="shared" si="8"/>
        <v>0.35</v>
      </c>
      <c r="R21" s="1">
        <f t="shared" ca="1" si="9"/>
        <v>0.4124742609275554</v>
      </c>
      <c r="S21" s="1">
        <f t="shared" ca="1" si="10"/>
        <v>-0.28260393499076925</v>
      </c>
      <c r="T21" s="1">
        <f t="array" aca="1" ref="T21:V21" ca="1">MMULT(Q21:S21,$N$9:$P$11)</f>
        <v>0.16180692382916895</v>
      </c>
      <c r="U21" s="1">
        <f ca="1"/>
        <v>0.14734209491474806</v>
      </c>
      <c r="V21" s="8">
        <f ca="1"/>
        <v>-0.56974452736913139</v>
      </c>
      <c r="W21" s="7">
        <f t="shared" ca="1" si="11"/>
        <v>0.16180692382916895</v>
      </c>
      <c r="X21" s="1">
        <f t="shared" ca="1" si="11"/>
        <v>0.14734209491474806</v>
      </c>
      <c r="Y21" s="1"/>
      <c r="Z21" s="8"/>
    </row>
    <row r="22" spans="4:26" x14ac:dyDescent="0.15">
      <c r="D22" s="7">
        <f t="shared" si="12"/>
        <v>0.39999999999999997</v>
      </c>
      <c r="E22" s="1">
        <f t="shared" ca="1" si="3"/>
        <v>0.4796157522501322</v>
      </c>
      <c r="F22" s="1">
        <f t="shared" ca="1" si="3"/>
        <v>-0.19629009713286863</v>
      </c>
      <c r="G22" s="1">
        <f t="shared" ca="1" si="4"/>
        <v>0.2833256551172636</v>
      </c>
      <c r="H22" s="1">
        <f t="shared" ca="1" si="5"/>
        <v>-0.14131075752942449</v>
      </c>
      <c r="I22" s="1">
        <f t="shared" ca="1" si="5"/>
        <v>0.22687044269267204</v>
      </c>
      <c r="J22" s="8">
        <f t="shared" ca="1" si="6"/>
        <v>8.5559685163247551E-2</v>
      </c>
      <c r="K22" s="7">
        <f t="shared" si="7"/>
        <v>0.39999999999999997</v>
      </c>
      <c r="L22" s="1">
        <f t="shared" ca="1" si="1"/>
        <v>0.2833256551172636</v>
      </c>
      <c r="M22" s="1">
        <f t="shared" ca="1" si="2"/>
        <v>8.5559685163247551E-2</v>
      </c>
      <c r="N22" s="1">
        <f t="array" aca="1" ref="N22:P22" ca="1">MMULT(K22:M22,$N$9:$P$11)</f>
        <v>0.38919000409539922</v>
      </c>
      <c r="O22" s="1">
        <f ca="1"/>
        <v>0.18241564532100432</v>
      </c>
      <c r="P22" s="8">
        <f ca="1"/>
        <v>-0.2506981444430838</v>
      </c>
      <c r="Q22" s="3">
        <f t="shared" si="8"/>
        <v>0.39999999999999997</v>
      </c>
      <c r="R22" s="1">
        <f t="shared" ca="1" si="9"/>
        <v>0.4796157522501322</v>
      </c>
      <c r="S22" s="1">
        <f t="shared" ca="1" si="10"/>
        <v>-0.14131075752942449</v>
      </c>
      <c r="T22" s="1">
        <f t="array" aca="1" ref="T22:V22" ca="1">MMULT(Q22:S22,$N$9:$P$11)</f>
        <v>0.27575478274906323</v>
      </c>
      <c r="U22" s="1">
        <f ca="1"/>
        <v>0.25417007257954571</v>
      </c>
      <c r="V22" s="8">
        <f ca="1"/>
        <v>-0.5189960250290222</v>
      </c>
      <c r="W22" s="7">
        <f t="shared" ca="1" si="11"/>
        <v>0.27575478274906323</v>
      </c>
      <c r="X22" s="1">
        <f t="shared" ca="1" si="11"/>
        <v>0.25417007257954571</v>
      </c>
      <c r="Y22" s="1"/>
      <c r="Z22" s="8"/>
    </row>
    <row r="23" spans="4:26" x14ac:dyDescent="0.15">
      <c r="D23" s="7">
        <f t="shared" si="12"/>
        <v>0.44999999999999996</v>
      </c>
      <c r="E23" s="1">
        <f t="shared" ca="1" si="3"/>
        <v>0.49980911205972617</v>
      </c>
      <c r="F23" s="1">
        <f t="shared" ca="1" si="3"/>
        <v>-0.24654366757400809</v>
      </c>
      <c r="G23" s="1">
        <f t="shared" ca="1" si="4"/>
        <v>0.25326544448571808</v>
      </c>
      <c r="H23" s="1">
        <f t="shared" ca="1" si="5"/>
        <v>1.3814901449813984E-2</v>
      </c>
      <c r="I23" s="1">
        <f t="shared" ca="1" si="5"/>
        <v>0.17092752844160883</v>
      </c>
      <c r="J23" s="8">
        <f t="shared" ca="1" si="6"/>
        <v>0.18474242989142281</v>
      </c>
      <c r="K23" s="7">
        <f t="shared" si="7"/>
        <v>0.44999999999999996</v>
      </c>
      <c r="L23" s="1">
        <f t="shared" ca="1" si="1"/>
        <v>0.25326544448571808</v>
      </c>
      <c r="M23" s="1">
        <f t="shared" ca="1" si="2"/>
        <v>0.18474242989142281</v>
      </c>
      <c r="N23" s="1">
        <f t="array" aca="1" ref="N23:P23" ca="1">MMULT(K23:M23,$N$9:$P$11)</f>
        <v>0.48208264664870876</v>
      </c>
      <c r="O23" s="1">
        <f ca="1"/>
        <v>0.18683012754680828</v>
      </c>
      <c r="P23" s="8">
        <f ca="1"/>
        <v>-0.18293161567579055</v>
      </c>
      <c r="Q23" s="3">
        <f t="shared" si="8"/>
        <v>0.44999999999999996</v>
      </c>
      <c r="R23" s="1">
        <f t="shared" ca="1" si="9"/>
        <v>0.49980911205972617</v>
      </c>
      <c r="S23" s="1">
        <f t="shared" ca="1" si="10"/>
        <v>1.3814901449813984E-2</v>
      </c>
      <c r="T23" s="1">
        <f t="array" aca="1" ref="T23:V23" ca="1">MMULT(Q23:S23,$N$9:$P$11)</f>
        <v>0.39661888242790438</v>
      </c>
      <c r="U23" s="1">
        <f ca="1"/>
        <v>0.32632941588982489</v>
      </c>
      <c r="V23" s="8">
        <f ca="1"/>
        <v>-0.43439909579400121</v>
      </c>
      <c r="W23" s="7">
        <f t="shared" ca="1" si="11"/>
        <v>0.39661888242790438</v>
      </c>
      <c r="X23" s="1">
        <f t="shared" ca="1" si="11"/>
        <v>0.32632941588982489</v>
      </c>
      <c r="Y23" s="1"/>
      <c r="Z23" s="8"/>
    </row>
    <row r="24" spans="4:26" x14ac:dyDescent="0.15">
      <c r="D24" s="7">
        <f t="shared" si="12"/>
        <v>0.49999999999999994</v>
      </c>
      <c r="E24" s="1">
        <f t="shared" ca="1" si="3"/>
        <v>0.47107767360750197</v>
      </c>
      <c r="F24" s="1">
        <f t="shared" ca="1" si="3"/>
        <v>-0.28130599265691164</v>
      </c>
      <c r="G24" s="1">
        <f t="shared" ca="1" si="4"/>
        <v>0.18977168095059033</v>
      </c>
      <c r="H24" s="1">
        <f t="shared" ca="1" si="5"/>
        <v>0.16758826160726123</v>
      </c>
      <c r="I24" s="1">
        <f t="shared" ca="1" si="5"/>
        <v>0.10424460895082088</v>
      </c>
      <c r="J24" s="8">
        <f t="shared" ca="1" si="6"/>
        <v>0.27183287055808214</v>
      </c>
      <c r="K24" s="7">
        <f t="shared" si="7"/>
        <v>0.49999999999999994</v>
      </c>
      <c r="L24" s="1">
        <f t="shared" ca="1" si="1"/>
        <v>0.18977168095059033</v>
      </c>
      <c r="M24" s="1">
        <f t="shared" ca="1" si="2"/>
        <v>0.27183287055808214</v>
      </c>
      <c r="N24" s="1">
        <f t="array" aca="1" ref="N24:P24" ca="1">MMULT(K24:M24,$N$9:$P$11)</f>
        <v>0.56892913717126037</v>
      </c>
      <c r="O24" s="1">
        <f ca="1"/>
        <v>0.15705418236555976</v>
      </c>
      <c r="P24" s="8">
        <f ca="1"/>
        <v>-0.10751753850284315</v>
      </c>
      <c r="Q24" s="3">
        <f t="shared" si="8"/>
        <v>0.49999999999999994</v>
      </c>
      <c r="R24" s="1">
        <f t="shared" ca="1" si="9"/>
        <v>0.47107767360750197</v>
      </c>
      <c r="S24" s="1">
        <f t="shared" ca="1" si="10"/>
        <v>0.16758826160726123</v>
      </c>
      <c r="T24" s="1">
        <f t="array" aca="1" ref="T24:V24" ca="1">MMULT(Q24:S24,$N$9:$P$11)</f>
        <v>0.51680683269584993</v>
      </c>
      <c r="U24" s="1">
        <f ca="1"/>
        <v>0.35553307846375121</v>
      </c>
      <c r="V24" s="8">
        <f ca="1"/>
        <v>-0.32635399154441463</v>
      </c>
      <c r="W24" s="7">
        <f t="shared" ca="1" si="11"/>
        <v>0.51680683269584993</v>
      </c>
      <c r="X24" s="1">
        <f t="shared" ca="1" si="11"/>
        <v>0.35553307846375121</v>
      </c>
      <c r="Y24" s="1"/>
      <c r="Z24" s="8"/>
    </row>
    <row r="25" spans="4:26" x14ac:dyDescent="0.15">
      <c r="D25" s="7">
        <f t="shared" si="12"/>
        <v>0.54999999999999993</v>
      </c>
      <c r="E25" s="1">
        <f t="shared" ca="1" si="3"/>
        <v>0.39623387026778417</v>
      </c>
      <c r="F25" s="1">
        <f t="shared" ca="1" si="3"/>
        <v>-0.29839282764967862</v>
      </c>
      <c r="G25" s="1">
        <f t="shared" ca="1" si="4"/>
        <v>9.7841042618105556E-2</v>
      </c>
      <c r="H25" s="1">
        <f t="shared" ca="1" si="5"/>
        <v>0.30495691507590511</v>
      </c>
      <c r="I25" s="1">
        <f t="shared" ca="1" si="5"/>
        <v>3.1011617294639512E-2</v>
      </c>
      <c r="J25" s="8">
        <f t="shared" ca="1" si="6"/>
        <v>0.33596853237054464</v>
      </c>
      <c r="K25" s="7">
        <f t="shared" si="7"/>
        <v>0.54999999999999993</v>
      </c>
      <c r="L25" s="1">
        <f t="shared" ca="1" si="1"/>
        <v>9.7841042618105556E-2</v>
      </c>
      <c r="M25" s="1">
        <f t="shared" ca="1" si="2"/>
        <v>0.33596853237054464</v>
      </c>
      <c r="N25" s="1">
        <f t="array" aca="1" ref="N25:P25" ca="1">MMULT(K25:M25,$N$9:$P$11)</f>
        <v>0.64429823826671351</v>
      </c>
      <c r="O25" s="1">
        <f ca="1"/>
        <v>9.2711470392568454E-2</v>
      </c>
      <c r="P25" s="8">
        <f ca="1"/>
        <v>-3.5101108071864839E-2</v>
      </c>
      <c r="Q25" s="3">
        <f t="shared" si="8"/>
        <v>0.54999999999999993</v>
      </c>
      <c r="R25" s="1">
        <f t="shared" ca="1" si="9"/>
        <v>0.39623387026778417</v>
      </c>
      <c r="S25" s="1">
        <f t="shared" ca="1" si="10"/>
        <v>0.30495691507590511</v>
      </c>
      <c r="T25" s="1">
        <f t="array" aca="1" ref="T25:V25" ca="1">MMULT(Q25:S25,$N$9:$P$11)</f>
        <v>0.62879242961939374</v>
      </c>
      <c r="U25" s="1">
        <f ca="1"/>
        <v>0.33769881524946249</v>
      </c>
      <c r="V25" s="8">
        <f ca="1"/>
        <v>-0.20755623486768374</v>
      </c>
      <c r="W25" s="7">
        <f t="shared" ca="1" si="11"/>
        <v>0.62879242961939374</v>
      </c>
      <c r="X25" s="1">
        <f t="shared" ca="1" si="11"/>
        <v>0.33769881524946249</v>
      </c>
      <c r="Y25" s="1"/>
      <c r="Z25" s="8"/>
    </row>
    <row r="26" spans="4:26" x14ac:dyDescent="0.15">
      <c r="D26" s="7">
        <f t="shared" si="12"/>
        <v>0.6</v>
      </c>
      <c r="E26" s="1">
        <f t="shared" ca="1" si="3"/>
        <v>0.28260393499182657</v>
      </c>
      <c r="F26" s="1">
        <f t="shared" ca="1" si="3"/>
        <v>-0.2967305438687039</v>
      </c>
      <c r="G26" s="1">
        <f t="shared" ca="1" si="4"/>
        <v>-1.4126608876877333E-2</v>
      </c>
      <c r="H26" s="1">
        <f t="shared" ca="1" si="5"/>
        <v>0.41247426092683098</v>
      </c>
      <c r="I26" s="1">
        <f t="shared" ca="1" si="5"/>
        <v>-4.4169948328961893E-2</v>
      </c>
      <c r="J26" s="8">
        <f t="shared" ca="1" si="6"/>
        <v>0.36830431259786911</v>
      </c>
      <c r="K26" s="7">
        <f t="shared" si="7"/>
        <v>0.6</v>
      </c>
      <c r="L26" s="1">
        <f t="shared" ca="1" si="1"/>
        <v>-1.4126608876877333E-2</v>
      </c>
      <c r="M26" s="1">
        <f t="shared" ca="1" si="2"/>
        <v>0.36830431259786911</v>
      </c>
      <c r="N26" s="1">
        <f t="array" aca="1" ref="N26:P26" ca="1">MMULT(K26:M26,$N$9:$P$11)</f>
        <v>0.7037673985695978</v>
      </c>
      <c r="O26" s="1">
        <f ca="1"/>
        <v>-2.7535566401426514E-3</v>
      </c>
      <c r="P26" s="8">
        <f ca="1"/>
        <v>2.3483917751508987E-2</v>
      </c>
      <c r="Q26" s="3">
        <f t="shared" si="8"/>
        <v>0.6</v>
      </c>
      <c r="R26" s="1">
        <f t="shared" ca="1" si="9"/>
        <v>0.28260393499182657</v>
      </c>
      <c r="S26" s="1">
        <f t="shared" ca="1" si="10"/>
        <v>0.41247426092683098</v>
      </c>
      <c r="T26" s="1">
        <f t="array" aca="1" ref="T26:V26" ca="1">MMULT(Q26:S26,$N$9:$P$11)</f>
        <v>0.72585237273407865</v>
      </c>
      <c r="U26" s="1">
        <f ca="1"/>
        <v>0.27334878109729122</v>
      </c>
      <c r="V26" s="8">
        <f ca="1"/>
        <v>-9.1753892936121517E-2</v>
      </c>
      <c r="W26" s="7">
        <f t="shared" ca="1" si="11"/>
        <v>0.72585237273407865</v>
      </c>
      <c r="X26" s="1">
        <f t="shared" ca="1" si="11"/>
        <v>0.27334878109729122</v>
      </c>
      <c r="Y26" s="1"/>
      <c r="Z26" s="8"/>
    </row>
    <row r="27" spans="4:26" x14ac:dyDescent="0.15">
      <c r="D27" s="7">
        <f t="shared" si="12"/>
        <v>0.65</v>
      </c>
      <c r="E27" s="1">
        <f t="shared" ca="1" si="3"/>
        <v>0.14131075753065392</v>
      </c>
      <c r="F27" s="1">
        <f t="shared" ca="1" si="3"/>
        <v>-0.27642358871740086</v>
      </c>
      <c r="G27" s="1">
        <f t="shared" ca="1" si="4"/>
        <v>-0.13511283118674694</v>
      </c>
      <c r="H27" s="1">
        <f t="shared" ca="1" si="5"/>
        <v>0.47961575224976999</v>
      </c>
      <c r="I27" s="1">
        <f t="shared" ca="1" si="5"/>
        <v>-0.1165761536532802</v>
      </c>
      <c r="J27" s="8">
        <f t="shared" ca="1" si="6"/>
        <v>0.36303959859648982</v>
      </c>
      <c r="K27" s="7">
        <f t="shared" si="7"/>
        <v>0.65</v>
      </c>
      <c r="L27" s="1">
        <f t="shared" ca="1" si="1"/>
        <v>-0.13511283118674694</v>
      </c>
      <c r="M27" s="1">
        <f t="shared" ca="1" si="2"/>
        <v>0.36303959859648982</v>
      </c>
      <c r="N27" s="1">
        <f t="array" aca="1" ref="N27:P27" ca="1">MMULT(K27:M27,$N$9:$P$11)</f>
        <v>0.74443631175813008</v>
      </c>
      <c r="O27" s="1">
        <f ca="1"/>
        <v>-0.1223103867028284</v>
      </c>
      <c r="P27" s="8">
        <f ca="1"/>
        <v>5.8377858310798336E-2</v>
      </c>
      <c r="Q27" s="3">
        <f t="shared" si="8"/>
        <v>0.65</v>
      </c>
      <c r="R27" s="1">
        <f t="shared" ca="1" si="9"/>
        <v>0.14131075753065392</v>
      </c>
      <c r="S27" s="1">
        <f t="shared" ca="1" si="10"/>
        <v>0.47961575224976999</v>
      </c>
      <c r="T27" s="1">
        <f t="array" aca="1" ref="T27:V27" ca="1">MMULT(Q27:S27,$N$9:$P$11)</f>
        <v>0.80272438858477013</v>
      </c>
      <c r="U27" s="1">
        <f ca="1"/>
        <v>0.16755841860131165</v>
      </c>
      <c r="V27" s="8">
        <f ca="1"/>
        <v>7.5981791920580743E-3</v>
      </c>
      <c r="W27" s="7">
        <f t="shared" ca="1" si="11"/>
        <v>0.80272438858477013</v>
      </c>
      <c r="X27" s="1">
        <f t="shared" ca="1" si="11"/>
        <v>0.16755841860131165</v>
      </c>
      <c r="Y27" s="1"/>
      <c r="Z27" s="8"/>
    </row>
    <row r="28" spans="4:26" x14ac:dyDescent="0.15">
      <c r="D28" s="7">
        <f t="shared" si="12"/>
        <v>0.70000000000000007</v>
      </c>
      <c r="E28" s="1">
        <f t="shared" ca="1" si="3"/>
        <v>-1.3814901448532802E-2</v>
      </c>
      <c r="F28" s="1">
        <f t="shared" ca="1" si="3"/>
        <v>-0.23874792287171381</v>
      </c>
      <c r="G28" s="1">
        <f t="shared" ca="1" si="4"/>
        <v>-0.25256282432024663</v>
      </c>
      <c r="H28" s="1">
        <f t="shared" ca="1" si="5"/>
        <v>0.49980911205976158</v>
      </c>
      <c r="I28" s="1">
        <f t="shared" ca="1" si="5"/>
        <v>-0.18165745050628174</v>
      </c>
      <c r="J28" s="8">
        <f t="shared" ca="1" si="6"/>
        <v>0.31815166155347985</v>
      </c>
      <c r="K28" s="7">
        <f t="shared" si="7"/>
        <v>0.70000000000000007</v>
      </c>
      <c r="L28" s="1">
        <f t="shared" ca="1" si="1"/>
        <v>-0.25256282432024663</v>
      </c>
      <c r="M28" s="1">
        <f t="shared" ca="1" si="2"/>
        <v>0.31815166155347985</v>
      </c>
      <c r="N28" s="1">
        <f t="array" aca="1" ref="N28:P28" ca="1">MMULT(K28:M28,$N$9:$P$11)</f>
        <v>0.76529361342584712</v>
      </c>
      <c r="O28" s="1">
        <f ca="1"/>
        <v>-0.25596211133210867</v>
      </c>
      <c r="P28" s="8">
        <f ca="1"/>
        <v>6.1786267000679657E-2</v>
      </c>
      <c r="Q28" s="3">
        <f t="shared" si="8"/>
        <v>0.70000000000000007</v>
      </c>
      <c r="R28" s="1">
        <f t="shared" ca="1" si="9"/>
        <v>-1.3814901448532802E-2</v>
      </c>
      <c r="S28" s="1">
        <f t="shared" ca="1" si="10"/>
        <v>0.49980911205976158</v>
      </c>
      <c r="T28" s="1">
        <f t="array" aca="1" ref="T28:V28" ca="1">MMULT(Q28:S28,$N$9:$P$11)</f>
        <v>0.85612233867898802</v>
      </c>
      <c r="U28" s="1">
        <f ca="1"/>
        <v>2.9459638438140534E-2</v>
      </c>
      <c r="V28" s="8">
        <f ca="1"/>
        <v>7.8655393444534094E-2</v>
      </c>
      <c r="W28" s="7">
        <f t="shared" ca="1" si="11"/>
        <v>0.85612233867898802</v>
      </c>
      <c r="X28" s="1">
        <f t="shared" ca="1" si="11"/>
        <v>2.9459638438140534E-2</v>
      </c>
      <c r="Y28" s="1"/>
      <c r="Z28" s="8"/>
    </row>
    <row r="29" spans="4:26" x14ac:dyDescent="0.15">
      <c r="D29" s="7">
        <f t="shared" si="12"/>
        <v>0.75000000000000011</v>
      </c>
      <c r="E29" s="1">
        <f t="shared" ca="1" si="3"/>
        <v>-0.1675882616060537</v>
      </c>
      <c r="F29" s="1">
        <f t="shared" ca="1" si="3"/>
        <v>-0.18607084698504026</v>
      </c>
      <c r="G29" s="1">
        <f t="shared" ca="1" si="4"/>
        <v>-0.35365910859109395</v>
      </c>
      <c r="H29" s="1">
        <f t="shared" ca="1" si="5"/>
        <v>0.47107767360793157</v>
      </c>
      <c r="I29" s="1">
        <f t="shared" ca="1" si="5"/>
        <v>-0.23532454164891031</v>
      </c>
      <c r="J29" s="8">
        <f t="shared" ca="1" si="6"/>
        <v>0.23575313195902126</v>
      </c>
      <c r="K29" s="7">
        <f t="shared" si="7"/>
        <v>0.75000000000000011</v>
      </c>
      <c r="L29" s="1">
        <f t="shared" ca="1" si="1"/>
        <v>-0.35365910859109395</v>
      </c>
      <c r="M29" s="1">
        <f t="shared" ca="1" si="2"/>
        <v>0.23575313195902126</v>
      </c>
      <c r="N29" s="1">
        <f t="array" aca="1" ref="N29:P29" ca="1">MMULT(K29:M29,$N$9:$P$11)</f>
        <v>0.76739561881783969</v>
      </c>
      <c r="O29" s="1">
        <f ca="1"/>
        <v>-0.39169367167051811</v>
      </c>
      <c r="P29" s="8">
        <f ca="1"/>
        <v>2.8884876845648416E-2</v>
      </c>
      <c r="Q29" s="3">
        <f t="shared" si="8"/>
        <v>0.75000000000000011</v>
      </c>
      <c r="R29" s="1">
        <f t="shared" ca="1" si="9"/>
        <v>-0.1675882616060537</v>
      </c>
      <c r="S29" s="1">
        <f t="shared" ca="1" si="10"/>
        <v>0.47107767360793157</v>
      </c>
      <c r="T29" s="1">
        <f t="array" aca="1" ref="T29:V29" ca="1">MMULT(Q29:S29,$N$9:$P$11)</f>
        <v>0.88505788964229493</v>
      </c>
      <c r="U29" s="1">
        <f ca="1"/>
        <v>-0.12865307567684334</v>
      </c>
      <c r="V29" s="8">
        <f ca="1"/>
        <v>0.11234285958981105</v>
      </c>
      <c r="W29" s="7">
        <f t="shared" ca="1" si="11"/>
        <v>0.88505788964229493</v>
      </c>
      <c r="X29" s="1">
        <f t="shared" ca="1" si="11"/>
        <v>-0.12865307567684334</v>
      </c>
      <c r="Y29" s="1"/>
      <c r="Z29" s="8"/>
    </row>
    <row r="30" spans="4:26" x14ac:dyDescent="0.15">
      <c r="D30" s="7">
        <f t="shared" si="12"/>
        <v>0.80000000000000016</v>
      </c>
      <c r="E30" s="1">
        <f t="shared" ca="1" si="3"/>
        <v>-0.30495691507488942</v>
      </c>
      <c r="F30" s="1">
        <f t="shared" ca="1" si="3"/>
        <v>-0.12170225545601826</v>
      </c>
      <c r="G30" s="1">
        <f t="shared" ca="1" si="4"/>
        <v>-0.42665917053090768</v>
      </c>
      <c r="H30" s="1">
        <f t="shared" ca="1" si="5"/>
        <v>0.39623387026856588</v>
      </c>
      <c r="I30" s="1">
        <f t="shared" ca="1" si="5"/>
        <v>-0.2742053263832015</v>
      </c>
      <c r="J30" s="8">
        <f t="shared" ca="1" si="6"/>
        <v>0.12202854388536438</v>
      </c>
      <c r="K30" s="7">
        <f t="shared" si="7"/>
        <v>0.80000000000000016</v>
      </c>
      <c r="L30" s="1">
        <f t="shared" ca="1" si="1"/>
        <v>-0.42665917053090768</v>
      </c>
      <c r="M30" s="1">
        <f t="shared" ca="1" si="2"/>
        <v>0.12202854388536438</v>
      </c>
      <c r="N30" s="1">
        <f t="array" aca="1" ref="N30:P30" ca="1">MMULT(K30:M30,$N$9:$P$11)</f>
        <v>0.75383459497023331</v>
      </c>
      <c r="O30" s="1">
        <f ca="1"/>
        <v>-0.51665777094158816</v>
      </c>
      <c r="P30" s="8">
        <f ca="1"/>
        <v>-4.1559168334298402E-2</v>
      </c>
      <c r="Q30" s="3">
        <f t="shared" si="8"/>
        <v>0.80000000000000016</v>
      </c>
      <c r="R30" s="1">
        <f t="shared" ca="1" si="9"/>
        <v>-0.30495691507488942</v>
      </c>
      <c r="S30" s="1">
        <f t="shared" ca="1" si="10"/>
        <v>0.39623387026856588</v>
      </c>
      <c r="T30" s="1">
        <f t="array" aca="1" ref="T30:V30" ca="1">MMULT(Q30:S30,$N$9:$P$11)</f>
        <v>0.890937258161834</v>
      </c>
      <c r="U30" s="1">
        <f ca="1"/>
        <v>-0.29252613676838513</v>
      </c>
      <c r="V30" s="8">
        <f ca="1"/>
        <v>0.10324369872509362</v>
      </c>
      <c r="W30" s="7">
        <f t="shared" ca="1" si="11"/>
        <v>0.890937258161834</v>
      </c>
      <c r="X30" s="1">
        <f t="shared" ca="1" si="11"/>
        <v>-0.29252613676838513</v>
      </c>
      <c r="Y30" s="1"/>
      <c r="Z30" s="8"/>
    </row>
    <row r="31" spans="4:26" x14ac:dyDescent="0.15">
      <c r="D31" s="7">
        <f t="shared" si="12"/>
        <v>0.8500000000000002</v>
      </c>
      <c r="E31" s="1">
        <f t="shared" ca="1" si="3"/>
        <v>-0.41247426092610656</v>
      </c>
      <c r="F31" s="1">
        <f t="shared" ca="1" si="3"/>
        <v>-4.9686663626921868E-2</v>
      </c>
      <c r="G31" s="1">
        <f t="shared" ca="1" si="4"/>
        <v>-0.46216092455302843</v>
      </c>
      <c r="H31" s="1">
        <f t="shared" ca="1" si="5"/>
        <v>0.28260393499288389</v>
      </c>
      <c r="I31" s="1">
        <f t="shared" ca="1" si="5"/>
        <v>-0.29585678200376803</v>
      </c>
      <c r="J31" s="8">
        <f t="shared" ca="1" si="6"/>
        <v>-1.3252847010884139E-2</v>
      </c>
      <c r="K31" s="7">
        <f t="shared" si="7"/>
        <v>0.8500000000000002</v>
      </c>
      <c r="L31" s="1">
        <f t="shared" ca="1" si="1"/>
        <v>-0.46216092455302843</v>
      </c>
      <c r="M31" s="1">
        <f t="shared" ca="1" si="2"/>
        <v>-1.3252847010884139E-2</v>
      </c>
      <c r="N31" s="1">
        <f t="array" aca="1" ref="N31:P31" ca="1">MMULT(K31:M31,$N$9:$P$11)</f>
        <v>0.72949516971133099</v>
      </c>
      <c r="O31" s="1">
        <f ca="1"/>
        <v>-0.61848175239137315</v>
      </c>
      <c r="P31" s="8">
        <f ca="1"/>
        <v>-0.14691996959003539</v>
      </c>
      <c r="Q31" s="3">
        <f t="shared" si="8"/>
        <v>0.8500000000000002</v>
      </c>
      <c r="R31" s="1">
        <f t="shared" ca="1" si="9"/>
        <v>-0.41247426092610656</v>
      </c>
      <c r="S31" s="1">
        <f t="shared" ca="1" si="10"/>
        <v>0.28260393499288389</v>
      </c>
      <c r="T31" s="1">
        <f t="array" aca="1" ref="T31:V31" ca="1">MMULT(Q31:S31,$N$9:$P$11)</f>
        <v>0.87742356071321503</v>
      </c>
      <c r="U31" s="1">
        <f ca="1"/>
        <v>-0.44734209491257759</v>
      </c>
      <c r="V31" s="8">
        <f ca="1"/>
        <v>5.0129285099329735E-2</v>
      </c>
      <c r="W31" s="7">
        <f t="shared" ca="1" si="11"/>
        <v>0.87742356071321503</v>
      </c>
      <c r="X31" s="1">
        <f t="shared" ca="1" si="11"/>
        <v>-0.44734209491257759</v>
      </c>
      <c r="Y31" s="1"/>
      <c r="Z31" s="8"/>
    </row>
    <row r="32" spans="4:26" x14ac:dyDescent="0.15">
      <c r="D32" s="7">
        <f t="shared" si="12"/>
        <v>0.90000000000000024</v>
      </c>
      <c r="E32" s="1">
        <f t="shared" ca="1" si="3"/>
        <v>-0.47961575224940778</v>
      </c>
      <c r="F32" s="1">
        <f t="shared" ca="1" si="3"/>
        <v>2.5450924012696514E-2</v>
      </c>
      <c r="G32" s="1">
        <f t="shared" ca="1" si="4"/>
        <v>-0.45416482823671128</v>
      </c>
      <c r="H32" s="1">
        <f t="shared" ca="1" si="5"/>
        <v>0.14131075753188332</v>
      </c>
      <c r="I32" s="1">
        <f t="shared" ca="1" si="5"/>
        <v>-0.29891846792545279</v>
      </c>
      <c r="J32" s="8">
        <f t="shared" ca="1" si="6"/>
        <v>-0.15760771039356947</v>
      </c>
      <c r="K32" s="7">
        <f t="shared" si="7"/>
        <v>0.90000000000000024</v>
      </c>
      <c r="L32" s="1">
        <f t="shared" ca="1" si="1"/>
        <v>-0.45416482823671128</v>
      </c>
      <c r="M32" s="1">
        <f t="shared" ca="1" si="2"/>
        <v>-0.15760771039356947</v>
      </c>
      <c r="N32" s="1">
        <f t="array" aca="1" ref="N32:P32" ca="1">MMULT(K32:M32,$N$9:$P$11)</f>
        <v>0.70061900820921041</v>
      </c>
      <c r="O32" s="1">
        <f ca="1"/>
        <v>-0.68656441927495415</v>
      </c>
      <c r="P32" s="8">
        <f ca="1"/>
        <v>-0.28083480037981901</v>
      </c>
      <c r="Q32" s="3">
        <f t="shared" si="8"/>
        <v>0.90000000000000024</v>
      </c>
      <c r="R32" s="1">
        <f t="shared" ca="1" si="9"/>
        <v>-0.47961575224940778</v>
      </c>
      <c r="S32" s="1">
        <f t="shared" ca="1" si="10"/>
        <v>0.14131075753188332</v>
      </c>
      <c r="T32" s="1">
        <f t="array" aca="1" ref="T32:V32" ca="1">MMULT(Q32:S32,$N$9:$P$11)</f>
        <v>0.85007824217193673</v>
      </c>
      <c r="U32" s="1">
        <f ca="1"/>
        <v>-0.57917007257785369</v>
      </c>
      <c r="V32" s="8">
        <f ca="1"/>
        <v>-4.3920487429381122E-2</v>
      </c>
      <c r="W32" s="7">
        <f t="shared" ca="1" si="11"/>
        <v>0.85007824217193673</v>
      </c>
      <c r="X32" s="1">
        <f t="shared" ca="1" si="11"/>
        <v>-0.57917007257785369</v>
      </c>
      <c r="Y32" s="1"/>
      <c r="Z32" s="8"/>
    </row>
    <row r="33" spans="4:26" x14ac:dyDescent="0.15">
      <c r="D33" s="7">
        <f t="shared" si="12"/>
        <v>0.95000000000000029</v>
      </c>
      <c r="E33" s="1">
        <f t="shared" ca="1" si="3"/>
        <v>-0.499809112059797</v>
      </c>
      <c r="F33" s="1">
        <f t="shared" ca="1" si="3"/>
        <v>9.8989336494607186E-2</v>
      </c>
      <c r="G33" s="1">
        <f t="shared" ca="1" si="4"/>
        <v>-0.40081977556518983</v>
      </c>
      <c r="H33" s="1">
        <f t="shared" ca="1" si="5"/>
        <v>-1.3814901447251619E-2</v>
      </c>
      <c r="I33" s="1">
        <f t="shared" ca="1" si="5"/>
        <v>-0.28319800716169846</v>
      </c>
      <c r="J33" s="8">
        <f t="shared" ca="1" si="6"/>
        <v>-0.29701290860895008</v>
      </c>
      <c r="K33" s="7">
        <f t="shared" si="7"/>
        <v>0.95000000000000029</v>
      </c>
      <c r="L33" s="1">
        <f t="shared" ca="1" si="1"/>
        <v>-0.40081977556518983</v>
      </c>
      <c r="M33" s="1">
        <f t="shared" ca="1" si="2"/>
        <v>-0.29701290860895008</v>
      </c>
      <c r="N33" s="1">
        <f t="array" aca="1" ref="N33:P33" ca="1">MMULT(K33:M33,$N$9:$P$11)</f>
        <v>0.67421767929074194</v>
      </c>
      <c r="O33" s="1">
        <f ca="1"/>
        <v>-0.71323047003225992</v>
      </c>
      <c r="P33" s="8">
        <f ca="1"/>
        <v>-0.43371186047172616</v>
      </c>
      <c r="Q33" s="3">
        <f t="shared" si="8"/>
        <v>0.95000000000000029</v>
      </c>
      <c r="R33" s="1">
        <f t="shared" ca="1" si="9"/>
        <v>-0.499809112059797</v>
      </c>
      <c r="S33" s="1">
        <f t="shared" ca="1" si="10"/>
        <v>-1.3814901447251619E-2</v>
      </c>
      <c r="T33" s="1">
        <f t="array" aca="1" ref="T33:V33" ca="1">MMULT(Q33:S33,$N$9:$P$11)</f>
        <v>0.81581668287159115</v>
      </c>
      <c r="U33" s="1">
        <f ca="1"/>
        <v>-0.6763294158887766</v>
      </c>
      <c r="V33" s="8">
        <f ca="1"/>
        <v>-0.17181868685314869</v>
      </c>
      <c r="W33" s="7">
        <f t="shared" ca="1" si="11"/>
        <v>0.81581668287159115</v>
      </c>
      <c r="X33" s="1">
        <f t="shared" ca="1" si="11"/>
        <v>-0.6763294158887766</v>
      </c>
      <c r="Y33" s="1"/>
      <c r="Z33" s="8"/>
    </row>
    <row r="34" spans="4:26" x14ac:dyDescent="0.15">
      <c r="D34" s="7">
        <f t="shared" si="12"/>
        <v>1.0000000000000002</v>
      </c>
      <c r="E34" s="1">
        <f t="shared" ca="1" si="3"/>
        <v>-0.47107767360836117</v>
      </c>
      <c r="F34" s="1">
        <f t="shared" ca="1" si="3"/>
        <v>0.16630788490709655</v>
      </c>
      <c r="G34" s="1">
        <f t="shared" ca="1" si="4"/>
        <v>-0.30476978870126459</v>
      </c>
      <c r="H34" s="1">
        <f t="shared" ca="1" si="5"/>
        <v>-0.16758826160484616</v>
      </c>
      <c r="I34" s="1">
        <f t="shared" ca="1" si="5"/>
        <v>-0.24968317407812629</v>
      </c>
      <c r="J34" s="8">
        <f t="shared" ca="1" si="6"/>
        <v>-0.41727143568297242</v>
      </c>
      <c r="K34" s="7">
        <f t="shared" si="7"/>
        <v>1.0000000000000002</v>
      </c>
      <c r="L34" s="1">
        <f t="shared" ca="1" si="1"/>
        <v>-0.30476978870126459</v>
      </c>
      <c r="M34" s="1">
        <f t="shared" ca="1" si="2"/>
        <v>-0.41727143568297242</v>
      </c>
      <c r="N34" s="1">
        <f t="array" aca="1" ref="N34:P34" ca="1">MMULT(K34:M34,$N$9:$P$11)</f>
        <v>0.65738968594295277</v>
      </c>
      <c r="O34" s="1">
        <f ca="1"/>
        <v>-0.69462221110884015</v>
      </c>
      <c r="P34" s="8">
        <f ca="1"/>
        <v>-0.59358138430381646</v>
      </c>
      <c r="Q34" s="3">
        <f t="shared" si="8"/>
        <v>1.0000000000000002</v>
      </c>
      <c r="R34" s="1">
        <f t="shared" ca="1" si="9"/>
        <v>-0.47107767360836117</v>
      </c>
      <c r="S34" s="1">
        <f t="shared" ca="1" si="10"/>
        <v>-0.16758826160484616</v>
      </c>
      <c r="T34" s="1">
        <f t="array" aca="1" ref="T34:V34" ca="1">MMULT(Q34:S34,$N$9:$P$11)</f>
        <v>0.78223127298201589</v>
      </c>
      <c r="U34" s="1">
        <f ca="1"/>
        <v>-0.7305330784634495</v>
      </c>
      <c r="V34" s="8">
        <f ca="1"/>
        <v>-0.32316506129167349</v>
      </c>
      <c r="W34" s="7">
        <f t="shared" ca="1" si="11"/>
        <v>0.78223127298201589</v>
      </c>
      <c r="X34" s="1">
        <f t="shared" ca="1" si="11"/>
        <v>-0.7305330784634495</v>
      </c>
      <c r="Y34" s="1"/>
      <c r="Z34" s="8"/>
    </row>
    <row r="35" spans="4:26" x14ac:dyDescent="0.15">
      <c r="D35" s="7">
        <f t="shared" si="12"/>
        <v>1.0500000000000003</v>
      </c>
      <c r="E35" s="1">
        <f t="shared" ca="1" si="3"/>
        <v>-0.39623387026934759</v>
      </c>
      <c r="F35" s="1">
        <f t="shared" ca="1" si="3"/>
        <v>0.2231766972730021</v>
      </c>
      <c r="G35" s="1">
        <f t="shared" ca="1" si="4"/>
        <v>-0.17305717299634549</v>
      </c>
      <c r="H35" s="1">
        <f t="shared" ca="1" si="5"/>
        <v>-0.30495691507387374</v>
      </c>
      <c r="I35" s="1">
        <f t="shared" ca="1" si="5"/>
        <v>-0.20047982889636248</v>
      </c>
      <c r="J35" s="8">
        <f t="shared" ca="1" si="6"/>
        <v>-0.50543674397023619</v>
      </c>
      <c r="K35" s="7">
        <f t="shared" si="7"/>
        <v>1.0500000000000003</v>
      </c>
      <c r="L35" s="1">
        <f t="shared" ca="1" si="1"/>
        <v>-0.17305717299634549</v>
      </c>
      <c r="M35" s="1">
        <f t="shared" ca="1" si="2"/>
        <v>-0.50543674397023619</v>
      </c>
      <c r="N35" s="1">
        <f t="array" aca="1" ref="N35:P35" ca="1">MMULT(K35:M35,$N$9:$P$11)</f>
        <v>0.65660830198854281</v>
      </c>
      <c r="O35" s="1">
        <f ca="1"/>
        <v>-0.63123243826411146</v>
      </c>
      <c r="P35" s="8">
        <f ca="1"/>
        <v>-0.74721230846633491</v>
      </c>
      <c r="Q35" s="3">
        <f t="shared" si="8"/>
        <v>1.0500000000000003</v>
      </c>
      <c r="R35" s="1">
        <f t="shared" ca="1" si="9"/>
        <v>-0.39623387026934759</v>
      </c>
      <c r="S35" s="1">
        <f t="shared" ca="1" si="10"/>
        <v>-0.30495691507387374</v>
      </c>
      <c r="T35" s="1">
        <f t="array" aca="1" ref="T35:V35" ca="1">MMULT(Q35:S35,$N$9:$P$11)</f>
        <v>0.75684821643672406</v>
      </c>
      <c r="U35" s="1">
        <f ca="1"/>
        <v>-0.73769881524993675</v>
      </c>
      <c r="V35" s="8">
        <f ca="1"/>
        <v>-0.48526408815756195</v>
      </c>
      <c r="W35" s="7">
        <f t="shared" ca="1" si="11"/>
        <v>0.75684821643672406</v>
      </c>
      <c r="X35" s="1">
        <f t="shared" ca="1" si="11"/>
        <v>-0.73769881524993675</v>
      </c>
      <c r="Y35" s="1"/>
      <c r="Z35" s="8"/>
    </row>
    <row r="36" spans="4:26" x14ac:dyDescent="0.15">
      <c r="D36" s="7">
        <f t="shared" si="12"/>
        <v>1.1000000000000003</v>
      </c>
      <c r="E36" s="1">
        <f t="shared" ca="1" si="3"/>
        <v>-0.28260393498193659</v>
      </c>
      <c r="F36" s="1">
        <f t="shared" ca="1" si="3"/>
        <v>0.26602249696242514</v>
      </c>
      <c r="G36" s="1">
        <f t="shared" ca="1" si="4"/>
        <v>-1.6581438019511452E-2</v>
      </c>
      <c r="H36" s="1">
        <f t="shared" ca="1" si="5"/>
        <v>-0.41247426093360706</v>
      </c>
      <c r="I36" s="1">
        <f t="shared" ca="1" si="5"/>
        <v>-0.13867959875149802</v>
      </c>
      <c r="J36" s="8">
        <f t="shared" ca="1" si="6"/>
        <v>-0.55115385968510511</v>
      </c>
      <c r="K36" s="7">
        <f t="shared" si="7"/>
        <v>1.1000000000000003</v>
      </c>
      <c r="L36" s="1">
        <f t="shared" ca="1" si="1"/>
        <v>-1.6581438019511452E-2</v>
      </c>
      <c r="M36" s="1">
        <f t="shared" ca="1" si="2"/>
        <v>-0.55115385968510511</v>
      </c>
      <c r="N36" s="1">
        <f t="array" aca="1" ref="N36:P36" ca="1">MMULT(K36:M36,$N$9:$P$11)</f>
        <v>0.67705101432033032</v>
      </c>
      <c r="O36" s="1">
        <f ca="1"/>
        <v>-0.52801656849674661</v>
      </c>
      <c r="P36" s="8">
        <f ca="1"/>
        <v>-0.88138864783551463</v>
      </c>
      <c r="Q36" s="3">
        <f t="shared" si="8"/>
        <v>1.1000000000000003</v>
      </c>
      <c r="R36" s="1">
        <f t="shared" ca="1" si="9"/>
        <v>-0.28260393498193659</v>
      </c>
      <c r="S36" s="1">
        <f t="shared" ca="1" si="10"/>
        <v>-0.41247426093360706</v>
      </c>
      <c r="T36" s="1">
        <f t="array" aca="1" ref="T36:V36" ca="1">MMULT(Q36:S36,$N$9:$P$11)</f>
        <v>0.7463908136960794</v>
      </c>
      <c r="U36" s="1">
        <f ca="1"/>
        <v>-0.69834878109166043</v>
      </c>
      <c r="V36" s="8">
        <f ca="1"/>
        <v>-0.64436770029067847</v>
      </c>
      <c r="W36" s="7">
        <f t="shared" ca="1" si="11"/>
        <v>0.7463908136960794</v>
      </c>
      <c r="X36" s="1">
        <f t="shared" ca="1" si="11"/>
        <v>-0.69834878109166043</v>
      </c>
      <c r="Y36" s="1"/>
      <c r="Z36" s="8"/>
    </row>
    <row r="37" spans="4:26" x14ac:dyDescent="0.15">
      <c r="D37" s="7">
        <f t="shared" si="12"/>
        <v>1.1500000000000004</v>
      </c>
      <c r="E37" s="1">
        <f t="shared" ca="1" si="3"/>
        <v>-0.14131075753311276</v>
      </c>
      <c r="F37" s="1">
        <f t="shared" ca="1" si="3"/>
        <v>0.2921531248049849</v>
      </c>
      <c r="G37" s="1">
        <f t="shared" ca="1" si="4"/>
        <v>0.15084236727187214</v>
      </c>
      <c r="H37" s="1">
        <f t="shared" ca="1" si="5"/>
        <v>-0.47961575224904551</v>
      </c>
      <c r="I37" s="1">
        <f t="shared" ca="1" si="5"/>
        <v>-6.8165619388977181E-2</v>
      </c>
      <c r="J37" s="8">
        <f t="shared" ca="1" si="6"/>
        <v>-0.54778137163802265</v>
      </c>
      <c r="K37" s="7">
        <f t="shared" si="7"/>
        <v>1.1500000000000004</v>
      </c>
      <c r="L37" s="1">
        <f t="shared" ca="1" si="1"/>
        <v>0.15084236727187214</v>
      </c>
      <c r="M37" s="1">
        <f t="shared" ca="1" si="2"/>
        <v>-0.54778137163802265</v>
      </c>
      <c r="N37" s="1">
        <f t="array" aca="1" ref="N37:P37" ca="1">MMULT(K37:M37,$N$9:$P$11)</f>
        <v>0.72203852853309347</v>
      </c>
      <c r="O37" s="1">
        <f ca="1"/>
        <v>-0.39406296975478244</v>
      </c>
      <c r="P37" s="8">
        <f ca="1"/>
        <v>-0.98422181954050547</v>
      </c>
      <c r="Q37" s="3">
        <f t="shared" si="8"/>
        <v>1.1500000000000004</v>
      </c>
      <c r="R37" s="1">
        <f t="shared" ca="1" si="9"/>
        <v>-0.14131075753311276</v>
      </c>
      <c r="S37" s="1">
        <f t="shared" ca="1" si="10"/>
        <v>-0.47961575224904551</v>
      </c>
      <c r="T37" s="1">
        <f t="array" aca="1" ref="T37:V37" ca="1">MMULT(Q37:S37,$N$9:$P$11)</f>
        <v>0.7561213382275821</v>
      </c>
      <c r="U37" s="1">
        <f ca="1"/>
        <v>-0.61755841860312743</v>
      </c>
      <c r="V37" s="8">
        <f ca="1"/>
        <v>-0.78702104259628014</v>
      </c>
      <c r="W37" s="7">
        <f t="shared" ca="1" si="11"/>
        <v>0.7561213382275821</v>
      </c>
      <c r="X37" s="1">
        <f t="shared" ca="1" si="11"/>
        <v>-0.61755841860312743</v>
      </c>
      <c r="Y37" s="1"/>
      <c r="Z37" s="8"/>
    </row>
    <row r="38" spans="4:26" x14ac:dyDescent="0.15">
      <c r="D38" s="7">
        <f t="shared" si="12"/>
        <v>1.2000000000000004</v>
      </c>
      <c r="E38" s="1">
        <f t="shared" ca="1" si="3"/>
        <v>1.3814901445970437E-2</v>
      </c>
      <c r="F38" s="1">
        <f t="shared" ca="1" si="3"/>
        <v>0.29992669735175953</v>
      </c>
      <c r="G38" s="1">
        <f t="shared" ca="1" si="4"/>
        <v>0.31374159879772995</v>
      </c>
      <c r="H38" s="1">
        <f t="shared" ca="1" si="5"/>
        <v>-0.49980911205983242</v>
      </c>
      <c r="I38" s="1">
        <f t="shared" ca="1" si="5"/>
        <v>6.6314565267402746E-3</v>
      </c>
      <c r="J38" s="8">
        <f t="shared" ca="1" si="6"/>
        <v>-0.49317765553309212</v>
      </c>
      <c r="K38" s="7">
        <f t="shared" si="7"/>
        <v>1.2000000000000004</v>
      </c>
      <c r="L38" s="1">
        <f t="shared" ca="1" si="1"/>
        <v>0.31374159879772995</v>
      </c>
      <c r="M38" s="1">
        <f t="shared" ca="1" si="2"/>
        <v>-0.49317765553309212</v>
      </c>
      <c r="N38" s="1">
        <f t="array" aca="1" ref="N38:P38" ca="1">MMULT(K38:M38,$N$9:$P$11)</f>
        <v>0.79264165677478071</v>
      </c>
      <c r="O38" s="1">
        <f ca="1"/>
        <v>-0.241843994352475</v>
      </c>
      <c r="P38" s="8">
        <f ca="1"/>
        <v>-1.0463692833193474</v>
      </c>
      <c r="Q38" s="3">
        <f t="shared" si="8"/>
        <v>1.2000000000000004</v>
      </c>
      <c r="R38" s="1">
        <f t="shared" ca="1" si="9"/>
        <v>1.3814901445970437E-2</v>
      </c>
      <c r="S38" s="1">
        <f t="shared" ca="1" si="10"/>
        <v>-0.49980911205983242</v>
      </c>
      <c r="T38" s="1">
        <f t="array" aca="1" ref="T38:V38" ca="1">MMULT(Q38:S38,$N$9:$P$11)</f>
        <v>0.78932592851141048</v>
      </c>
      <c r="U38" s="1">
        <f ca="1"/>
        <v>-0.50445963844039032</v>
      </c>
      <c r="V38" s="8">
        <f ca="1"/>
        <v>-0.90137952703852298</v>
      </c>
      <c r="W38" s="7">
        <f t="shared" ca="1" si="11"/>
        <v>0.78932592851141048</v>
      </c>
      <c r="X38" s="1">
        <f t="shared" ca="1" si="11"/>
        <v>-0.50445963844039032</v>
      </c>
      <c r="Y38" s="1"/>
      <c r="Z38" s="8"/>
    </row>
    <row r="39" spans="4:26" x14ac:dyDescent="0.15">
      <c r="D39" s="7">
        <f t="shared" si="12"/>
        <v>1.2500000000000004</v>
      </c>
      <c r="E39" s="1">
        <f t="shared" ca="1" si="3"/>
        <v>0.16758826160363863</v>
      </c>
      <c r="F39" s="1">
        <f t="shared" ca="1" si="3"/>
        <v>0.28885477245221408</v>
      </c>
      <c r="G39" s="1">
        <f t="shared" ca="1" si="4"/>
        <v>0.45644303405585274</v>
      </c>
      <c r="H39" s="1">
        <f t="shared" ca="1" si="5"/>
        <v>-0.47107767360879077</v>
      </c>
      <c r="I39" s="1">
        <f t="shared" ca="1" si="5"/>
        <v>8.1011853648584167E-2</v>
      </c>
      <c r="J39" s="8">
        <f t="shared" ca="1" si="6"/>
        <v>-0.39006581996020662</v>
      </c>
      <c r="K39" s="7">
        <f t="shared" si="7"/>
        <v>1.2500000000000004</v>
      </c>
      <c r="L39" s="1">
        <f t="shared" ca="1" si="1"/>
        <v>0.45644303405585274</v>
      </c>
      <c r="M39" s="1">
        <f t="shared" ca="1" si="2"/>
        <v>-0.39006581996020662</v>
      </c>
      <c r="N39" s="1">
        <f t="array" aca="1" ref="N39:P39" ca="1">MMULT(K39:M39,$N$9:$P$11)</f>
        <v>0.8874988447504456</v>
      </c>
      <c r="O39" s="1">
        <f ca="1"/>
        <v>-8.6112191743958899E-2</v>
      </c>
      <c r="P39" s="8">
        <f ca="1"/>
        <v>-1.0620367593633557</v>
      </c>
      <c r="Q39" s="3">
        <f t="shared" si="8"/>
        <v>1.2500000000000004</v>
      </c>
      <c r="R39" s="1">
        <f t="shared" ca="1" si="9"/>
        <v>0.16758826160363863</v>
      </c>
      <c r="S39" s="1">
        <f t="shared" ca="1" si="10"/>
        <v>-0.47107767360879077</v>
      </c>
      <c r="T39" s="1">
        <f t="array" aca="1" ref="T39:V39" ca="1">MMULT(Q39:S39,$N$9:$P$11)</f>
        <v>0.8469929179261535</v>
      </c>
      <c r="U39" s="1">
        <f ca="1"/>
        <v>-0.37134692432562028</v>
      </c>
      <c r="V39" s="8">
        <f ca="1"/>
        <v>-0.97836826337368676</v>
      </c>
      <c r="W39" s="7">
        <f t="shared" ca="1" si="11"/>
        <v>0.8469929179261535</v>
      </c>
      <c r="X39" s="1">
        <f t="shared" ca="1" si="11"/>
        <v>-0.37134692432562028</v>
      </c>
      <c r="Y39" s="1"/>
      <c r="Z39" s="8"/>
    </row>
    <row r="40" spans="4:26" x14ac:dyDescent="0.15">
      <c r="D40" s="7">
        <f>D39+$E$3</f>
        <v>1.3000000000000005</v>
      </c>
      <c r="E40" s="1">
        <f t="shared" ca="1" si="3"/>
        <v>0.30495691507285805</v>
      </c>
      <c r="F40" s="1">
        <f t="shared" ca="1" si="3"/>
        <v>0.25963303986551156</v>
      </c>
      <c r="G40" s="1">
        <f t="shared" ca="1" si="4"/>
        <v>0.56458995493836961</v>
      </c>
      <c r="H40" s="1">
        <f t="shared" ca="1" si="5"/>
        <v>-0.3962338702701293</v>
      </c>
      <c r="I40" s="1">
        <f t="shared" ca="1" si="5"/>
        <v>0.15030197806480688</v>
      </c>
      <c r="J40" s="8">
        <f t="shared" ca="1" si="6"/>
        <v>-0.24593189220532241</v>
      </c>
      <c r="K40" s="7">
        <f t="shared" si="7"/>
        <v>1.3000000000000005</v>
      </c>
      <c r="L40" s="1">
        <f t="shared" ca="1" si="1"/>
        <v>0.56458995493836961</v>
      </c>
      <c r="M40" s="1">
        <f t="shared" ca="1" si="2"/>
        <v>-0.24593189220532241</v>
      </c>
      <c r="N40" s="1">
        <f t="array" aca="1" ref="N40:P40" ca="1">MMULT(K40:M40,$N$9:$P$11)</f>
        <v>1.0028670788171097</v>
      </c>
      <c r="O40" s="1">
        <f ca="1"/>
        <v>5.7457610572846832E-2</v>
      </c>
      <c r="P40" s="8">
        <f ca="1"/>
        <v>-1.0296604090830619</v>
      </c>
      <c r="Q40" s="3">
        <f t="shared" si="8"/>
        <v>1.3000000000000005</v>
      </c>
      <c r="R40" s="1">
        <f t="shared" ca="1" si="9"/>
        <v>0.30495691507285805</v>
      </c>
      <c r="S40" s="1">
        <f t="shared" ca="1" si="10"/>
        <v>-0.3962338702701293</v>
      </c>
      <c r="T40" s="1">
        <f t="array" aca="1" ref="T40:V40" ca="1">MMULT(Q40:S40,$N$9:$P$11)</f>
        <v>0.9277160897847061</v>
      </c>
      <c r="U40" s="1">
        <f ca="1"/>
        <v>-0.23247386323405117</v>
      </c>
      <c r="V40" s="8">
        <f ca="1"/>
        <v>-1.0125703726989113</v>
      </c>
      <c r="W40" s="7">
        <f t="shared" ca="1" si="11"/>
        <v>0.9277160897847061</v>
      </c>
      <c r="X40" s="1">
        <f t="shared" ca="1" si="11"/>
        <v>-0.23247386323405117</v>
      </c>
      <c r="Y40" s="1"/>
      <c r="Z40" s="8"/>
    </row>
    <row r="41" spans="4:26" x14ac:dyDescent="0.15">
      <c r="D41" s="7">
        <f t="shared" ref="D41:D60" si="13">D40+$E$3</f>
        <v>1.3500000000000005</v>
      </c>
      <c r="E41" s="1">
        <f t="shared" ca="1" si="3"/>
        <v>0.41247426093288264</v>
      </c>
      <c r="F41" s="1">
        <f t="shared" ca="1" si="3"/>
        <v>0.21409760852013401</v>
      </c>
      <c r="G41" s="1">
        <f t="shared" ca="1" si="4"/>
        <v>0.62657186945301668</v>
      </c>
      <c r="H41" s="1">
        <f t="shared" ca="1" si="5"/>
        <v>-0.28260393498299391</v>
      </c>
      <c r="I41" s="1">
        <f t="shared" ca="1" si="5"/>
        <v>0.21014807642697902</v>
      </c>
      <c r="J41" s="8">
        <f t="shared" ca="1" si="6"/>
        <v>-7.2455858556014885E-2</v>
      </c>
      <c r="K41" s="7">
        <f t="shared" si="7"/>
        <v>1.3500000000000005</v>
      </c>
      <c r="L41" s="1">
        <f t="shared" ca="1" si="1"/>
        <v>0.62657186945301668</v>
      </c>
      <c r="M41" s="1">
        <f t="shared" ca="1" si="2"/>
        <v>-7.2455858556014885E-2</v>
      </c>
      <c r="N41" s="1">
        <f t="array" aca="1" ref="N41:P41" ca="1">MMULT(K41:M41,$N$9:$P$11)</f>
        <v>1.1329063658309853</v>
      </c>
      <c r="O41" s="1">
        <f ca="1"/>
        <v>0.17375284916175882</v>
      </c>
      <c r="P41" s="8">
        <f ca="1"/>
        <v>-0.95219497619801563</v>
      </c>
      <c r="Q41" s="3">
        <f t="shared" si="8"/>
        <v>1.3500000000000005</v>
      </c>
      <c r="R41" s="1">
        <f t="shared" ca="1" si="9"/>
        <v>0.41247426093288264</v>
      </c>
      <c r="S41" s="1">
        <f t="shared" ca="1" si="10"/>
        <v>-0.28260393498299391</v>
      </c>
      <c r="T41" s="1">
        <f t="array" aca="1" ref="T41:V41" ca="1">MMULT(Q41:S41,$N$9:$P$11)</f>
        <v>1.0278323276174959</v>
      </c>
      <c r="U41" s="1">
        <f ca="1"/>
        <v>-0.1026579050772717</v>
      </c>
      <c r="V41" s="8">
        <f ca="1"/>
        <v>-1.002757229258183</v>
      </c>
      <c r="W41" s="7">
        <f t="shared" ca="1" si="11"/>
        <v>1.0278323276174959</v>
      </c>
      <c r="X41" s="1">
        <f t="shared" ca="1" si="11"/>
        <v>-0.1026579050772717</v>
      </c>
      <c r="Y41" s="1"/>
      <c r="Z41" s="8"/>
    </row>
    <row r="42" spans="4:26" x14ac:dyDescent="0.15">
      <c r="D42" s="7">
        <f t="shared" si="13"/>
        <v>1.4000000000000006</v>
      </c>
      <c r="E42" s="1">
        <f t="shared" ca="1" si="3"/>
        <v>0.4796157522486833</v>
      </c>
      <c r="F42" s="1">
        <f t="shared" ca="1" si="3"/>
        <v>0.15510963703518335</v>
      </c>
      <c r="G42" s="1">
        <f t="shared" ca="1" si="4"/>
        <v>0.63472538928386668</v>
      </c>
      <c r="H42" s="1">
        <f t="shared" ca="1" si="5"/>
        <v>-0.14131075753434219</v>
      </c>
      <c r="I42" s="1">
        <f t="shared" ca="1" si="5"/>
        <v>0.25678979827636</v>
      </c>
      <c r="J42" s="8">
        <f t="shared" ca="1" si="6"/>
        <v>0.11547904074201781</v>
      </c>
      <c r="K42" s="7">
        <f t="shared" si="7"/>
        <v>1.4000000000000006</v>
      </c>
      <c r="L42" s="1">
        <f t="shared" ca="1" si="1"/>
        <v>0.63472538928386668</v>
      </c>
      <c r="M42" s="1">
        <f t="shared" ca="1" si="2"/>
        <v>0.11547904074201781</v>
      </c>
      <c r="N42" s="1">
        <f t="array" aca="1" ref="N42:P42" ca="1">MMULT(K42:M42,$N$9:$P$11)</f>
        <v>1.2701750856692235</v>
      </c>
      <c r="O42" s="1">
        <f ca="1"/>
        <v>0.24969220299041836</v>
      </c>
      <c r="P42" s="8">
        <f ca="1"/>
        <v>-0.83697119673452713</v>
      </c>
      <c r="Q42" s="3">
        <f t="shared" si="8"/>
        <v>1.4000000000000006</v>
      </c>
      <c r="R42" s="1">
        <f t="shared" ca="1" si="9"/>
        <v>0.4796157522486833</v>
      </c>
      <c r="S42" s="1">
        <f t="shared" ca="1" si="10"/>
        <v>-0.14131075753434219</v>
      </c>
      <c r="T42" s="1">
        <f t="array" aca="1" ref="T42:V42" ca="1">MMULT(Q42:S42,$N$9:$P$11)</f>
        <v>1.1417801865310435</v>
      </c>
      <c r="U42" s="1">
        <f ca="1"/>
        <v>4.1700725761614002E-3</v>
      </c>
      <c r="V42" s="8">
        <f ca="1"/>
        <v>-0.95200872692420557</v>
      </c>
      <c r="W42" s="7">
        <f t="shared" ca="1" si="11"/>
        <v>1.1417801865310435</v>
      </c>
      <c r="X42" s="1">
        <f t="shared" ca="1" si="11"/>
        <v>4.1700725761614002E-3</v>
      </c>
      <c r="Y42" s="1"/>
      <c r="Z42" s="8"/>
    </row>
    <row r="43" spans="4:26" x14ac:dyDescent="0.15">
      <c r="D43" s="7">
        <f t="shared" si="13"/>
        <v>1.4500000000000006</v>
      </c>
      <c r="E43" s="1">
        <f t="shared" ca="1" si="3"/>
        <v>0.49980911205986783</v>
      </c>
      <c r="F43" s="1">
        <f t="shared" ca="1" si="3"/>
        <v>8.6375556601733169E-2</v>
      </c>
      <c r="G43" s="1">
        <f t="shared" ca="1" si="4"/>
        <v>0.58618466866160102</v>
      </c>
      <c r="H43" s="1">
        <f t="shared" ca="1" si="5"/>
        <v>1.3814901444689253E-2</v>
      </c>
      <c r="I43" s="1">
        <f t="shared" ca="1" si="5"/>
        <v>0.28729647269282788</v>
      </c>
      <c r="J43" s="8">
        <f t="shared" ca="1" si="6"/>
        <v>0.30111137413751715</v>
      </c>
      <c r="K43" s="7">
        <f t="shared" si="7"/>
        <v>1.4500000000000006</v>
      </c>
      <c r="L43" s="1">
        <f t="shared" ca="1" si="1"/>
        <v>0.58618466866160102</v>
      </c>
      <c r="M43" s="1">
        <f t="shared" ca="1" si="2"/>
        <v>0.30111137413751715</v>
      </c>
      <c r="N43" s="1">
        <f t="array" aca="1" ref="N43:P43" ca="1">MMULT(K43:M43,$N$9:$P$11)</f>
        <v>1.4062925225561953</v>
      </c>
      <c r="O43" s="1">
        <f ca="1"/>
        <v>0.27553586405567554</v>
      </c>
      <c r="P43" s="8">
        <f ca="1"/>
        <v>-0.69512722147138073</v>
      </c>
      <c r="Q43" s="3">
        <f t="shared" si="8"/>
        <v>1.4500000000000006</v>
      </c>
      <c r="R43" s="1">
        <f t="shared" ca="1" si="9"/>
        <v>0.49980911205986783</v>
      </c>
      <c r="S43" s="1">
        <f t="shared" ca="1" si="10"/>
        <v>1.3814901444689253E-2</v>
      </c>
      <c r="T43" s="1">
        <f t="array" aca="1" ref="T43:V43" ca="1">MMULT(Q43:S43,$N$9:$P$11)</f>
        <v>1.2626442862097813</v>
      </c>
      <c r="U43" s="1">
        <f ca="1"/>
        <v>7.6329415887728319E-2</v>
      </c>
      <c r="V43" s="8">
        <f ca="1"/>
        <v>-0.86741179769013521</v>
      </c>
      <c r="W43" s="7">
        <f t="shared" ca="1" si="11"/>
        <v>1.2626442862097813</v>
      </c>
      <c r="X43" s="1">
        <f t="shared" ca="1" si="11"/>
        <v>7.6329415887728319E-2</v>
      </c>
      <c r="Y43" s="1"/>
      <c r="Z43" s="8"/>
    </row>
    <row r="44" spans="4:26" x14ac:dyDescent="0.15">
      <c r="D44" s="7">
        <f t="shared" si="13"/>
        <v>1.5000000000000007</v>
      </c>
      <c r="E44" s="1">
        <f t="shared" ca="1" si="3"/>
        <v>0.47107767360434288</v>
      </c>
      <c r="F44" s="1">
        <f t="shared" ca="1" si="3"/>
        <v>1.2214182279787629E-2</v>
      </c>
      <c r="G44" s="1">
        <f t="shared" ca="1" si="4"/>
        <v>0.48329185588413054</v>
      </c>
      <c r="H44" s="1">
        <f t="shared" ca="1" si="5"/>
        <v>0.16758826161614124</v>
      </c>
      <c r="I44" s="1">
        <f t="shared" ca="1" si="5"/>
        <v>0.29975125312704887</v>
      </c>
      <c r="J44" s="8">
        <f t="shared" ca="1" si="6"/>
        <v>0.46733951474319013</v>
      </c>
      <c r="K44" s="7">
        <f t="shared" si="7"/>
        <v>1.5000000000000007</v>
      </c>
      <c r="L44" s="1">
        <f t="shared" ca="1" si="1"/>
        <v>0.48329185588413054</v>
      </c>
      <c r="M44" s="1">
        <f t="shared" ca="1" si="2"/>
        <v>0.46733951474319013</v>
      </c>
      <c r="N44" s="1">
        <f t="array" aca="1" ref="N44:P44" ca="1">MMULT(K44:M44,$N$9:$P$11)</f>
        <v>1.5327078630482538</v>
      </c>
      <c r="O44" s="1">
        <f ca="1"/>
        <v>0.24590697061773223</v>
      </c>
      <c r="P44" s="8">
        <f ca="1"/>
        <v>-0.54066034472300184</v>
      </c>
      <c r="Q44" s="3">
        <f t="shared" si="8"/>
        <v>1.5000000000000007</v>
      </c>
      <c r="R44" s="1">
        <f t="shared" ca="1" si="9"/>
        <v>0.47107767360434288</v>
      </c>
      <c r="S44" s="1">
        <f t="shared" ca="1" si="10"/>
        <v>0.16758826161614124</v>
      </c>
      <c r="T44" s="1">
        <f t="array" aca="1" ref="T44:V44" ca="1">MMULT(Q44:S44,$N$9:$P$11)</f>
        <v>1.3828322364847292</v>
      </c>
      <c r="U44" s="1">
        <f ca="1"/>
        <v>0.1055330784648604</v>
      </c>
      <c r="V44" s="8">
        <f ca="1"/>
        <v>-0.75936669342839469</v>
      </c>
      <c r="W44" s="7">
        <f t="shared" ca="1" si="11"/>
        <v>1.3828322364847292</v>
      </c>
      <c r="X44" s="1">
        <f t="shared" ca="1" si="11"/>
        <v>0.1055330784648604</v>
      </c>
      <c r="Y44" s="1"/>
      <c r="Z44" s="8"/>
    </row>
    <row r="45" spans="4:26" x14ac:dyDescent="0.15">
      <c r="D45" s="7">
        <f t="shared" si="13"/>
        <v>1.5500000000000007</v>
      </c>
      <c r="E45" s="1">
        <f t="shared" ca="1" si="3"/>
        <v>0.396233870270911</v>
      </c>
      <c r="F45" s="1">
        <f t="shared" ca="1" si="3"/>
        <v>-6.2714654035435857E-2</v>
      </c>
      <c r="G45" s="1">
        <f t="shared" ca="1" si="4"/>
        <v>0.33351921623547515</v>
      </c>
      <c r="H45" s="1">
        <f t="shared" ca="1" si="5"/>
        <v>0.30495691507184236</v>
      </c>
      <c r="I45" s="1">
        <f t="shared" ca="1" si="5"/>
        <v>0.29337155991884351</v>
      </c>
      <c r="J45" s="8">
        <f t="shared" ca="1" si="6"/>
        <v>0.59832847499068587</v>
      </c>
      <c r="K45" s="7">
        <f t="shared" si="7"/>
        <v>1.5500000000000007</v>
      </c>
      <c r="L45" s="1">
        <f t="shared" ca="1" si="1"/>
        <v>0.33351921623547515</v>
      </c>
      <c r="M45" s="1">
        <f t="shared" ca="1" si="2"/>
        <v>0.59832847499068587</v>
      </c>
      <c r="N45" s="1">
        <f t="array" aca="1" ref="N45:P45" ca="1">MMULT(K45:M45,$N$9:$P$11)</f>
        <v>1.6415036133612235</v>
      </c>
      <c r="O45" s="1">
        <f ca="1"/>
        <v>0.16041994348496486</v>
      </c>
      <c r="P45" s="8">
        <f ca="1"/>
        <v>-0.38918293980766322</v>
      </c>
      <c r="Q45" s="3">
        <f t="shared" si="8"/>
        <v>1.5500000000000007</v>
      </c>
      <c r="R45" s="1">
        <f t="shared" ca="1" si="9"/>
        <v>0.396233870270911</v>
      </c>
      <c r="S45" s="1">
        <f t="shared" ca="1" si="10"/>
        <v>0.30495691507184236</v>
      </c>
      <c r="T45" s="1">
        <f t="array" aca="1" ref="T45:V45" ca="1">MMULT(Q45:S45,$N$9:$P$11)</f>
        <v>1.4948178334018016</v>
      </c>
      <c r="U45" s="1">
        <f ca="1"/>
        <v>8.7698815250411039E-2</v>
      </c>
      <c r="V45" s="8">
        <f ca="1"/>
        <v>-0.64056893676451387</v>
      </c>
      <c r="W45" s="7">
        <f t="shared" ca="1" si="11"/>
        <v>1.4948178334018016</v>
      </c>
      <c r="X45" s="1">
        <f t="shared" ca="1" si="11"/>
        <v>8.7698815250411039E-2</v>
      </c>
      <c r="Y45" s="1"/>
      <c r="Z45" s="8"/>
    </row>
    <row r="46" spans="4:26" x14ac:dyDescent="0.15">
      <c r="D46" s="7">
        <f t="shared" si="13"/>
        <v>1.6000000000000008</v>
      </c>
      <c r="E46" s="1">
        <f t="shared" ca="1" si="3"/>
        <v>0.28260393498405123</v>
      </c>
      <c r="F46" s="1">
        <f t="shared" ca="1" si="3"/>
        <v>-0.13370289798915333</v>
      </c>
      <c r="G46" s="1">
        <f t="shared" ca="1" si="4"/>
        <v>0.1489010369948979</v>
      </c>
      <c r="H46" s="1">
        <f t="shared" ca="1" si="5"/>
        <v>0.41247426093215822</v>
      </c>
      <c r="I46" s="1">
        <f t="shared" ca="1" si="5"/>
        <v>0.26855825265536348</v>
      </c>
      <c r="J46" s="8">
        <f t="shared" ca="1" si="6"/>
        <v>0.6810325135875217</v>
      </c>
      <c r="K46" s="7">
        <f t="shared" si="7"/>
        <v>1.6000000000000008</v>
      </c>
      <c r="L46" s="1">
        <f t="shared" ca="1" si="1"/>
        <v>0.1489010369948979</v>
      </c>
      <c r="M46" s="1">
        <f t="shared" ca="1" si="2"/>
        <v>0.6810325135875217</v>
      </c>
      <c r="N46" s="1">
        <f t="array" aca="1" ref="N46:P46" ca="1">MMULT(K46:M46,$N$9:$P$11)</f>
        <v>1.7261569028488633</v>
      </c>
      <c r="O46" s="1">
        <f ca="1"/>
        <v>2.3847809472410331E-2</v>
      </c>
      <c r="P46" s="8">
        <f ca="1"/>
        <v>-0.25649645633435891</v>
      </c>
      <c r="Q46" s="3">
        <f t="shared" si="8"/>
        <v>1.6000000000000008</v>
      </c>
      <c r="R46" s="1">
        <f t="shared" ca="1" si="9"/>
        <v>0.28260393498405123</v>
      </c>
      <c r="S46" s="1">
        <f t="shared" ca="1" si="10"/>
        <v>0.41247426093215822</v>
      </c>
      <c r="T46" s="1">
        <f t="array" aca="1" ref="T46:V46" ca="1">MMULT(Q46:S46,$N$9:$P$11)</f>
        <v>1.5918777765211816</v>
      </c>
      <c r="U46" s="1">
        <f ca="1"/>
        <v>2.3348781092864257E-2</v>
      </c>
      <c r="V46" s="8">
        <f ca="1"/>
        <v>-0.52476659482045818</v>
      </c>
      <c r="W46" s="7">
        <f t="shared" ca="1" si="11"/>
        <v>1.5918777765211816</v>
      </c>
      <c r="X46" s="1">
        <f t="shared" ca="1" si="11"/>
        <v>2.3348781092864257E-2</v>
      </c>
      <c r="Y46" s="1"/>
      <c r="Z46" s="8"/>
    </row>
    <row r="47" spans="4:26" x14ac:dyDescent="0.15">
      <c r="D47" s="7">
        <f t="shared" si="13"/>
        <v>1.6500000000000008</v>
      </c>
      <c r="E47" s="1">
        <f t="shared" ref="E47:F78" ca="1" si="14">E$8*COS(E$9*$D47-E$10*$H$4)</f>
        <v>0.1413107575355716</v>
      </c>
      <c r="F47" s="1">
        <f t="shared" ca="1" si="14"/>
        <v>-0.19629009713714521</v>
      </c>
      <c r="G47" s="1">
        <f t="shared" ca="1" si="4"/>
        <v>-5.4979339601573612E-2</v>
      </c>
      <c r="H47" s="1">
        <f t="shared" ref="H47:I78" ca="1" si="15">H$8*SIN(H$9*$D47-H$10*$H$4)</f>
        <v>0.47961575224832109</v>
      </c>
      <c r="I47" s="1">
        <f t="shared" ca="1" si="15"/>
        <v>0.22687044268897189</v>
      </c>
      <c r="J47" s="8">
        <f t="shared" ca="1" si="6"/>
        <v>0.70648619493729292</v>
      </c>
      <c r="K47" s="7">
        <f t="shared" si="7"/>
        <v>1.6500000000000008</v>
      </c>
      <c r="L47" s="1">
        <f t="shared" ca="1" si="1"/>
        <v>-5.4979339601573612E-2</v>
      </c>
      <c r="M47" s="1">
        <f t="shared" ca="1" si="2"/>
        <v>0.70648619493729292</v>
      </c>
      <c r="N47" s="1">
        <f t="array" aca="1" ref="N47:P47" ca="1">MMULT(K47:M47,$N$9:$P$11)</f>
        <v>1.7821850137129711</v>
      </c>
      <c r="O47" s="1">
        <f ca="1"/>
        <v>-0.15419600865890426</v>
      </c>
      <c r="P47" s="8">
        <f ca="1"/>
        <v>-0.15711664211840559</v>
      </c>
      <c r="Q47" s="3">
        <f t="shared" si="8"/>
        <v>1.6500000000000008</v>
      </c>
      <c r="R47" s="1">
        <f t="shared" ca="1" si="9"/>
        <v>0.1413107575355716</v>
      </c>
      <c r="S47" s="1">
        <f t="shared" ca="1" si="10"/>
        <v>0.47961575224832109</v>
      </c>
      <c r="T47" s="1">
        <f t="array" aca="1" ref="T47:V47" ca="1">MMULT(Q47:S47,$N$9:$P$11)</f>
        <v>1.6687497923684851</v>
      </c>
      <c r="U47" s="1">
        <f ca="1"/>
        <v>-8.2441581395057001E-2</v>
      </c>
      <c r="V47" s="8">
        <f ca="1"/>
        <v>-0.42541452270370717</v>
      </c>
      <c r="W47" s="7">
        <f t="shared" ca="1" si="11"/>
        <v>1.6687497923684851</v>
      </c>
      <c r="X47" s="1">
        <f t="shared" ca="1" si="11"/>
        <v>-8.2441581395057001E-2</v>
      </c>
      <c r="Y47" s="1"/>
      <c r="Z47" s="8"/>
    </row>
    <row r="48" spans="4:26" x14ac:dyDescent="0.15">
      <c r="D48" s="7">
        <f t="shared" si="13"/>
        <v>1.7000000000000008</v>
      </c>
      <c r="E48" s="1">
        <f t="shared" ca="1" si="14"/>
        <v>-1.3814901443408072E-2</v>
      </c>
      <c r="F48" s="1">
        <f t="shared" ca="1" si="14"/>
        <v>-0.24654366757225549</v>
      </c>
      <c r="G48" s="1">
        <f t="shared" ca="1" si="4"/>
        <v>-0.26035856901566357</v>
      </c>
      <c r="H48" s="1">
        <f t="shared" ca="1" si="15"/>
        <v>0.49980911205990325</v>
      </c>
      <c r="I48" s="1">
        <f t="shared" ca="1" si="15"/>
        <v>0.17092752844413675</v>
      </c>
      <c r="J48" s="8">
        <f t="shared" ca="1" si="6"/>
        <v>0.67073664050404003</v>
      </c>
      <c r="K48" s="7">
        <f t="shared" si="7"/>
        <v>1.7000000000000008</v>
      </c>
      <c r="L48" s="1">
        <f t="shared" ca="1" si="1"/>
        <v>-0.26035856901566357</v>
      </c>
      <c r="M48" s="1">
        <f t="shared" ca="1" si="2"/>
        <v>0.67073664050404003</v>
      </c>
      <c r="N48" s="1">
        <f t="array" aca="1" ref="N48:P48" ca="1">MMULT(K48:M48,$N$9:$P$11)</f>
        <v>1.8076115066855665</v>
      </c>
      <c r="O48" s="1">
        <f ca="1"/>
        <v>-0.36003964989776427</v>
      </c>
      <c r="P48" s="8">
        <f ca="1"/>
        <v>-0.10288982833091131</v>
      </c>
      <c r="Q48" s="3">
        <f t="shared" si="8"/>
        <v>1.7000000000000008</v>
      </c>
      <c r="R48" s="1">
        <f t="shared" ca="1" si="9"/>
        <v>-1.3814901443408072E-2</v>
      </c>
      <c r="S48" s="1">
        <f t="shared" ca="1" si="10"/>
        <v>0.49980911205990325</v>
      </c>
      <c r="T48" s="1">
        <f t="array" aca="1" ref="T48:V48" ca="1">MMULT(Q48:S48,$N$9:$P$11)</f>
        <v>1.7221477424634981</v>
      </c>
      <c r="U48" s="1">
        <f ca="1"/>
        <v>-0.22054036155736007</v>
      </c>
      <c r="V48" s="8">
        <f ca="1"/>
        <v>-0.35435730845014163</v>
      </c>
      <c r="W48" s="7">
        <f t="shared" ca="1" si="11"/>
        <v>1.7221477424634981</v>
      </c>
      <c r="X48" s="1">
        <f t="shared" ca="1" si="11"/>
        <v>-0.22054036155736007</v>
      </c>
      <c r="Y48" s="1"/>
      <c r="Z48" s="8"/>
    </row>
    <row r="49" spans="4:26" x14ac:dyDescent="0.15">
      <c r="D49" s="7">
        <f t="shared" si="13"/>
        <v>1.7500000000000009</v>
      </c>
      <c r="E49" s="1">
        <f t="shared" ca="1" si="14"/>
        <v>-0.1675882616149337</v>
      </c>
      <c r="F49" s="1">
        <f t="shared" ca="1" si="14"/>
        <v>-0.28130599265584277</v>
      </c>
      <c r="G49" s="1">
        <f t="shared" ca="1" si="4"/>
        <v>-0.44889425427077645</v>
      </c>
      <c r="H49" s="1">
        <f t="shared" ca="1" si="15"/>
        <v>0.47107767360477248</v>
      </c>
      <c r="I49" s="1">
        <f t="shared" ca="1" si="15"/>
        <v>0.10424460895370521</v>
      </c>
      <c r="J49" s="8">
        <f t="shared" ca="1" si="6"/>
        <v>0.57532228255847773</v>
      </c>
      <c r="K49" s="7">
        <f t="shared" si="7"/>
        <v>1.7500000000000009</v>
      </c>
      <c r="L49" s="1">
        <f t="shared" ca="1" si="1"/>
        <v>-0.44889425427077645</v>
      </c>
      <c r="M49" s="1">
        <f t="shared" ca="1" si="2"/>
        <v>0.57532228255847773</v>
      </c>
      <c r="N49" s="1">
        <f t="array" aca="1" ref="N49:P49" ca="1">MMULT(K49:M49,$N$9:$P$11)</f>
        <v>1.8032055979020072</v>
      </c>
      <c r="O49" s="1">
        <f ca="1"/>
        <v>-0.57713197178191855</v>
      </c>
      <c r="P49" s="8">
        <f ca="1"/>
        <v>-0.10183338925713759</v>
      </c>
      <c r="Q49" s="3">
        <f t="shared" si="8"/>
        <v>1.7500000000000009</v>
      </c>
      <c r="R49" s="1">
        <f t="shared" ca="1" si="9"/>
        <v>-0.1675882616149337</v>
      </c>
      <c r="S49" s="1">
        <f t="shared" ca="1" si="10"/>
        <v>0.47107767360477248</v>
      </c>
      <c r="T49" s="1">
        <f t="array" aca="1" ref="T49:V49" ca="1">MMULT(Q49:S49,$N$9:$P$11)</f>
        <v>1.7510832934251548</v>
      </c>
      <c r="U49" s="1">
        <f ca="1"/>
        <v>-0.37865307568590167</v>
      </c>
      <c r="V49" s="8">
        <f ca="1"/>
        <v>-0.32066984230033796</v>
      </c>
      <c r="W49" s="7">
        <f t="shared" ca="1" si="11"/>
        <v>1.7510832934251548</v>
      </c>
      <c r="X49" s="1">
        <f t="shared" ca="1" si="11"/>
        <v>-0.37865307568590167</v>
      </c>
      <c r="Y49" s="1"/>
      <c r="Z49" s="8"/>
    </row>
    <row r="50" spans="4:26" x14ac:dyDescent="0.15">
      <c r="D50" s="7">
        <f t="shared" si="13"/>
        <v>1.8000000000000009</v>
      </c>
      <c r="E50" s="1">
        <f t="shared" ca="1" si="14"/>
        <v>-0.30495691507082667</v>
      </c>
      <c r="F50" s="1">
        <f t="shared" ca="1" si="14"/>
        <v>-0.29839282764936065</v>
      </c>
      <c r="G50" s="1">
        <f t="shared" ca="1" si="4"/>
        <v>-0.60334974272018727</v>
      </c>
      <c r="H50" s="1">
        <f t="shared" ca="1" si="15"/>
        <v>0.39623387027169271</v>
      </c>
      <c r="I50" s="1">
        <f t="shared" ca="1" si="15"/>
        <v>3.1011617297699044E-2</v>
      </c>
      <c r="J50" s="8">
        <f t="shared" ca="1" si="6"/>
        <v>0.42724548756939174</v>
      </c>
      <c r="K50" s="7">
        <f t="shared" si="7"/>
        <v>1.8000000000000009</v>
      </c>
      <c r="L50" s="1">
        <f t="shared" ca="1" si="1"/>
        <v>-0.60334974272018727</v>
      </c>
      <c r="M50" s="1">
        <f t="shared" ca="1" si="2"/>
        <v>0.42724548756939174</v>
      </c>
      <c r="N50" s="1">
        <f t="array" aca="1" ref="N50:P50" ca="1">MMULT(K50:M50,$N$9:$P$11)</f>
        <v>1.7724684705966862</v>
      </c>
      <c r="O50" s="1">
        <f ca="1"/>
        <v>-0.78751348161880663</v>
      </c>
      <c r="P50" s="8">
        <f ca="1"/>
        <v>-0.15731387636885769</v>
      </c>
      <c r="Q50" s="3">
        <f t="shared" si="8"/>
        <v>1.8000000000000009</v>
      </c>
      <c r="R50" s="1">
        <f t="shared" ca="1" si="9"/>
        <v>-0.30495691507082667</v>
      </c>
      <c r="S50" s="1">
        <f t="shared" ca="1" si="10"/>
        <v>0.39623387027169271</v>
      </c>
      <c r="T50" s="1">
        <f t="array" aca="1" ref="T50:V50" ca="1">MMULT(Q50:S50,$N$9:$P$11)</f>
        <v>1.7569626619478367</v>
      </c>
      <c r="U50" s="1">
        <f ca="1"/>
        <v>-0.5425261367635128</v>
      </c>
      <c r="V50" s="8">
        <f ca="1"/>
        <v>-0.32976900316681218</v>
      </c>
      <c r="W50" s="7">
        <f t="shared" ca="1" si="11"/>
        <v>1.7569626619478367</v>
      </c>
      <c r="X50" s="1">
        <f t="shared" ca="1" si="11"/>
        <v>-0.5425261367635128</v>
      </c>
      <c r="Y50" s="1"/>
      <c r="Z50" s="8"/>
    </row>
    <row r="51" spans="4:26" x14ac:dyDescent="0.15">
      <c r="D51" s="7">
        <f t="shared" si="13"/>
        <v>1.850000000000001</v>
      </c>
      <c r="E51" s="1">
        <f t="shared" ca="1" si="14"/>
        <v>-0.4124742609314338</v>
      </c>
      <c r="F51" s="1">
        <f t="shared" ca="1" si="14"/>
        <v>-0.29673054386915682</v>
      </c>
      <c r="G51" s="1">
        <f t="shared" ca="1" si="4"/>
        <v>-0.70920480480059056</v>
      </c>
      <c r="H51" s="1">
        <f t="shared" ca="1" si="15"/>
        <v>0.28260393498510855</v>
      </c>
      <c r="I51" s="1">
        <f t="shared" ca="1" si="15"/>
        <v>-4.4169948325919396E-2</v>
      </c>
      <c r="J51" s="8">
        <f t="shared" ca="1" si="6"/>
        <v>0.23843398665918916</v>
      </c>
      <c r="K51" s="7">
        <f t="shared" si="7"/>
        <v>1.850000000000001</v>
      </c>
      <c r="L51" s="1">
        <f t="shared" ca="1" si="1"/>
        <v>-0.70920480480059056</v>
      </c>
      <c r="M51" s="1">
        <f t="shared" ca="1" si="2"/>
        <v>0.23843398665918916</v>
      </c>
      <c r="N51" s="1">
        <f t="array" aca="1" ref="N51:P51" ca="1">MMULT(K51:M51,$N$9:$P$11)</f>
        <v>1.7213639903308071</v>
      </c>
      <c r="O51" s="1">
        <f ca="1"/>
        <v>-0.97344443265706682</v>
      </c>
      <c r="P51" s="8">
        <f ca="1"/>
        <v>-0.26764560610591903</v>
      </c>
      <c r="Q51" s="3">
        <f t="shared" si="8"/>
        <v>1.850000000000001</v>
      </c>
      <c r="R51" s="1">
        <f t="shared" ca="1" si="9"/>
        <v>-0.4124742609314338</v>
      </c>
      <c r="S51" s="1">
        <f t="shared" ca="1" si="10"/>
        <v>0.28260393498510855</v>
      </c>
      <c r="T51" s="1">
        <f t="array" aca="1" ref="T51:V51" ca="1">MMULT(Q51:S51,$N$9:$P$11)</f>
        <v>1.7434489644937667</v>
      </c>
      <c r="U51" s="1">
        <f ca="1"/>
        <v>-0.6973420949205581</v>
      </c>
      <c r="V51" s="8">
        <f ca="1"/>
        <v>-0.38288341679605781</v>
      </c>
      <c r="W51" s="7">
        <f t="shared" ca="1" si="11"/>
        <v>1.7434489644937667</v>
      </c>
      <c r="X51" s="1">
        <f t="shared" ca="1" si="11"/>
        <v>-0.6973420949205581</v>
      </c>
      <c r="Y51" s="1"/>
      <c r="Z51" s="8"/>
    </row>
    <row r="52" spans="4:26" x14ac:dyDescent="0.15">
      <c r="D52" s="7">
        <f t="shared" si="13"/>
        <v>1.900000000000001</v>
      </c>
      <c r="E52" s="1">
        <f t="shared" ca="1" si="14"/>
        <v>-0.47961575224795883</v>
      </c>
      <c r="F52" s="1">
        <f t="shared" ca="1" si="14"/>
        <v>-0.27642358871859618</v>
      </c>
      <c r="G52" s="1">
        <f t="shared" ca="1" si="4"/>
        <v>-0.75603934096655501</v>
      </c>
      <c r="H52" s="1">
        <f t="shared" ca="1" si="15"/>
        <v>0.14131075753680103</v>
      </c>
      <c r="I52" s="1">
        <f t="shared" ca="1" si="15"/>
        <v>-0.11657615365044594</v>
      </c>
      <c r="J52" s="8">
        <f t="shared" ca="1" si="6"/>
        <v>2.4734603886355094E-2</v>
      </c>
      <c r="K52" s="7">
        <f t="shared" si="7"/>
        <v>1.900000000000001</v>
      </c>
      <c r="L52" s="1">
        <f t="shared" ca="1" si="1"/>
        <v>-0.75603934096655501</v>
      </c>
      <c r="M52" s="1">
        <f t="shared" ca="1" si="2"/>
        <v>2.4734603886355094E-2</v>
      </c>
      <c r="N52" s="1">
        <f t="array" aca="1" ref="N52:P52" ca="1">MMULT(K52:M52,$N$9:$P$11)</f>
        <v>1.6578155691336121</v>
      </c>
      <c r="O52" s="1">
        <f ca="1"/>
        <v>-1.1190388778784175</v>
      </c>
      <c r="P52" s="8">
        <f ca="1"/>
        <v>-0.42615351019717335</v>
      </c>
      <c r="Q52" s="3">
        <f t="shared" si="8"/>
        <v>1.900000000000001</v>
      </c>
      <c r="R52" s="1">
        <f t="shared" ca="1" si="9"/>
        <v>-0.47961575224795883</v>
      </c>
      <c r="S52" s="1">
        <f t="shared" ca="1" si="10"/>
        <v>0.14131075753680103</v>
      </c>
      <c r="T52" s="1">
        <f t="array" aca="1" ref="T52:V52" ca="1">MMULT(Q52:S52,$N$9:$P$11)</f>
        <v>1.716103645958835</v>
      </c>
      <c r="U52" s="1">
        <f ca="1"/>
        <v>-0.82917007257446951</v>
      </c>
      <c r="V52" s="8">
        <f ca="1"/>
        <v>-0.47693318931863699</v>
      </c>
      <c r="W52" s="7">
        <f t="shared" ca="1" si="11"/>
        <v>1.716103645958835</v>
      </c>
      <c r="X52" s="1">
        <f t="shared" ca="1" si="11"/>
        <v>-0.82917007257446951</v>
      </c>
      <c r="Y52" s="1"/>
      <c r="Z52" s="8"/>
    </row>
    <row r="53" spans="4:26" x14ac:dyDescent="0.15">
      <c r="D53" s="7">
        <f t="shared" si="13"/>
        <v>1.9500000000000011</v>
      </c>
      <c r="E53" s="1">
        <f t="shared" ca="1" si="14"/>
        <v>-0.49980911205993866</v>
      </c>
      <c r="F53" s="1">
        <f t="shared" ca="1" si="14"/>
        <v>-0.23874792287357641</v>
      </c>
      <c r="G53" s="1">
        <f t="shared" ca="1" si="4"/>
        <v>-0.7385570349335151</v>
      </c>
      <c r="H53" s="1">
        <f t="shared" ca="1" si="15"/>
        <v>-1.3814901442126888E-2</v>
      </c>
      <c r="I53" s="1">
        <f t="shared" ca="1" si="15"/>
        <v>-0.18165745050383375</v>
      </c>
      <c r="J53" s="8">
        <f t="shared" ca="1" si="6"/>
        <v>-0.19547235194596063</v>
      </c>
      <c r="K53" s="7">
        <f t="shared" si="7"/>
        <v>1.9500000000000011</v>
      </c>
      <c r="L53" s="1">
        <f t="shared" ca="1" si="1"/>
        <v>-0.7385570349335151</v>
      </c>
      <c r="M53" s="1">
        <f t="shared" ca="1" si="2"/>
        <v>-0.19547235194596063</v>
      </c>
      <c r="N53" s="1">
        <f t="array" aca="1" ref="N53:P53" ca="1">MMULT(K53:M53,$N$9:$P$11)</f>
        <v>1.5910133614066762</v>
      </c>
      <c r="O53" s="1">
        <f ca="1"/>
        <v>-1.2117511656574826</v>
      </c>
      <c r="P53" s="8">
        <f ca="1"/>
        <v>-0.6217005151825411</v>
      </c>
      <c r="Q53" s="3">
        <f t="shared" si="8"/>
        <v>1.9500000000000011</v>
      </c>
      <c r="R53" s="1">
        <f t="shared" ca="1" si="9"/>
        <v>-0.49980911205993866</v>
      </c>
      <c r="S53" s="1">
        <f t="shared" ca="1" si="10"/>
        <v>-1.3814901442126888E-2</v>
      </c>
      <c r="T53" s="1">
        <f t="array" aca="1" ref="T53:V53" ca="1">MMULT(Q53:S53,$N$9:$P$11)</f>
        <v>1.681842086658593</v>
      </c>
      <c r="U53" s="1">
        <f ca="1"/>
        <v>-0.92632941588668027</v>
      </c>
      <c r="V53" s="8">
        <f ca="1"/>
        <v>-0.60483138874145392</v>
      </c>
      <c r="W53" s="7">
        <f t="shared" ca="1" si="11"/>
        <v>1.681842086658593</v>
      </c>
      <c r="X53" s="1">
        <f t="shared" ca="1" si="11"/>
        <v>-0.92632941588668027</v>
      </c>
      <c r="Y53" s="1"/>
      <c r="Z53" s="8"/>
    </row>
    <row r="54" spans="4:26" x14ac:dyDescent="0.15">
      <c r="D54" s="7">
        <f t="shared" si="13"/>
        <v>2.0000000000000009</v>
      </c>
      <c r="E54" s="1">
        <f t="shared" ca="1" si="14"/>
        <v>-0.47107767360520203</v>
      </c>
      <c r="F54" s="1">
        <f t="shared" ca="1" si="14"/>
        <v>-0.1860708469806043</v>
      </c>
      <c r="G54" s="1">
        <f t="shared" ca="1" si="4"/>
        <v>-0.65714852058580631</v>
      </c>
      <c r="H54" s="1">
        <f t="shared" ca="1" si="15"/>
        <v>-0.16758826161372617</v>
      </c>
      <c r="I54" s="1">
        <f t="shared" ca="1" si="15"/>
        <v>-0.23532454165241784</v>
      </c>
      <c r="J54" s="8">
        <f t="shared" ca="1" si="6"/>
        <v>-0.40291280326614398</v>
      </c>
      <c r="K54" s="7">
        <f t="shared" si="7"/>
        <v>2.0000000000000009</v>
      </c>
      <c r="L54" s="1">
        <f t="shared" ca="1" si="1"/>
        <v>-0.65714852058580631</v>
      </c>
      <c r="M54" s="1">
        <f t="shared" ca="1" si="2"/>
        <v>-0.40291280326614398</v>
      </c>
      <c r="N54" s="1">
        <f t="array" aca="1" ref="N54:P54" ca="1">MMULT(K54:M54,$N$9:$P$11)</f>
        <v>1.5305944059358061</v>
      </c>
      <c r="O54" s="1">
        <f ca="1"/>
        <v>-1.2435736744559109</v>
      </c>
      <c r="P54" s="8">
        <f ca="1"/>
        <v>-0.83963574594114387</v>
      </c>
      <c r="Q54" s="3">
        <f t="shared" si="8"/>
        <v>2.0000000000000009</v>
      </c>
      <c r="R54" s="1">
        <f t="shared" ca="1" si="9"/>
        <v>-0.47107767360520203</v>
      </c>
      <c r="S54" s="1">
        <f t="shared" ca="1" si="10"/>
        <v>-0.16758826161372617</v>
      </c>
      <c r="T54" s="1">
        <f t="array" aca="1" ref="T54:V54" ca="1">MMULT(Q54:S54,$N$9:$P$11)</f>
        <v>1.648256676762015</v>
      </c>
      <c r="U54" s="1">
        <f ca="1"/>
        <v>-0.98053307846455884</v>
      </c>
      <c r="V54" s="8">
        <f ca="1"/>
        <v>-0.75617776319213259</v>
      </c>
      <c r="W54" s="7">
        <f t="shared" ca="1" si="11"/>
        <v>1.648256676762015</v>
      </c>
      <c r="X54" s="1">
        <f t="shared" ca="1" si="11"/>
        <v>-0.98053307846455884</v>
      </c>
      <c r="Y54" s="1"/>
      <c r="Z54" s="8"/>
    </row>
    <row r="55" spans="4:26" x14ac:dyDescent="0.15">
      <c r="D55" s="7">
        <f t="shared" si="13"/>
        <v>2.0500000000000007</v>
      </c>
      <c r="E55" s="1">
        <f t="shared" ca="1" si="14"/>
        <v>-0.39623387027247442</v>
      </c>
      <c r="F55" s="1">
        <f t="shared" ca="1" si="14"/>
        <v>-0.12170225545084937</v>
      </c>
      <c r="G55" s="1">
        <f t="shared" ca="1" si="4"/>
        <v>-0.51793612572332381</v>
      </c>
      <c r="H55" s="1">
        <f t="shared" ca="1" si="15"/>
        <v>-0.30495691506981099</v>
      </c>
      <c r="I55" s="1">
        <f t="shared" ca="1" si="15"/>
        <v>-0.27420532638549566</v>
      </c>
      <c r="J55" s="8">
        <f t="shared" ca="1" si="6"/>
        <v>-0.57916224145530659</v>
      </c>
      <c r="K55" s="7">
        <f t="shared" si="7"/>
        <v>2.0500000000000007</v>
      </c>
      <c r="L55" s="1">
        <f t="shared" ca="1" si="1"/>
        <v>-0.51793612572332381</v>
      </c>
      <c r="M55" s="1">
        <f t="shared" ca="1" si="2"/>
        <v>-0.57916224145530659</v>
      </c>
      <c r="N55" s="1">
        <f t="array" aca="1" ref="N55:P55" ca="1">MMULT(K55:M55,$N$9:$P$11)</f>
        <v>1.4857709570304467</v>
      </c>
      <c r="O55" s="1">
        <f ca="1"/>
        <v>-1.2118304494206056</v>
      </c>
      <c r="P55" s="8">
        <f ca="1"/>
        <v>-1.0630796571088681</v>
      </c>
      <c r="Q55" s="3">
        <f t="shared" si="8"/>
        <v>2.0500000000000007</v>
      </c>
      <c r="R55" s="1">
        <f t="shared" ca="1" si="9"/>
        <v>-0.39623387027247442</v>
      </c>
      <c r="S55" s="1">
        <f t="shared" ca="1" si="10"/>
        <v>-0.30495691506981099</v>
      </c>
      <c r="T55" s="1">
        <f t="array" aca="1" ref="T55:V55" ca="1">MMULT(Q55:S55,$N$9:$P$11)</f>
        <v>1.6228736202231946</v>
      </c>
      <c r="U55" s="1">
        <f ca="1"/>
        <v>-0.98769881525088543</v>
      </c>
      <c r="V55" s="8">
        <f ca="1"/>
        <v>-0.91827679004517093</v>
      </c>
      <c r="W55" s="7">
        <f t="shared" ca="1" si="11"/>
        <v>1.6228736202231946</v>
      </c>
      <c r="X55" s="1">
        <f t="shared" ca="1" si="11"/>
        <v>-0.98769881525088543</v>
      </c>
      <c r="Y55" s="1"/>
      <c r="Z55" s="8"/>
    </row>
    <row r="56" spans="4:26" x14ac:dyDescent="0.15">
      <c r="D56" s="7">
        <f t="shared" si="13"/>
        <v>2.1000000000000005</v>
      </c>
      <c r="E56" s="1">
        <f t="shared" ca="1" si="14"/>
        <v>-0.28260393498616587</v>
      </c>
      <c r="F56" s="1">
        <f t="shared" ca="1" si="14"/>
        <v>-4.9686663621344836E-2</v>
      </c>
      <c r="G56" s="1">
        <f t="shared" ca="1" si="4"/>
        <v>-0.3322905986075107</v>
      </c>
      <c r="H56" s="1">
        <f t="shared" ca="1" si="15"/>
        <v>-0.41247426093070938</v>
      </c>
      <c r="I56" s="1">
        <f t="shared" ca="1" si="15"/>
        <v>-0.29585678200470467</v>
      </c>
      <c r="J56" s="8">
        <f t="shared" ca="1" si="6"/>
        <v>-0.70833104293541405</v>
      </c>
      <c r="K56" s="7">
        <f t="shared" si="7"/>
        <v>2.1000000000000005</v>
      </c>
      <c r="L56" s="1">
        <f t="shared" ca="1" si="1"/>
        <v>-0.3322905986075107</v>
      </c>
      <c r="M56" s="1">
        <f t="shared" ca="1" si="2"/>
        <v>-0.70833104293541405</v>
      </c>
      <c r="N56" s="1">
        <f t="array" aca="1" ref="N56:P56" ca="1">MMULT(K56:M56,$N$9:$P$11)</f>
        <v>1.4644878264796146</v>
      </c>
      <c r="O56" s="1">
        <f ca="1"/>
        <v>-1.1194884385684394</v>
      </c>
      <c r="P56" s="8">
        <f ca="1"/>
        <v>-1.2744296568714661</v>
      </c>
      <c r="Q56" s="3">
        <f t="shared" si="8"/>
        <v>2.1000000000000005</v>
      </c>
      <c r="R56" s="1">
        <f t="shared" ca="1" si="9"/>
        <v>-0.28260393498616587</v>
      </c>
      <c r="S56" s="1">
        <f t="shared" ca="1" si="10"/>
        <v>-0.41247426093070938</v>
      </c>
      <c r="T56" s="1">
        <f t="array" aca="1" ref="T56:V56" ca="1">MMULT(Q56:S56,$N$9:$P$11)</f>
        <v>1.612416217481967</v>
      </c>
      <c r="U56" s="1">
        <f ca="1"/>
        <v>-0.94834878109406839</v>
      </c>
      <c r="V56" s="8">
        <f ca="1"/>
        <v>-1.07738040217861</v>
      </c>
      <c r="W56" s="7">
        <f t="shared" ca="1" si="11"/>
        <v>1.612416217481967</v>
      </c>
      <c r="X56" s="1">
        <f t="shared" ca="1" si="11"/>
        <v>-0.94834878109406839</v>
      </c>
      <c r="Y56" s="1"/>
      <c r="Z56" s="8"/>
    </row>
    <row r="57" spans="4:26" x14ac:dyDescent="0.15">
      <c r="D57" s="7">
        <f t="shared" si="13"/>
        <v>2.1500000000000004</v>
      </c>
      <c r="E57" s="1">
        <f t="shared" ca="1" si="14"/>
        <v>-0.1413107575240718</v>
      </c>
      <c r="F57" s="1">
        <f t="shared" ca="1" si="14"/>
        <v>2.545092400963159E-2</v>
      </c>
      <c r="G57" s="1">
        <f t="shared" ca="1" si="4"/>
        <v>-0.11585983351444021</v>
      </c>
      <c r="H57" s="1">
        <f t="shared" ca="1" si="15"/>
        <v>-0.47961575225170927</v>
      </c>
      <c r="I57" s="1">
        <f t="shared" ca="1" si="15"/>
        <v>-0.29891846792571375</v>
      </c>
      <c r="J57" s="8">
        <f t="shared" ca="1" si="6"/>
        <v>-0.77853422017742302</v>
      </c>
      <c r="K57" s="7">
        <f t="shared" si="7"/>
        <v>2.1500000000000004</v>
      </c>
      <c r="L57" s="1">
        <f t="shared" ca="1" si="1"/>
        <v>-0.11585983351444021</v>
      </c>
      <c r="M57" s="1">
        <f t="shared" ca="1" si="2"/>
        <v>-0.77853422017742302</v>
      </c>
      <c r="N57" s="1">
        <f t="array" aca="1" ref="N57:P57" ca="1">MMULT(K57:M57,$N$9:$P$11)</f>
        <v>1.4726875080478321</v>
      </c>
      <c r="O57" s="1">
        <f ca="1"/>
        <v>-0.9749527652963188</v>
      </c>
      <c r="P57" s="8">
        <f ca="1"/>
        <v>-1.4569480574441189</v>
      </c>
      <c r="Q57" s="3">
        <f t="shared" si="8"/>
        <v>2.1500000000000004</v>
      </c>
      <c r="R57" s="1">
        <f t="shared" ca="1" si="9"/>
        <v>-0.1413107575240718</v>
      </c>
      <c r="S57" s="1">
        <f t="shared" ca="1" si="10"/>
        <v>-0.47961575225170927</v>
      </c>
      <c r="T57" s="1">
        <f t="array" aca="1" ref="T57:V57" ca="1">MMULT(Q57:S57,$N$9:$P$11)</f>
        <v>1.622146742010689</v>
      </c>
      <c r="U57" s="1">
        <f ca="1"/>
        <v>-0.86755841859645111</v>
      </c>
      <c r="V57" s="8">
        <f ca="1"/>
        <v>-1.2200337444950178</v>
      </c>
      <c r="W57" s="7">
        <f t="shared" ca="1" si="11"/>
        <v>1.622146742010689</v>
      </c>
      <c r="X57" s="1">
        <f t="shared" ca="1" si="11"/>
        <v>-0.86755841859645111</v>
      </c>
      <c r="Y57" s="1"/>
      <c r="Z57" s="8"/>
    </row>
    <row r="58" spans="4:26" x14ac:dyDescent="0.15">
      <c r="D58" s="7">
        <f t="shared" si="13"/>
        <v>2.2000000000000002</v>
      </c>
      <c r="E58" s="1">
        <f t="shared" ca="1" si="14"/>
        <v>1.3814901440845705E-2</v>
      </c>
      <c r="F58" s="1">
        <f t="shared" ca="1" si="14"/>
        <v>9.8989336491703467E-2</v>
      </c>
      <c r="G58" s="1">
        <f t="shared" ca="1" si="4"/>
        <v>0.11280423793254918</v>
      </c>
      <c r="H58" s="1">
        <f t="shared" ca="1" si="15"/>
        <v>-0.49980911205997408</v>
      </c>
      <c r="I58" s="1">
        <f t="shared" ca="1" si="15"/>
        <v>-0.28319800716271343</v>
      </c>
      <c r="J58" s="8">
        <f t="shared" ca="1" si="6"/>
        <v>-0.78300711922268751</v>
      </c>
      <c r="K58" s="7">
        <f t="shared" si="7"/>
        <v>2.2000000000000002</v>
      </c>
      <c r="L58" s="1">
        <f t="shared" ca="1" si="1"/>
        <v>0.11280423793254918</v>
      </c>
      <c r="M58" s="1">
        <f t="shared" ca="1" si="2"/>
        <v>-0.78300711922268751</v>
      </c>
      <c r="N58" s="1">
        <f t="array" aca="1" ref="N58:P58" ca="1">MMULT(K58:M58,$N$9:$P$11)</f>
        <v>1.5137523287144217</v>
      </c>
      <c r="O58" s="1">
        <f ca="1"/>
        <v>-0.79136069259132713</v>
      </c>
      <c r="P58" s="8">
        <f ca="1"/>
        <v>-1.5962854025461728</v>
      </c>
      <c r="Q58" s="3">
        <f t="shared" si="8"/>
        <v>2.2000000000000002</v>
      </c>
      <c r="R58" s="1">
        <f t="shared" ca="1" si="9"/>
        <v>1.3814901440845705E-2</v>
      </c>
      <c r="S58" s="1">
        <f t="shared" ca="1" si="10"/>
        <v>-0.49980911205997408</v>
      </c>
      <c r="T58" s="1">
        <f t="array" aca="1" ref="T58:V58" ca="1">MMULT(Q58:S58,$N$9:$P$11)</f>
        <v>1.6553513322957782</v>
      </c>
      <c r="U58" s="1">
        <f ca="1"/>
        <v>-0.75445963844488972</v>
      </c>
      <c r="V58" s="8">
        <f ca="1"/>
        <v>-1.3343922289282859</v>
      </c>
      <c r="W58" s="7">
        <f t="shared" ca="1" si="11"/>
        <v>1.6553513322957782</v>
      </c>
      <c r="X58" s="1">
        <f t="shared" ca="1" si="11"/>
        <v>-0.75445963844488972</v>
      </c>
      <c r="Y58" s="1"/>
      <c r="Z58" s="8"/>
    </row>
    <row r="59" spans="4:26" x14ac:dyDescent="0.15">
      <c r="D59" s="7">
        <f t="shared" si="13"/>
        <v>2.25</v>
      </c>
      <c r="E59" s="1">
        <f t="shared" ca="1" si="14"/>
        <v>0.16758826161251864</v>
      </c>
      <c r="F59" s="1">
        <f t="shared" ca="1" si="14"/>
        <v>0.16630788490453646</v>
      </c>
      <c r="G59" s="1">
        <f t="shared" ca="1" si="4"/>
        <v>0.33389614651705513</v>
      </c>
      <c r="H59" s="1">
        <f t="shared" ca="1" si="15"/>
        <v>-0.47107767360563163</v>
      </c>
      <c r="I59" s="1">
        <f t="shared" ca="1" si="15"/>
        <v>-0.24968317407983151</v>
      </c>
      <c r="J59" s="8">
        <f t="shared" ca="1" si="6"/>
        <v>-0.72076084768546311</v>
      </c>
      <c r="K59" s="7">
        <f t="shared" si="7"/>
        <v>2.25</v>
      </c>
      <c r="L59" s="1">
        <f t="shared" ca="1" si="1"/>
        <v>0.33389614651705513</v>
      </c>
      <c r="M59" s="1">
        <f t="shared" ca="1" si="2"/>
        <v>-0.72076084768546311</v>
      </c>
      <c r="N59" s="1">
        <f t="array" aca="1" ref="N59:P59" ca="1">MMULT(K59:M59,$N$9:$P$11)</f>
        <v>1.5881767346722555</v>
      </c>
      <c r="O59" s="1">
        <f ca="1"/>
        <v>-0.58543605696490775</v>
      </c>
      <c r="P59" s="8">
        <f ca="1"/>
        <v>-1.6817972882801182</v>
      </c>
      <c r="Q59" s="3">
        <f t="shared" si="8"/>
        <v>2.25</v>
      </c>
      <c r="R59" s="1">
        <f t="shared" ca="1" si="9"/>
        <v>0.16758826161251864</v>
      </c>
      <c r="S59" s="1">
        <f t="shared" ca="1" si="10"/>
        <v>-0.47107767360563163</v>
      </c>
      <c r="T59" s="1">
        <f t="array" aca="1" ref="T59:V59" ca="1">MMULT(Q59:S59,$N$9:$P$11)</f>
        <v>1.7130183217121713</v>
      </c>
      <c r="U59" s="1">
        <f ca="1"/>
        <v>-0.6213469243165618</v>
      </c>
      <c r="V59" s="8">
        <f ca="1"/>
        <v>-1.4113809652679765</v>
      </c>
      <c r="W59" s="7">
        <f t="shared" ca="1" si="11"/>
        <v>1.7130183217121713</v>
      </c>
      <c r="X59" s="1">
        <f t="shared" ca="1" si="11"/>
        <v>-0.6213469243165618</v>
      </c>
      <c r="Y59" s="1"/>
      <c r="Z59" s="8"/>
    </row>
    <row r="60" spans="4:26" x14ac:dyDescent="0.15">
      <c r="D60" s="7">
        <f t="shared" si="13"/>
        <v>2.2999999999999998</v>
      </c>
      <c r="E60" s="1">
        <f t="shared" ca="1" si="14"/>
        <v>0.3049569150687953</v>
      </c>
      <c r="F60" s="1">
        <f t="shared" ca="1" si="14"/>
        <v>0.22317669727094652</v>
      </c>
      <c r="G60" s="1">
        <f t="shared" ca="1" si="4"/>
        <v>0.52813361233974176</v>
      </c>
      <c r="H60" s="1">
        <f t="shared" ca="1" si="15"/>
        <v>-0.39623387027325613</v>
      </c>
      <c r="I60" s="1">
        <f t="shared" ca="1" si="15"/>
        <v>-0.20047982889865076</v>
      </c>
      <c r="J60" s="8">
        <f t="shared" ca="1" si="6"/>
        <v>-0.59671369917190686</v>
      </c>
      <c r="K60" s="7">
        <f t="shared" si="7"/>
        <v>2.2999999999999998</v>
      </c>
      <c r="L60" s="1">
        <f t="shared" ca="1" si="1"/>
        <v>0.52813361233974176</v>
      </c>
      <c r="M60" s="1">
        <f t="shared" ca="1" si="2"/>
        <v>-0.59671369917190686</v>
      </c>
      <c r="N60" s="1">
        <f t="array" aca="1" ref="N60:P60" ca="1">MMULT(K60:M60,$N$9:$P$11)</f>
        <v>1.6935015791182555</v>
      </c>
      <c r="O60" s="1">
        <f ca="1"/>
        <v>-0.37600748625586911</v>
      </c>
      <c r="P60" s="8">
        <f ca="1"/>
        <v>-1.7075312949009054</v>
      </c>
      <c r="Q60" s="3">
        <f t="shared" si="8"/>
        <v>2.2999999999999998</v>
      </c>
      <c r="R60" s="1">
        <f t="shared" ca="1" si="9"/>
        <v>0.3049569150687953</v>
      </c>
      <c r="S60" s="1">
        <f t="shared" ca="1" si="10"/>
        <v>-0.39623387027325613</v>
      </c>
      <c r="T60" s="1">
        <f t="array" aca="1" ref="T60:V60" ca="1">MMULT(Q60:S60,$N$9:$P$11)</f>
        <v>1.7937414935675808</v>
      </c>
      <c r="U60" s="1">
        <f ca="1"/>
        <v>-0.48247386323892338</v>
      </c>
      <c r="V60" s="8">
        <f ca="1"/>
        <v>-1.4455830745914442</v>
      </c>
      <c r="W60" s="7">
        <f t="shared" ca="1" si="11"/>
        <v>1.7937414935675808</v>
      </c>
      <c r="X60" s="1">
        <f t="shared" ca="1" si="11"/>
        <v>-0.48247386323892338</v>
      </c>
      <c r="Y60" s="1"/>
      <c r="Z60" s="8"/>
    </row>
    <row r="61" spans="4:26" x14ac:dyDescent="0.15">
      <c r="D61" s="7">
        <f>D60+$E$3</f>
        <v>2.3499999999999996</v>
      </c>
      <c r="E61" s="1">
        <f t="shared" ca="1" si="14"/>
        <v>0.41247426092998496</v>
      </c>
      <c r="F61" s="1">
        <f t="shared" ca="1" si="14"/>
        <v>0.26602249696100322</v>
      </c>
      <c r="G61" s="1">
        <f t="shared" ca="1" si="4"/>
        <v>0.67849675789098818</v>
      </c>
      <c r="H61" s="1">
        <f t="shared" ca="1" si="15"/>
        <v>-0.28260393498722319</v>
      </c>
      <c r="I61" s="1">
        <f t="shared" ca="1" si="15"/>
        <v>-0.13867959875422564</v>
      </c>
      <c r="J61" s="8">
        <f t="shared" ca="1" si="6"/>
        <v>-0.42128353374144883</v>
      </c>
      <c r="K61" s="7">
        <f t="shared" si="7"/>
        <v>2.3499999999999996</v>
      </c>
      <c r="L61" s="1">
        <f t="shared" ca="1" si="1"/>
        <v>0.67849675789098818</v>
      </c>
      <c r="M61" s="1">
        <f t="shared" ca="1" si="2"/>
        <v>-0.42128353374144883</v>
      </c>
      <c r="N61" s="1">
        <f t="array" aca="1" ref="N61:P61" ca="1">MMULT(K61:M61,$N$9:$P$11)</f>
        <v>1.8245179320227065</v>
      </c>
      <c r="O61" s="1">
        <f ca="1"/>
        <v>-0.18232569248911087</v>
      </c>
      <c r="P61" s="8">
        <f ca="1"/>
        <v>-1.6727908786982959</v>
      </c>
      <c r="Q61" s="3">
        <f t="shared" si="8"/>
        <v>2.3499999999999996</v>
      </c>
      <c r="R61" s="1">
        <f t="shared" ca="1" si="9"/>
        <v>0.41247426092998496</v>
      </c>
      <c r="S61" s="1">
        <f t="shared" ca="1" si="10"/>
        <v>-0.28260393498722319</v>
      </c>
      <c r="T61" s="1">
        <f t="array" aca="1" ref="T61:V61" ca="1">MMULT(Q61:S61,$N$9:$P$11)</f>
        <v>1.8938577313998193</v>
      </c>
      <c r="U61" s="1">
        <f ca="1"/>
        <v>-0.35265790508161227</v>
      </c>
      <c r="V61" s="8">
        <f ca="1"/>
        <v>-1.435769931152125</v>
      </c>
      <c r="W61" s="7">
        <f t="shared" ca="1" si="11"/>
        <v>1.8938577313998193</v>
      </c>
      <c r="X61" s="1">
        <f t="shared" ca="1" si="11"/>
        <v>-0.35265790508161227</v>
      </c>
      <c r="Y61" s="1"/>
      <c r="Z61" s="8"/>
    </row>
    <row r="62" spans="4:26" x14ac:dyDescent="0.15">
      <c r="D62" s="7">
        <f t="shared" ref="D62:D78" si="16">D61+$E$3</f>
        <v>2.3999999999999995</v>
      </c>
      <c r="E62" s="1">
        <f t="shared" ca="1" si="14"/>
        <v>0.47961575225134706</v>
      </c>
      <c r="F62" s="1">
        <f t="shared" ca="1" si="14"/>
        <v>0.29215312480428596</v>
      </c>
      <c r="G62" s="1">
        <f t="shared" ca="1" si="4"/>
        <v>0.77176887705563302</v>
      </c>
      <c r="H62" s="1">
        <f t="shared" ca="1" si="15"/>
        <v>-0.1413107575253012</v>
      </c>
      <c r="I62" s="1">
        <f t="shared" ca="1" si="15"/>
        <v>-6.8165619391972729E-2</v>
      </c>
      <c r="J62" s="8">
        <f t="shared" ca="1" si="6"/>
        <v>-0.20947637691727394</v>
      </c>
      <c r="K62" s="7">
        <f t="shared" si="7"/>
        <v>2.3999999999999995</v>
      </c>
      <c r="L62" s="1">
        <f t="shared" ca="1" si="1"/>
        <v>0.77176887705563302</v>
      </c>
      <c r="M62" s="1">
        <f t="shared" ca="1" si="2"/>
        <v>-0.20947637691727394</v>
      </c>
      <c r="N62" s="1">
        <f t="array" aca="1" ref="N62:P62" ca="1">MMULT(K62:M62,$N$9:$P$11)</f>
        <v>1.9737227806240156</v>
      </c>
      <c r="O62" s="1">
        <f ca="1"/>
        <v>-2.2334478571174057E-2</v>
      </c>
      <c r="P62" s="8">
        <f ca="1"/>
        <v>-1.5822222057570978</v>
      </c>
      <c r="Q62" s="3">
        <f t="shared" si="8"/>
        <v>2.3999999999999995</v>
      </c>
      <c r="R62" s="1">
        <f t="shared" ca="1" si="9"/>
        <v>0.47961575225134706</v>
      </c>
      <c r="S62" s="1">
        <f t="shared" ca="1" si="10"/>
        <v>-0.1413107575253012</v>
      </c>
      <c r="T62" s="1">
        <f t="array" aca="1" ref="T62:V62" ca="1">MMULT(Q62:S62,$N$9:$P$11)</f>
        <v>2.0078055903200021</v>
      </c>
      <c r="U62" s="1">
        <f ca="1"/>
        <v>-0.24582992741761653</v>
      </c>
      <c r="V62" s="8">
        <f ca="1"/>
        <v>-1.3850214288109755</v>
      </c>
      <c r="W62" s="7">
        <f t="shared" ca="1" si="11"/>
        <v>2.0078055903200021</v>
      </c>
      <c r="X62" s="1">
        <f t="shared" ca="1" si="11"/>
        <v>-0.24582992741761653</v>
      </c>
      <c r="Y62" s="1"/>
      <c r="Z62" s="8"/>
    </row>
    <row r="63" spans="4:26" x14ac:dyDescent="0.15">
      <c r="D63" s="7">
        <f t="shared" si="16"/>
        <v>2.4499999999999993</v>
      </c>
      <c r="E63" s="1">
        <f t="shared" ca="1" si="14"/>
        <v>0.4998091120600095</v>
      </c>
      <c r="F63" s="1">
        <f t="shared" ca="1" si="14"/>
        <v>0.29992669735163452</v>
      </c>
      <c r="G63" s="1">
        <f t="shared" ca="1" si="4"/>
        <v>0.79973580941164402</v>
      </c>
      <c r="H63" s="1">
        <f t="shared" ca="1" si="15"/>
        <v>1.3814901439564523E-2</v>
      </c>
      <c r="I63" s="1">
        <f t="shared" ca="1" si="15"/>
        <v>6.631456532394029E-3</v>
      </c>
      <c r="J63" s="8">
        <f t="shared" ca="1" si="6"/>
        <v>2.0446357971958554E-2</v>
      </c>
      <c r="K63" s="7">
        <f t="shared" si="7"/>
        <v>2.4499999999999993</v>
      </c>
      <c r="L63" s="1">
        <f t="shared" ca="1" si="1"/>
        <v>0.79973580941164402</v>
      </c>
      <c r="M63" s="1">
        <f t="shared" ca="1" si="2"/>
        <v>2.0446357971958554E-2</v>
      </c>
      <c r="N63" s="1">
        <f t="array" aca="1" ref="N63:P63" ca="1">MMULT(K63:M63,$N$9:$P$11)</f>
        <v>2.1319854182578535</v>
      </c>
      <c r="O63" s="1">
        <f ca="1"/>
        <v>8.8945059975887475E-2</v>
      </c>
      <c r="P63" s="8">
        <f ca="1"/>
        <v>-1.44541425586279</v>
      </c>
      <c r="Q63" s="3">
        <f t="shared" si="8"/>
        <v>2.4499999999999993</v>
      </c>
      <c r="R63" s="1">
        <f t="shared" ca="1" si="9"/>
        <v>0.4998091120600095</v>
      </c>
      <c r="S63" s="1">
        <f t="shared" ca="1" si="10"/>
        <v>1.3814901439564523E-2</v>
      </c>
      <c r="T63" s="1">
        <f t="array" aca="1" ref="T63:V63" ca="1">MMULT(Q63:S63,$N$9:$P$11)</f>
        <v>2.1286696899916566</v>
      </c>
      <c r="U63" s="1">
        <f ca="1"/>
        <v>-0.1736705841143677</v>
      </c>
      <c r="V63" s="8">
        <f ca="1"/>
        <v>-1.3004244995862682</v>
      </c>
      <c r="W63" s="7">
        <f t="shared" ca="1" si="11"/>
        <v>2.1286696899916566</v>
      </c>
      <c r="X63" s="1">
        <f t="shared" ca="1" si="11"/>
        <v>-0.1736705841143677</v>
      </c>
      <c r="Y63" s="1"/>
      <c r="Z63" s="8"/>
    </row>
    <row r="64" spans="4:26" x14ac:dyDescent="0.15">
      <c r="D64" s="7">
        <f t="shared" si="16"/>
        <v>2.4999999999999991</v>
      </c>
      <c r="E64" s="1">
        <f t="shared" ca="1" si="14"/>
        <v>0.47107767360606123</v>
      </c>
      <c r="F64" s="1">
        <f t="shared" ca="1" si="14"/>
        <v>0.28885477245068697</v>
      </c>
      <c r="G64" s="1">
        <f t="shared" ca="1" si="4"/>
        <v>0.75993244605674826</v>
      </c>
      <c r="H64" s="1">
        <f t="shared" ca="1" si="15"/>
        <v>0.1675882616113111</v>
      </c>
      <c r="I64" s="1">
        <f t="shared" ca="1" si="15"/>
        <v>8.1011853654029201E-2</v>
      </c>
      <c r="J64" s="8">
        <f t="shared" ca="1" si="6"/>
        <v>0.24860011526534032</v>
      </c>
      <c r="K64" s="7">
        <f t="shared" si="7"/>
        <v>2.4999999999999991</v>
      </c>
      <c r="L64" s="1">
        <f t="shared" ca="1" si="1"/>
        <v>0.75993244605674826</v>
      </c>
      <c r="M64" s="1">
        <f t="shared" ca="1" si="2"/>
        <v>0.24860011526534032</v>
      </c>
      <c r="N64" s="1">
        <f t="array" aca="1" ref="N64:P64" ca="1">MMULT(K64:M64,$N$9:$P$11)</f>
        <v>2.289363567093766</v>
      </c>
      <c r="O64" s="1">
        <f ca="1"/>
        <v>0.14076781104695413</v>
      </c>
      <c r="P64" s="8">
        <f ca="1"/>
        <v>-1.2760478913099167</v>
      </c>
      <c r="Q64" s="3">
        <f t="shared" si="8"/>
        <v>2.4999999999999991</v>
      </c>
      <c r="R64" s="1">
        <f t="shared" ca="1" si="9"/>
        <v>0.47107767360606123</v>
      </c>
      <c r="S64" s="1">
        <f t="shared" ca="1" si="10"/>
        <v>0.1675882616113111</v>
      </c>
      <c r="T64" s="1">
        <f t="array" aca="1" ref="T64:V64" ca="1">MMULT(Q64:S64,$N$9:$P$11)</f>
        <v>2.2488576402667513</v>
      </c>
      <c r="U64" s="1">
        <f ca="1"/>
        <v>-0.14446692153574259</v>
      </c>
      <c r="V64" s="8">
        <f ca="1"/>
        <v>-1.1923793953250952</v>
      </c>
      <c r="W64" s="7">
        <f t="shared" ca="1" si="11"/>
        <v>2.2488576402667513</v>
      </c>
      <c r="X64" s="1">
        <f t="shared" ca="1" si="11"/>
        <v>-0.14446692153574259</v>
      </c>
      <c r="Y64" s="1"/>
      <c r="Z64" s="8"/>
    </row>
    <row r="65" spans="4:26" x14ac:dyDescent="0.15">
      <c r="D65" s="7">
        <f t="shared" si="16"/>
        <v>2.5499999999999989</v>
      </c>
      <c r="E65" s="1">
        <f t="shared" ca="1" si="14"/>
        <v>0.39623387027403784</v>
      </c>
      <c r="F65" s="1">
        <f t="shared" ca="1" si="14"/>
        <v>0.25963303986267827</v>
      </c>
      <c r="G65" s="1">
        <f t="shared" ca="1" si="4"/>
        <v>0.65586691013671605</v>
      </c>
      <c r="H65" s="1">
        <f t="shared" ca="1" si="15"/>
        <v>0.30495691506777961</v>
      </c>
      <c r="I65" s="1">
        <f t="shared" ca="1" si="15"/>
        <v>0.15030197806970105</v>
      </c>
      <c r="J65" s="8">
        <f t="shared" ca="1" si="6"/>
        <v>0.45525889313748069</v>
      </c>
      <c r="K65" s="7">
        <f t="shared" si="7"/>
        <v>2.5499999999999989</v>
      </c>
      <c r="L65" s="1">
        <f t="shared" ca="1" si="1"/>
        <v>0.65586691013671605</v>
      </c>
      <c r="M65" s="1">
        <f t="shared" ca="1" si="2"/>
        <v>0.45525889313748069</v>
      </c>
      <c r="N65" s="1">
        <f t="array" aca="1" ref="N65:P65" ca="1">MMULT(K65:M65,$N$9:$P$11)</f>
        <v>2.4359942262190581</v>
      </c>
      <c r="O65" s="1">
        <f ca="1"/>
        <v>0.1276302890579237</v>
      </c>
      <c r="P65" s="8">
        <f ca="1"/>
        <v>-1.0906716750404062</v>
      </c>
      <c r="Q65" s="3">
        <f t="shared" si="8"/>
        <v>2.5499999999999989</v>
      </c>
      <c r="R65" s="1">
        <f t="shared" ca="1" si="9"/>
        <v>0.39623387027403784</v>
      </c>
      <c r="S65" s="1">
        <f t="shared" ca="1" si="10"/>
        <v>0.30495691506777961</v>
      </c>
      <c r="T65" s="1">
        <f t="array" aca="1" ref="T65:V65" ca="1">MMULT(Q65:S65,$N$9:$P$11)</f>
        <v>2.3608432371842074</v>
      </c>
      <c r="U65" s="1">
        <f ca="1"/>
        <v>-0.16230118474863978</v>
      </c>
      <c r="V65" s="8">
        <f ca="1"/>
        <v>-1.073581638661343</v>
      </c>
      <c r="W65" s="7">
        <f t="shared" ca="1" si="11"/>
        <v>2.3608432371842074</v>
      </c>
      <c r="X65" s="1">
        <f t="shared" ca="1" si="11"/>
        <v>-0.16230118474863978</v>
      </c>
      <c r="Y65" s="1"/>
      <c r="Z65" s="8"/>
    </row>
    <row r="66" spans="4:26" x14ac:dyDescent="0.15">
      <c r="D66" s="7">
        <f t="shared" si="16"/>
        <v>2.5999999999999988</v>
      </c>
      <c r="E66" s="1">
        <f t="shared" ca="1" si="14"/>
        <v>0.28260393498828051</v>
      </c>
      <c r="F66" s="1">
        <f t="shared" ca="1" si="14"/>
        <v>0.21409760852228876</v>
      </c>
      <c r="G66" s="1">
        <f t="shared" ca="1" si="4"/>
        <v>0.49670154351056928</v>
      </c>
      <c r="H66" s="1">
        <f t="shared" ca="1" si="15"/>
        <v>0.41247426092926059</v>
      </c>
      <c r="I66" s="1">
        <f t="shared" ca="1" si="15"/>
        <v>0.21014807642478381</v>
      </c>
      <c r="J66" s="8">
        <f t="shared" ca="1" si="6"/>
        <v>0.62262233735404438</v>
      </c>
      <c r="K66" s="7">
        <f t="shared" si="7"/>
        <v>2.5999999999999988</v>
      </c>
      <c r="L66" s="1">
        <f t="shared" ca="1" si="1"/>
        <v>0.49670154351056928</v>
      </c>
      <c r="M66" s="1">
        <f t="shared" ca="1" si="2"/>
        <v>0.62262233735404438</v>
      </c>
      <c r="N66" s="1">
        <f t="array" aca="1" ref="N66:P66" ca="1">MMULT(K66:M66,$N$9:$P$11)</f>
        <v>2.5629772185165618</v>
      </c>
      <c r="O66" s="1">
        <f ca="1"/>
        <v>4.9759535335218708E-2</v>
      </c>
      <c r="P66" s="8">
        <f ca="1"/>
        <v>-0.90721704365952094</v>
      </c>
      <c r="Q66" s="3">
        <f t="shared" si="8"/>
        <v>2.5999999999999988</v>
      </c>
      <c r="R66" s="1">
        <f t="shared" ca="1" si="9"/>
        <v>0.28260393498828051</v>
      </c>
      <c r="S66" s="1">
        <f t="shared" ca="1" si="10"/>
        <v>0.41247426092926059</v>
      </c>
      <c r="T66" s="1">
        <f t="array" aca="1" ref="T66:V66" ca="1">MMULT(Q66:S66,$N$9:$P$11)</f>
        <v>2.4579031803041702</v>
      </c>
      <c r="U66" s="1">
        <f ca="1"/>
        <v>-0.22665121890472728</v>
      </c>
      <c r="V66" s="8">
        <f ca="1"/>
        <v>-0.95777929671696449</v>
      </c>
      <c r="W66" s="7">
        <f t="shared" ca="1" si="11"/>
        <v>2.4579031803041702</v>
      </c>
      <c r="X66" s="1">
        <f t="shared" ca="1" si="11"/>
        <v>-0.22665121890472728</v>
      </c>
      <c r="Y66" s="1"/>
      <c r="Z66" s="8"/>
    </row>
    <row r="67" spans="4:26" x14ac:dyDescent="0.15">
      <c r="D67" s="7">
        <f t="shared" si="16"/>
        <v>2.6499999999999986</v>
      </c>
      <c r="E67" s="1">
        <f t="shared" ca="1" si="14"/>
        <v>0.14131075752653063</v>
      </c>
      <c r="F67" s="1">
        <f t="shared" ca="1" si="14"/>
        <v>0.15510963703781633</v>
      </c>
      <c r="G67" s="1">
        <f t="shared" ca="1" si="4"/>
        <v>0.29642039456434699</v>
      </c>
      <c r="H67" s="1">
        <f t="shared" ca="1" si="15"/>
        <v>0.47961575225098485</v>
      </c>
      <c r="I67" s="1">
        <f t="shared" ca="1" si="15"/>
        <v>0.25678979827476961</v>
      </c>
      <c r="J67" s="8">
        <f t="shared" ca="1" si="6"/>
        <v>0.73640555052575452</v>
      </c>
      <c r="K67" s="7">
        <f t="shared" si="7"/>
        <v>2.6499999999999986</v>
      </c>
      <c r="L67" s="1">
        <f t="shared" ca="1" si="1"/>
        <v>0.29642039456434699</v>
      </c>
      <c r="M67" s="1">
        <f t="shared" ca="1" si="2"/>
        <v>0.73640555052575452</v>
      </c>
      <c r="N67" s="1">
        <f t="array" aca="1" ref="N67:P67" ca="1">MMULT(K67:M67,$N$9:$P$11)</f>
        <v>2.6631700952916386</v>
      </c>
      <c r="O67" s="1">
        <f ca="1"/>
        <v>-8.6919450985884106E-2</v>
      </c>
      <c r="P67" s="8">
        <f ca="1"/>
        <v>-0.74338969440223801</v>
      </c>
      <c r="Q67" s="3">
        <f t="shared" si="8"/>
        <v>2.6499999999999986</v>
      </c>
      <c r="R67" s="1">
        <f t="shared" ca="1" si="9"/>
        <v>0.14131075752653063</v>
      </c>
      <c r="S67" s="1">
        <f t="shared" ca="1" si="10"/>
        <v>0.47961575225098485</v>
      </c>
      <c r="T67" s="1">
        <f t="array" aca="1" ref="T67:V67" ca="1">MMULT(Q67:S67,$N$9:$P$11)</f>
        <v>2.534775196154254</v>
      </c>
      <c r="U67" s="1">
        <f ca="1"/>
        <v>-0.33244158140173269</v>
      </c>
      <c r="V67" s="8">
        <f ca="1"/>
        <v>-0.85842722458940712</v>
      </c>
      <c r="W67" s="7">
        <f t="shared" ca="1" si="11"/>
        <v>2.534775196154254</v>
      </c>
      <c r="X67" s="1">
        <f t="shared" ca="1" si="11"/>
        <v>-0.33244158140173269</v>
      </c>
      <c r="Y67" s="1"/>
      <c r="Z67" s="8"/>
    </row>
    <row r="68" spans="4:26" x14ac:dyDescent="0.15">
      <c r="D68" s="7">
        <f t="shared" si="16"/>
        <v>2.6999999999999984</v>
      </c>
      <c r="E68" s="1">
        <f t="shared" ca="1" si="14"/>
        <v>-1.3814901438283339E-2</v>
      </c>
      <c r="F68" s="1">
        <f t="shared" ca="1" si="14"/>
        <v>8.6375556604678924E-2</v>
      </c>
      <c r="G68" s="1">
        <f t="shared" ca="1" si="4"/>
        <v>7.256065516639558E-2</v>
      </c>
      <c r="H68" s="1">
        <f t="shared" ca="1" si="15"/>
        <v>0.49980911206004491</v>
      </c>
      <c r="I68" s="1">
        <f t="shared" ca="1" si="15"/>
        <v>0.2872964726919422</v>
      </c>
      <c r="J68" s="8">
        <f t="shared" ca="1" si="6"/>
        <v>0.78710558475198711</v>
      </c>
      <c r="K68" s="7">
        <f t="shared" si="7"/>
        <v>2.6999999999999984</v>
      </c>
      <c r="L68" s="1">
        <f t="shared" ca="1" si="1"/>
        <v>7.256065516639558E-2</v>
      </c>
      <c r="M68" s="1">
        <f t="shared" ca="1" si="2"/>
        <v>0.78710558475198711</v>
      </c>
      <c r="N68" s="1">
        <f t="array" aca="1" ref="N68:P68" ca="1">MMULT(K68:M68,$N$9:$P$11)</f>
        <v>2.7318213825939766</v>
      </c>
      <c r="O68" s="1">
        <f ca="1"/>
        <v>-0.27133391338274515</v>
      </c>
      <c r="P68" s="8">
        <f ca="1"/>
        <v>-0.61508543412819872</v>
      </c>
      <c r="Q68" s="3">
        <f t="shared" si="8"/>
        <v>2.6999999999999984</v>
      </c>
      <c r="R68" s="1">
        <f t="shared" ca="1" si="9"/>
        <v>-1.3814901438283339E-2</v>
      </c>
      <c r="S68" s="1">
        <f t="shared" ca="1" si="10"/>
        <v>0.49980911206004491</v>
      </c>
      <c r="T68" s="1">
        <f t="array" aca="1" ref="T68:V68" ca="1">MMULT(Q68:S68,$N$9:$P$11)</f>
        <v>2.5881731462480055</v>
      </c>
      <c r="U68" s="1">
        <f ca="1"/>
        <v>-0.47054036155285994</v>
      </c>
      <c r="V68" s="8">
        <f ca="1"/>
        <v>-0.78737001034481602</v>
      </c>
      <c r="W68" s="7">
        <f t="shared" ca="1" si="11"/>
        <v>2.5881731462480055</v>
      </c>
      <c r="X68" s="1">
        <f t="shared" ca="1" si="11"/>
        <v>-0.47054036155285994</v>
      </c>
      <c r="Y68" s="1"/>
      <c r="Z68" s="8"/>
    </row>
    <row r="69" spans="4:26" x14ac:dyDescent="0.15">
      <c r="D69" s="7">
        <f t="shared" si="16"/>
        <v>2.7499999999999982</v>
      </c>
      <c r="E69" s="1">
        <f t="shared" ca="1" si="14"/>
        <v>-0.16758826161010357</v>
      </c>
      <c r="F69" s="1">
        <f t="shared" ca="1" si="14"/>
        <v>1.2214182282861091E-2</v>
      </c>
      <c r="G69" s="1">
        <f t="shared" ca="1" si="4"/>
        <v>-0.15537407932724248</v>
      </c>
      <c r="H69" s="1">
        <f t="shared" ca="1" si="15"/>
        <v>0.47107767360649078</v>
      </c>
      <c r="I69" s="1">
        <f t="shared" ca="1" si="15"/>
        <v>0.29975125312692363</v>
      </c>
      <c r="J69" s="8">
        <f t="shared" ca="1" si="6"/>
        <v>0.77082892673341441</v>
      </c>
      <c r="K69" s="7">
        <f t="shared" si="7"/>
        <v>2.7499999999999982</v>
      </c>
      <c r="L69" s="1">
        <f t="shared" ca="1" si="1"/>
        <v>-0.15537407932724248</v>
      </c>
      <c r="M69" s="1">
        <f t="shared" ca="1" si="2"/>
        <v>0.77082892673341441</v>
      </c>
      <c r="N69" s="1">
        <f t="array" aca="1" ref="N69:P69" ca="1">MMULT(K69:M69,$N$9:$P$11)</f>
        <v>2.766984323773912</v>
      </c>
      <c r="O69" s="1">
        <f ca="1"/>
        <v>-0.48827918352549471</v>
      </c>
      <c r="P69" s="8">
        <f ca="1"/>
        <v>-0.53497619548992015</v>
      </c>
      <c r="Q69" s="3">
        <f t="shared" si="8"/>
        <v>2.7499999999999982</v>
      </c>
      <c r="R69" s="1">
        <f t="shared" ca="1" si="9"/>
        <v>-0.16758826161010357</v>
      </c>
      <c r="S69" s="1">
        <f t="shared" ca="1" si="10"/>
        <v>0.47107767360649078</v>
      </c>
      <c r="T69" s="1">
        <f t="array" aca="1" ref="T69:V69" ca="1">MMULT(Q69:S69,$N$9:$P$11)</f>
        <v>2.6171086972104503</v>
      </c>
      <c r="U69" s="1">
        <f ca="1"/>
        <v>-0.62865307568097395</v>
      </c>
      <c r="V69" s="8">
        <f ca="1"/>
        <v>-0.7536825441936823</v>
      </c>
      <c r="W69" s="7">
        <f t="shared" ca="1" si="11"/>
        <v>2.6171086972104503</v>
      </c>
      <c r="X69" s="1">
        <f t="shared" ca="1" si="11"/>
        <v>-0.62865307568097395</v>
      </c>
      <c r="Y69" s="1"/>
      <c r="Z69" s="8"/>
    </row>
    <row r="70" spans="4:26" x14ac:dyDescent="0.15">
      <c r="D70" s="7">
        <f t="shared" si="16"/>
        <v>2.799999999999998</v>
      </c>
      <c r="E70" s="1">
        <f t="shared" ca="1" si="14"/>
        <v>-0.30495691507829586</v>
      </c>
      <c r="F70" s="1">
        <f t="shared" ca="1" si="14"/>
        <v>-6.2714654032427805E-2</v>
      </c>
      <c r="G70" s="1">
        <f t="shared" ca="1" si="4"/>
        <v>-0.36767156911072368</v>
      </c>
      <c r="H70" s="1">
        <f t="shared" ca="1" si="15"/>
        <v>0.39623387026594414</v>
      </c>
      <c r="I70" s="1">
        <f t="shared" ca="1" si="15"/>
        <v>0.29337155991948655</v>
      </c>
      <c r="J70" s="8">
        <f t="shared" ca="1" si="6"/>
        <v>0.68960543018543063</v>
      </c>
      <c r="K70" s="7">
        <f t="shared" si="7"/>
        <v>2.799999999999998</v>
      </c>
      <c r="L70" s="1">
        <f t="shared" ca="1" si="1"/>
        <v>-0.36767156911072368</v>
      </c>
      <c r="M70" s="1">
        <f t="shared" ca="1" si="2"/>
        <v>0.68960543018543063</v>
      </c>
      <c r="N70" s="1">
        <f t="array" aca="1" ref="N70:P70" ca="1">MMULT(K70:M70,$N$9:$P$11)</f>
        <v>2.7696738456891419</v>
      </c>
      <c r="O70" s="1">
        <f ca="1"/>
        <v>-0.71980500853503249</v>
      </c>
      <c r="P70" s="8">
        <f ca="1"/>
        <v>-0.51139570810377843</v>
      </c>
      <c r="Q70" s="3">
        <f t="shared" si="8"/>
        <v>2.799999999999998</v>
      </c>
      <c r="R70" s="1">
        <f t="shared" ca="1" si="9"/>
        <v>-0.30495691507829586</v>
      </c>
      <c r="S70" s="1">
        <f t="shared" ca="1" si="10"/>
        <v>0.39623387026594414</v>
      </c>
      <c r="T70" s="1">
        <f t="array" aca="1" ref="T70:V70" ca="1">MMULT(Q70:S70,$N$9:$P$11)</f>
        <v>2.6229880657293987</v>
      </c>
      <c r="U70" s="1">
        <f ca="1"/>
        <v>-0.79252613677246975</v>
      </c>
      <c r="V70" s="8">
        <f ca="1"/>
        <v>-0.7627817050596073</v>
      </c>
      <c r="W70" s="7">
        <f t="shared" ca="1" si="11"/>
        <v>2.6229880657293987</v>
      </c>
      <c r="X70" s="1">
        <f t="shared" ca="1" si="11"/>
        <v>-0.79252613677246975</v>
      </c>
      <c r="Y70" s="1"/>
      <c r="Z70" s="8"/>
    </row>
    <row r="71" spans="4:26" x14ac:dyDescent="0.15">
      <c r="D71" s="7">
        <f t="shared" si="16"/>
        <v>2.8499999999999979</v>
      </c>
      <c r="E71" s="1">
        <f t="shared" ca="1" si="14"/>
        <v>-0.41247426092853617</v>
      </c>
      <c r="F71" s="1">
        <f t="shared" ca="1" si="14"/>
        <v>-0.1337028979863997</v>
      </c>
      <c r="G71" s="1">
        <f t="shared" ca="1" si="4"/>
        <v>-0.5461771589149359</v>
      </c>
      <c r="H71" s="1">
        <f t="shared" ca="1" si="15"/>
        <v>0.28260393498933783</v>
      </c>
      <c r="I71" s="1">
        <f t="shared" ca="1" si="15"/>
        <v>0.26855825265673439</v>
      </c>
      <c r="J71" s="8">
        <f t="shared" ca="1" si="6"/>
        <v>0.55116218764607217</v>
      </c>
      <c r="K71" s="7">
        <f t="shared" si="7"/>
        <v>2.8499999999999979</v>
      </c>
      <c r="L71" s="1">
        <f t="shared" ca="1" si="1"/>
        <v>-0.5461771589149359</v>
      </c>
      <c r="M71" s="1">
        <f t="shared" ca="1" si="2"/>
        <v>0.55116218764607217</v>
      </c>
      <c r="N71" s="1">
        <f t="array" aca="1" ref="N71:P71" ca="1">MMULT(K71:M71,$N$9:$P$11)</f>
        <v>2.7437534946086841</v>
      </c>
      <c r="O71" s="1">
        <f ca="1"/>
        <v>-0.9468430665336921</v>
      </c>
      <c r="P71" s="8">
        <f ca="1"/>
        <v>-0.54762598020080211</v>
      </c>
      <c r="Q71" s="3">
        <f t="shared" si="8"/>
        <v>2.8499999999999979</v>
      </c>
      <c r="R71" s="1">
        <f t="shared" ca="1" si="9"/>
        <v>-0.41247426092853617</v>
      </c>
      <c r="S71" s="1">
        <f t="shared" ca="1" si="10"/>
        <v>0.28260393498933783</v>
      </c>
      <c r="T71" s="1">
        <f t="array" aca="1" ref="T71:V71" ca="1">MMULT(Q71:S71,$N$9:$P$11)</f>
        <v>2.609474368280317</v>
      </c>
      <c r="U71" s="1">
        <f ca="1"/>
        <v>-0.94734209491621657</v>
      </c>
      <c r="V71" s="8">
        <f ca="1"/>
        <v>-0.81589611868655265</v>
      </c>
      <c r="W71" s="7">
        <f t="shared" ca="1" si="11"/>
        <v>2.609474368280317</v>
      </c>
      <c r="X71" s="1">
        <f t="shared" ca="1" si="11"/>
        <v>-0.94734209491621657</v>
      </c>
      <c r="Y71" s="1"/>
      <c r="Z71" s="8"/>
    </row>
    <row r="72" spans="4:26" x14ac:dyDescent="0.15">
      <c r="D72" s="7">
        <f t="shared" si="16"/>
        <v>2.8999999999999977</v>
      </c>
      <c r="E72" s="1">
        <f t="shared" ca="1" si="14"/>
        <v>-0.47961575225062258</v>
      </c>
      <c r="F72" s="1">
        <f t="shared" ca="1" si="14"/>
        <v>-0.19629009713481904</v>
      </c>
      <c r="G72" s="1">
        <f t="shared" ca="1" si="4"/>
        <v>-0.67590584938544163</v>
      </c>
      <c r="H72" s="1">
        <f t="shared" ca="1" si="15"/>
        <v>0.14131075752776004</v>
      </c>
      <c r="I72" s="1">
        <f t="shared" ca="1" si="15"/>
        <v>0.22687044269098453</v>
      </c>
      <c r="J72" s="8">
        <f t="shared" ca="1" si="6"/>
        <v>0.36818120021874456</v>
      </c>
      <c r="K72" s="7">
        <f t="shared" si="7"/>
        <v>2.8999999999999977</v>
      </c>
      <c r="L72" s="1">
        <f t="shared" ca="1" si="1"/>
        <v>-0.67590584938544163</v>
      </c>
      <c r="M72" s="1">
        <f t="shared" ca="1" si="2"/>
        <v>0.36818120021874456</v>
      </c>
      <c r="N72" s="1">
        <f t="array" aca="1" ref="N72:P72" ca="1">MMULT(K72:M72,$N$9:$P$11)</f>
        <v>2.6955642710842427</v>
      </c>
      <c r="O72" s="1">
        <f ca="1"/>
        <v>-1.1509244998416517</v>
      </c>
      <c r="P72" s="8">
        <f ca="1"/>
        <v>-0.64164801063065569</v>
      </c>
      <c r="Q72" s="3">
        <f t="shared" si="8"/>
        <v>2.8999999999999977</v>
      </c>
      <c r="R72" s="1">
        <f t="shared" ca="1" si="9"/>
        <v>-0.47961575225062258</v>
      </c>
      <c r="S72" s="1">
        <f t="shared" ca="1" si="10"/>
        <v>0.14131075752776004</v>
      </c>
      <c r="T72" s="1">
        <f t="array" aca="1" ref="T72:V72" ca="1">MMULT(Q72:S72,$N$9:$P$11)</f>
        <v>2.5821290497387506</v>
      </c>
      <c r="U72" s="1">
        <f ca="1"/>
        <v>-1.0791700725806903</v>
      </c>
      <c r="V72" s="8">
        <f ca="1"/>
        <v>-0.90994589121630365</v>
      </c>
      <c r="W72" s="7">
        <f t="shared" ca="1" si="11"/>
        <v>2.5821290497387506</v>
      </c>
      <c r="X72" s="1">
        <f t="shared" ca="1" si="11"/>
        <v>-1.0791700725806903</v>
      </c>
      <c r="Y72" s="1"/>
      <c r="Z72" s="8"/>
    </row>
    <row r="73" spans="4:26" x14ac:dyDescent="0.15">
      <c r="D73" s="7">
        <f t="shared" si="16"/>
        <v>2.9499999999999975</v>
      </c>
      <c r="E73" s="1">
        <f t="shared" ca="1" si="14"/>
        <v>-0.49980911206008033</v>
      </c>
      <c r="F73" s="1">
        <f t="shared" ca="1" si="14"/>
        <v>-0.24654366757547752</v>
      </c>
      <c r="G73" s="1">
        <f t="shared" ca="1" si="4"/>
        <v>-0.74635277963555779</v>
      </c>
      <c r="H73" s="1">
        <f t="shared" ca="1" si="15"/>
        <v>-1.3814901437002158E-2</v>
      </c>
      <c r="I73" s="1">
        <f t="shared" ca="1" si="15"/>
        <v>0.17092752843948927</v>
      </c>
      <c r="J73" s="8">
        <f t="shared" ca="1" si="6"/>
        <v>0.15711262700248713</v>
      </c>
      <c r="K73" s="7">
        <f t="shared" si="7"/>
        <v>2.9499999999999975</v>
      </c>
      <c r="L73" s="1">
        <f t="shared" ca="1" si="1"/>
        <v>-0.74635277963555779</v>
      </c>
      <c r="M73" s="1">
        <f t="shared" ca="1" si="2"/>
        <v>0.15711262700248713</v>
      </c>
      <c r="N73" s="1">
        <f t="array" aca="1" ref="N73:P73" ca="1">MMULT(K73:M73,$N$9:$P$11)</f>
        <v>2.6333312546653356</v>
      </c>
      <c r="O73" s="1">
        <f ca="1"/>
        <v>-1.31582870422979</v>
      </c>
      <c r="P73" s="8">
        <f ca="1"/>
        <v>-0.7863766105124016</v>
      </c>
      <c r="Q73" s="3">
        <f t="shared" si="8"/>
        <v>2.9499999999999975</v>
      </c>
      <c r="R73" s="1">
        <f t="shared" ca="1" si="9"/>
        <v>-0.49980911206008033</v>
      </c>
      <c r="S73" s="1">
        <f t="shared" ca="1" si="10"/>
        <v>-1.3814901437002158E-2</v>
      </c>
      <c r="T73" s="1">
        <f t="array" aca="1" ref="T73:V73" ca="1">MMULT(Q73:S73,$N$9:$P$11)</f>
        <v>2.5478674904455909</v>
      </c>
      <c r="U73" s="1">
        <f ca="1"/>
        <v>-1.1763294158845832</v>
      </c>
      <c r="V73" s="8">
        <f ca="1"/>
        <v>-1.0378440906297572</v>
      </c>
      <c r="W73" s="7">
        <f t="shared" ca="1" si="11"/>
        <v>2.5478674904455909</v>
      </c>
      <c r="X73" s="1">
        <f t="shared" ca="1" si="11"/>
        <v>-1.1763294158845832</v>
      </c>
      <c r="Y73" s="1"/>
      <c r="Z73" s="8"/>
    </row>
    <row r="74" spans="4:26" x14ac:dyDescent="0.15">
      <c r="D74" s="7">
        <f t="shared" si="16"/>
        <v>2.9999999999999973</v>
      </c>
      <c r="E74" s="1">
        <f t="shared" ca="1" si="14"/>
        <v>-0.47107767360692038</v>
      </c>
      <c r="F74" s="1">
        <f t="shared" ca="1" si="14"/>
        <v>-0.28130599265780781</v>
      </c>
      <c r="G74" s="1">
        <f t="shared" ca="1" si="4"/>
        <v>-0.75238366626472819</v>
      </c>
      <c r="H74" s="1">
        <f t="shared" ca="1" si="15"/>
        <v>-0.16758826160889603</v>
      </c>
      <c r="I74" s="1">
        <f t="shared" ca="1" si="15"/>
        <v>0.10424460894840247</v>
      </c>
      <c r="J74" s="8">
        <f t="shared" ca="1" si="6"/>
        <v>-6.3343652660493563E-2</v>
      </c>
      <c r="K74" s="7">
        <f t="shared" si="7"/>
        <v>2.9999999999999973</v>
      </c>
      <c r="L74" s="1">
        <f t="shared" ca="1" si="1"/>
        <v>-0.75238366626472819</v>
      </c>
      <c r="M74" s="1">
        <f t="shared" ca="1" si="2"/>
        <v>-6.3343652660493563E-2</v>
      </c>
      <c r="N74" s="1">
        <f t="array" aca="1" ref="N74:P74" ca="1">MMULT(K74:M74,$N$9:$P$11)</f>
        <v>2.5664043850230671</v>
      </c>
      <c r="O74" s="1">
        <f ca="1"/>
        <v>-1.4290119745639691</v>
      </c>
      <c r="P74" s="8">
        <f ca="1"/>
        <v>-0.97035401203966276</v>
      </c>
      <c r="Q74" s="3">
        <f t="shared" si="8"/>
        <v>2.9999999999999973</v>
      </c>
      <c r="R74" s="1">
        <f t="shared" ca="1" si="9"/>
        <v>-0.47107767360692038</v>
      </c>
      <c r="S74" s="1">
        <f t="shared" ca="1" si="10"/>
        <v>-0.16758826160889603</v>
      </c>
      <c r="T74" s="1">
        <f t="array" aca="1" ref="T74:V74" ca="1">MMULT(Q74:S74,$N$9:$P$11)</f>
        <v>2.5142820805488659</v>
      </c>
      <c r="U74" s="1">
        <f ca="1"/>
        <v>-1.2305330784639545</v>
      </c>
      <c r="V74" s="8">
        <f ca="1"/>
        <v>-1.1891904650798686</v>
      </c>
      <c r="W74" s="7">
        <f t="shared" ca="1" si="11"/>
        <v>2.5142820805488659</v>
      </c>
      <c r="X74" s="1">
        <f t="shared" ca="1" si="11"/>
        <v>-1.2305330784639545</v>
      </c>
      <c r="Y74" s="1"/>
      <c r="Z74" s="8"/>
    </row>
    <row r="75" spans="4:26" x14ac:dyDescent="0.15">
      <c r="D75" s="7">
        <f t="shared" si="16"/>
        <v>3.0499999999999972</v>
      </c>
      <c r="E75" s="1">
        <f t="shared" ca="1" si="14"/>
        <v>-0.39623387026672585</v>
      </c>
      <c r="F75" s="1">
        <f t="shared" ca="1" si="14"/>
        <v>-0.29839282764994524</v>
      </c>
      <c r="G75" s="1">
        <f t="shared" ca="1" si="4"/>
        <v>-0.69462669791667109</v>
      </c>
      <c r="H75" s="1">
        <f t="shared" ca="1" si="15"/>
        <v>-0.30495691507728018</v>
      </c>
      <c r="I75" s="1">
        <f t="shared" ca="1" si="15"/>
        <v>3.1011617292074207E-2</v>
      </c>
      <c r="J75" s="8">
        <f t="shared" ca="1" si="6"/>
        <v>-0.27394529778520599</v>
      </c>
      <c r="K75" s="7">
        <f t="shared" si="7"/>
        <v>3.0499999999999972</v>
      </c>
      <c r="L75" s="1">
        <f t="shared" ca="1" si="1"/>
        <v>-0.69462669791667109</v>
      </c>
      <c r="M75" s="1">
        <f t="shared" ca="1" si="2"/>
        <v>-0.27394529778520599</v>
      </c>
      <c r="N75" s="1">
        <f t="array" aca="1" ref="N75:P75" ca="1">MMULT(K75:M75,$N$9:$P$11)</f>
        <v>2.5044048326499326</v>
      </c>
      <c r="O75" s="1">
        <f ca="1"/>
        <v>-1.482686160107376</v>
      </c>
      <c r="P75" s="8">
        <f ca="1"/>
        <v>-1.1788343651518365</v>
      </c>
      <c r="Q75" s="3">
        <f t="shared" si="8"/>
        <v>3.0499999999999972</v>
      </c>
      <c r="R75" s="1">
        <f t="shared" ca="1" si="9"/>
        <v>-0.39623387026672585</v>
      </c>
      <c r="S75" s="1">
        <f t="shared" ca="1" si="10"/>
        <v>-0.30495691507728018</v>
      </c>
      <c r="T75" s="1">
        <f t="array" aca="1" ref="T75:V75" ca="1">MMULT(Q75:S75,$N$9:$P$11)</f>
        <v>2.4888990240038953</v>
      </c>
      <c r="U75" s="1">
        <f ca="1"/>
        <v>-1.2376988152491404</v>
      </c>
      <c r="V75" s="8">
        <f ca="1"/>
        <v>-1.3512894919458647</v>
      </c>
      <c r="W75" s="7">
        <f t="shared" ca="1" si="11"/>
        <v>2.4888990240038953</v>
      </c>
      <c r="X75" s="1">
        <f t="shared" ca="1" si="11"/>
        <v>-1.2376988152491404</v>
      </c>
      <c r="Y75" s="1"/>
      <c r="Z75" s="8"/>
    </row>
    <row r="76" spans="4:26" x14ac:dyDescent="0.15">
      <c r="D76" s="7">
        <f t="shared" si="16"/>
        <v>3.099999999999997</v>
      </c>
      <c r="E76" s="1">
        <f t="shared" ca="1" si="14"/>
        <v>-0.2826039349903951</v>
      </c>
      <c r="F76" s="1">
        <f t="shared" ca="1" si="14"/>
        <v>-0.29673054386960973</v>
      </c>
      <c r="G76" s="1">
        <f t="shared" ca="1" si="4"/>
        <v>-0.57933447886000478</v>
      </c>
      <c r="H76" s="1">
        <f t="shared" ca="1" si="15"/>
        <v>-0.41247426092781175</v>
      </c>
      <c r="I76" s="1">
        <f t="shared" ca="1" si="15"/>
        <v>-4.4169948322876906E-2</v>
      </c>
      <c r="J76" s="8">
        <f t="shared" ca="1" si="6"/>
        <v>-0.45664420925068866</v>
      </c>
      <c r="K76" s="7">
        <f t="shared" si="7"/>
        <v>3.099999999999997</v>
      </c>
      <c r="L76" s="1">
        <f t="shared" ca="1" si="1"/>
        <v>-0.57933447886000478</v>
      </c>
      <c r="M76" s="1">
        <f t="shared" ca="1" si="2"/>
        <v>-0.45664420925068866</v>
      </c>
      <c r="N76" s="1">
        <f t="array" aca="1" ref="N76:P76" ca="1">MMULT(K76:M76,$N$9:$P$11)</f>
        <v>2.4563566471064129</v>
      </c>
      <c r="O76" s="1">
        <f ca="1"/>
        <v>-1.4744511188320588</v>
      </c>
      <c r="P76" s="8">
        <f ca="1"/>
        <v>-1.3951552933738927</v>
      </c>
      <c r="Q76" s="3">
        <f t="shared" si="8"/>
        <v>3.099999999999997</v>
      </c>
      <c r="R76" s="1">
        <f t="shared" ca="1" si="9"/>
        <v>-0.2826039349903951</v>
      </c>
      <c r="S76" s="1">
        <f t="shared" ca="1" si="10"/>
        <v>-0.41247426092781175</v>
      </c>
      <c r="T76" s="1">
        <f t="array" aca="1" ref="T76:V76" ca="1">MMULT(Q76:S76,$N$9:$P$11)</f>
        <v>2.4784416212678515</v>
      </c>
      <c r="U76" s="1">
        <f ca="1"/>
        <v>-1.1983487810964752</v>
      </c>
      <c r="V76" s="8">
        <f ca="1"/>
        <v>-1.5103931040665399</v>
      </c>
      <c r="W76" s="7">
        <f t="shared" ca="1" si="11"/>
        <v>2.4784416212678515</v>
      </c>
      <c r="X76" s="1">
        <f t="shared" ca="1" si="11"/>
        <v>-1.1983487810964752</v>
      </c>
      <c r="Y76" s="1"/>
      <c r="Z76" s="8"/>
    </row>
    <row r="77" spans="4:26" x14ac:dyDescent="0.15">
      <c r="D77" s="7">
        <f t="shared" si="16"/>
        <v>3.1499999999999968</v>
      </c>
      <c r="E77" s="1">
        <f t="shared" ca="1" si="14"/>
        <v>-0.14131075752898947</v>
      </c>
      <c r="F77" s="1">
        <f t="shared" ca="1" si="14"/>
        <v>-0.2764235887197915</v>
      </c>
      <c r="G77" s="1">
        <f t="shared" ca="1" si="4"/>
        <v>-0.41773434624878097</v>
      </c>
      <c r="H77" s="1">
        <f t="shared" ca="1" si="15"/>
        <v>-0.47961575225026037</v>
      </c>
      <c r="I77" s="1">
        <f t="shared" ca="1" si="15"/>
        <v>-0.11657615364761165</v>
      </c>
      <c r="J77" s="8">
        <f t="shared" ca="1" si="6"/>
        <v>-0.59619190589787197</v>
      </c>
      <c r="K77" s="7">
        <f t="shared" si="7"/>
        <v>3.1499999999999968</v>
      </c>
      <c r="L77" s="1">
        <f t="shared" ca="1" si="1"/>
        <v>-0.41773434624878097</v>
      </c>
      <c r="M77" s="1">
        <f t="shared" ca="1" si="2"/>
        <v>-0.59619190589787197</v>
      </c>
      <c r="N77" s="1">
        <f t="array" aca="1" ref="N77:P77" ca="1">MMULT(K77:M77,$N$9:$P$11)</f>
        <v>2.4298840689720436</v>
      </c>
      <c r="O77" s="1">
        <f ca="1"/>
        <v>-1.4074272239038372</v>
      </c>
      <c r="P77" s="8">
        <f ca="1"/>
        <v>-1.602266767259503</v>
      </c>
      <c r="Q77" s="3">
        <f t="shared" si="8"/>
        <v>3.1499999999999968</v>
      </c>
      <c r="R77" s="1">
        <f t="shared" ca="1" si="9"/>
        <v>-0.14131075752898947</v>
      </c>
      <c r="S77" s="1">
        <f t="shared" ca="1" si="10"/>
        <v>-0.47961575225026037</v>
      </c>
      <c r="T77" s="1">
        <f t="array" aca="1" ref="T77:V77" ca="1">MMULT(Q77:S77,$N$9:$P$11)</f>
        <v>2.4881721457958492</v>
      </c>
      <c r="U77" s="1">
        <f ca="1"/>
        <v>-1.1175584186000815</v>
      </c>
      <c r="V77" s="8">
        <f ca="1"/>
        <v>-1.65304644638369</v>
      </c>
      <c r="W77" s="7">
        <f t="shared" ca="1" si="11"/>
        <v>2.4881721457958492</v>
      </c>
      <c r="X77" s="1">
        <f t="shared" ca="1" si="11"/>
        <v>-1.1175584186000815</v>
      </c>
      <c r="Y77" s="1"/>
      <c r="Z77" s="8"/>
    </row>
    <row r="78" spans="4:26" x14ac:dyDescent="0.15">
      <c r="D78" s="7">
        <f t="shared" si="16"/>
        <v>3.1999999999999966</v>
      </c>
      <c r="E78" s="1">
        <f t="shared" ca="1" si="14"/>
        <v>1.3814901450267333E-2</v>
      </c>
      <c r="F78" s="1">
        <f t="shared" ca="1" si="14"/>
        <v>-0.238747922875439</v>
      </c>
      <c r="G78" s="1">
        <f t="shared" ca="1" si="4"/>
        <v>-0.22493302142517166</v>
      </c>
      <c r="H78" s="1">
        <f t="shared" ca="1" si="15"/>
        <v>-0.49980911205971368</v>
      </c>
      <c r="I78" s="1">
        <f t="shared" ca="1" si="15"/>
        <v>-0.18165745050138579</v>
      </c>
      <c r="J78" s="8">
        <f t="shared" ca="1" si="6"/>
        <v>-0.6814665625610995</v>
      </c>
      <c r="K78" s="7">
        <f t="shared" si="7"/>
        <v>3.1999999999999966</v>
      </c>
      <c r="L78" s="1">
        <f t="shared" ref="L78:L114" ca="1" si="17">G78</f>
        <v>-0.22493302142517166</v>
      </c>
      <c r="M78" s="1">
        <f t="shared" ref="M78:M114" ca="1" si="18">J78</f>
        <v>-0.6814665625610995</v>
      </c>
      <c r="N78" s="1">
        <f t="array" aca="1" ref="N78:P78" ca="1">MMULT(K78:M78,$N$9:$P$11)</f>
        <v>2.4305480108296513</v>
      </c>
      <c r="O78" s="1">
        <f ca="1"/>
        <v>-1.2898813882079718</v>
      </c>
      <c r="P78" s="8">
        <f ca="1"/>
        <v>-1.7842740572633393</v>
      </c>
      <c r="Q78" s="3">
        <f t="shared" si="8"/>
        <v>3.1999999999999966</v>
      </c>
      <c r="R78" s="1">
        <f t="shared" ca="1" si="9"/>
        <v>1.3814901450267333E-2</v>
      </c>
      <c r="S78" s="1">
        <f t="shared" ca="1" si="10"/>
        <v>-0.49980911205971368</v>
      </c>
      <c r="T78" s="1">
        <f t="array" aca="1" ref="T78:V78" ca="1">MMULT(Q78:S78,$N$9:$P$11)</f>
        <v>2.5213767360803443</v>
      </c>
      <c r="U78" s="1">
        <f ca="1"/>
        <v>-1.0044596384366167</v>
      </c>
      <c r="V78" s="8">
        <f ca="1"/>
        <v>-1.7674049308250193</v>
      </c>
      <c r="W78" s="7">
        <f t="shared" ca="1" si="11"/>
        <v>2.5213767360803443</v>
      </c>
      <c r="X78" s="1">
        <f t="shared" ca="1" si="11"/>
        <v>-1.0044596384366167</v>
      </c>
      <c r="Y78" s="1"/>
      <c r="Z78" s="8"/>
    </row>
    <row r="79" spans="4:26" x14ac:dyDescent="0.15">
      <c r="D79" s="7">
        <f>D78+$E$3</f>
        <v>3.2499999999999964</v>
      </c>
      <c r="E79" s="1">
        <f t="shared" ref="E79:F114" ca="1" si="19">E$8*COS(E$9*$D79-E$10*$H$4)</f>
        <v>0.1675882616076885</v>
      </c>
      <c r="F79" s="1">
        <f t="shared" ca="1" si="19"/>
        <v>-0.18607084698301718</v>
      </c>
      <c r="G79" s="1">
        <f t="shared" ref="G79:G114" ca="1" si="20">SUM(E79:F79)</f>
        <v>-1.8482585375328681E-2</v>
      </c>
      <c r="H79" s="1">
        <f t="shared" ref="H79:I114" ca="1" si="21">H$8*SIN(H$9*$D79-H$10*$H$4)</f>
        <v>-0.47107767360734998</v>
      </c>
      <c r="I79" s="1">
        <f t="shared" ca="1" si="21"/>
        <v>-0.23532454165050998</v>
      </c>
      <c r="J79" s="8">
        <f t="shared" ref="J79:J114" ca="1" si="22">SUM(H79:I79)</f>
        <v>-0.70640221525785996</v>
      </c>
      <c r="K79" s="7">
        <f t="shared" ref="K79:K114" si="23">D79</f>
        <v>3.2499999999999964</v>
      </c>
      <c r="L79" s="1">
        <f t="shared" ca="1" si="17"/>
        <v>-1.8482585375328681E-2</v>
      </c>
      <c r="M79" s="1">
        <f t="shared" ca="1" si="18"/>
        <v>-0.70640221525785996</v>
      </c>
      <c r="N79" s="1">
        <f t="array" aca="1" ref="N79:P79" ca="1">MMULT(K79:M79,$N$9:$P$11)</f>
        <v>2.4613814546704926</v>
      </c>
      <c r="O79" s="1">
        <f ca="1"/>
        <v>-1.1343875203141032</v>
      </c>
      <c r="P79" s="8">
        <f ca="1"/>
        <v>-1.9278516499054419</v>
      </c>
      <c r="Q79" s="3">
        <f t="shared" ref="Q79:Q114" si="24">K79</f>
        <v>3.2499999999999964</v>
      </c>
      <c r="R79" s="1">
        <f t="shared" ref="R79:R114" ca="1" si="25">E79</f>
        <v>0.1675882616076885</v>
      </c>
      <c r="S79" s="1">
        <f t="shared" ref="S79:S114" ca="1" si="26">H79</f>
        <v>-0.47107767360734998</v>
      </c>
      <c r="T79" s="1">
        <f t="array" aca="1" ref="T79:V79" ca="1">MMULT(Q79:S79,$N$9:$P$11)</f>
        <v>2.5790437254957479</v>
      </c>
      <c r="U79" s="1">
        <f ca="1"/>
        <v>-0.87134692432148786</v>
      </c>
      <c r="V79" s="8">
        <f ca="1"/>
        <v>-1.8443936671590677</v>
      </c>
      <c r="W79" s="7">
        <f t="shared" ref="W79:X114" ca="1" si="27">T79</f>
        <v>2.5790437254957479</v>
      </c>
      <c r="X79" s="1">
        <f t="shared" ca="1" si="27"/>
        <v>-0.87134692432148786</v>
      </c>
      <c r="Y79" s="1"/>
      <c r="Z79" s="8"/>
    </row>
    <row r="80" spans="4:26" x14ac:dyDescent="0.15">
      <c r="D80" s="7">
        <f t="shared" ref="D80:D103" si="28">D79+$E$3</f>
        <v>3.2999999999999963</v>
      </c>
      <c r="E80" s="1">
        <f t="shared" ca="1" si="19"/>
        <v>0.30495691507626449</v>
      </c>
      <c r="F80" s="1">
        <f t="shared" ca="1" si="19"/>
        <v>-0.1217022554536609</v>
      </c>
      <c r="G80" s="1">
        <f t="shared" ca="1" si="20"/>
        <v>0.18325465962260359</v>
      </c>
      <c r="H80" s="1">
        <f t="shared" ca="1" si="21"/>
        <v>-0.39623387026750756</v>
      </c>
      <c r="I80" s="1">
        <f t="shared" ca="1" si="21"/>
        <v>-0.27420532638424777</v>
      </c>
      <c r="J80" s="8">
        <f t="shared" ca="1" si="22"/>
        <v>-0.67043919665175533</v>
      </c>
      <c r="K80" s="7">
        <f t="shared" si="23"/>
        <v>3.2999999999999963</v>
      </c>
      <c r="L80" s="1">
        <f t="shared" ca="1" si="17"/>
        <v>0.18325465962260359</v>
      </c>
      <c r="M80" s="1">
        <f t="shared" ca="1" si="18"/>
        <v>-0.67043919665175533</v>
      </c>
      <c r="N80" s="1">
        <f t="array" aca="1" ref="N80:P80" ca="1">MMULT(K80:M80,$N$9:$P$11)</f>
        <v>2.5226642341627667</v>
      </c>
      <c r="O80" s="1">
        <f ca="1"/>
        <v>-0.95660549740157919</v>
      </c>
      <c r="P80" s="8">
        <f ca="1"/>
        <v>-2.0233986435444402</v>
      </c>
      <c r="Q80" s="3">
        <f t="shared" si="24"/>
        <v>3.2999999999999963</v>
      </c>
      <c r="R80" s="1">
        <f t="shared" ca="1" si="25"/>
        <v>0.30495691507626449</v>
      </c>
      <c r="S80" s="1">
        <f t="shared" ca="1" si="26"/>
        <v>-0.39623387026750756</v>
      </c>
      <c r="T80" s="1">
        <f t="array" aca="1" ref="T80:V80" ca="1">MMULT(Q80:S80,$N$9:$P$11)</f>
        <v>2.6597668973548907</v>
      </c>
      <c r="U80" s="1">
        <f ca="1"/>
        <v>-0.73247386322996455</v>
      </c>
      <c r="V80" s="8">
        <f ca="1"/>
        <v>-1.8785957764830847</v>
      </c>
      <c r="W80" s="7">
        <f t="shared" ca="1" si="27"/>
        <v>2.6597668973548907</v>
      </c>
      <c r="X80" s="1">
        <f t="shared" ca="1" si="27"/>
        <v>-0.73247386322996455</v>
      </c>
      <c r="Y80" s="1"/>
      <c r="Z80" s="8"/>
    </row>
    <row r="81" spans="4:26" x14ac:dyDescent="0.15">
      <c r="D81" s="7">
        <f t="shared" si="28"/>
        <v>3.3499999999999961</v>
      </c>
      <c r="E81" s="1">
        <f t="shared" ca="1" si="19"/>
        <v>0.41247426092708733</v>
      </c>
      <c r="F81" s="1">
        <f t="shared" ca="1" si="19"/>
        <v>-4.9686663624378367E-2</v>
      </c>
      <c r="G81" s="1">
        <f t="shared" ca="1" si="20"/>
        <v>0.36278759730270899</v>
      </c>
      <c r="H81" s="1">
        <f t="shared" ca="1" si="21"/>
        <v>-0.28260393499145242</v>
      </c>
      <c r="I81" s="1">
        <f t="shared" ca="1" si="21"/>
        <v>-0.29585678200419518</v>
      </c>
      <c r="J81" s="8">
        <f t="shared" ca="1" si="22"/>
        <v>-0.57846071699564761</v>
      </c>
      <c r="K81" s="7">
        <f t="shared" si="23"/>
        <v>3.3499999999999961</v>
      </c>
      <c r="L81" s="1">
        <f t="shared" ca="1" si="17"/>
        <v>0.36278759730270899</v>
      </c>
      <c r="M81" s="1">
        <f t="shared" ca="1" si="18"/>
        <v>-0.57846071699564761</v>
      </c>
      <c r="N81" s="1">
        <f t="array" aca="1" ref="N81:P81" ca="1">MMULT(K81:M81,$N$9:$P$11)</f>
        <v>2.6119547441800424</v>
      </c>
      <c r="O81" s="1">
        <f ca="1"/>
        <v>-0.77379756256272969</v>
      </c>
      <c r="P81" s="8">
        <f ca="1"/>
        <v>-2.0658318877370232</v>
      </c>
      <c r="Q81" s="3">
        <f t="shared" si="24"/>
        <v>3.3499999999999961</v>
      </c>
      <c r="R81" s="1">
        <f t="shared" ca="1" si="25"/>
        <v>0.41247426092708733</v>
      </c>
      <c r="S81" s="1">
        <f t="shared" ca="1" si="26"/>
        <v>-0.28260393499145242</v>
      </c>
      <c r="T81" s="1">
        <f t="array" aca="1" ref="T81:V81" ca="1">MMULT(Q81:S81,$N$9:$P$11)</f>
        <v>2.75988313518214</v>
      </c>
      <c r="U81" s="1">
        <f ca="1"/>
        <v>-0.60265790508595196</v>
      </c>
      <c r="V81" s="8">
        <f ca="1"/>
        <v>-1.8687826330460662</v>
      </c>
      <c r="W81" s="7">
        <f t="shared" ca="1" si="27"/>
        <v>2.75988313518214</v>
      </c>
      <c r="X81" s="1">
        <f t="shared" ca="1" si="27"/>
        <v>-0.60265790508595196</v>
      </c>
      <c r="Y81" s="1"/>
      <c r="Z81" s="8"/>
    </row>
    <row r="82" spans="4:26" x14ac:dyDescent="0.15">
      <c r="D82" s="7">
        <f t="shared" si="28"/>
        <v>3.3999999999999959</v>
      </c>
      <c r="E82" s="1">
        <f t="shared" ca="1" si="19"/>
        <v>0.47961575224989816</v>
      </c>
      <c r="F82" s="1">
        <f t="shared" ca="1" si="19"/>
        <v>2.5450924015266337E-2</v>
      </c>
      <c r="G82" s="1">
        <f t="shared" ca="1" si="20"/>
        <v>0.50506667626516455</v>
      </c>
      <c r="H82" s="1">
        <f t="shared" ca="1" si="21"/>
        <v>-0.14131075753021888</v>
      </c>
      <c r="I82" s="1">
        <f t="shared" ca="1" si="21"/>
        <v>-0.29891846792523397</v>
      </c>
      <c r="J82" s="8">
        <f t="shared" ca="1" si="22"/>
        <v>-0.44022922545545284</v>
      </c>
      <c r="K82" s="7">
        <f t="shared" si="23"/>
        <v>3.3999999999999959</v>
      </c>
      <c r="L82" s="1">
        <f t="shared" ca="1" si="17"/>
        <v>0.50506667626516455</v>
      </c>
      <c r="M82" s="1">
        <f t="shared" ca="1" si="18"/>
        <v>-0.44022922545545284</v>
      </c>
      <c r="N82" s="1">
        <f t="array" aca="1" ref="N82:P82" ca="1">MMULT(K82:M82,$N$9:$P$11)</f>
        <v>2.7243717601393618</v>
      </c>
      <c r="O82" s="1">
        <f ca="1"/>
        <v>-0.60322427411577983</v>
      </c>
      <c r="P82" s="8">
        <f ca="1"/>
        <v>-2.0549484436577159</v>
      </c>
      <c r="Q82" s="3">
        <f t="shared" si="24"/>
        <v>3.3999999999999959</v>
      </c>
      <c r="R82" s="1">
        <f t="shared" ca="1" si="25"/>
        <v>0.47961575224989816</v>
      </c>
      <c r="S82" s="1">
        <f t="shared" ca="1" si="26"/>
        <v>-0.14131075753021888</v>
      </c>
      <c r="T82" s="1">
        <f t="array" aca="1" ref="T82:V82" ca="1">MMULT(Q82:S82,$N$9:$P$11)</f>
        <v>2.8738309941019788</v>
      </c>
      <c r="U82" s="1">
        <f ca="1"/>
        <v>-0.49582992742099974</v>
      </c>
      <c r="V82" s="8">
        <f ca="1"/>
        <v>-1.8180341307061572</v>
      </c>
      <c r="W82" s="7">
        <f t="shared" ca="1" si="27"/>
        <v>2.8738309941019788</v>
      </c>
      <c r="X82" s="1">
        <f t="shared" ca="1" si="27"/>
        <v>-0.49582992742099974</v>
      </c>
      <c r="Y82" s="1"/>
      <c r="Z82" s="8"/>
    </row>
    <row r="83" spans="4:26" x14ac:dyDescent="0.15">
      <c r="D83" s="7">
        <f t="shared" si="28"/>
        <v>3.4499999999999957</v>
      </c>
      <c r="E83" s="1">
        <f t="shared" ca="1" si="19"/>
        <v>0.49980911205974909</v>
      </c>
      <c r="F83" s="1">
        <f t="shared" ca="1" si="19"/>
        <v>9.8989336497041877E-2</v>
      </c>
      <c r="G83" s="1">
        <f t="shared" ca="1" si="20"/>
        <v>0.59879844855679099</v>
      </c>
      <c r="H83" s="1">
        <f t="shared" ca="1" si="21"/>
        <v>1.3814901448986151E-2</v>
      </c>
      <c r="I83" s="1">
        <f t="shared" ca="1" si="21"/>
        <v>-0.28319800716084742</v>
      </c>
      <c r="J83" s="8">
        <f t="shared" ca="1" si="22"/>
        <v>-0.26938310571186125</v>
      </c>
      <c r="K83" s="7">
        <f t="shared" si="23"/>
        <v>3.4499999999999957</v>
      </c>
      <c r="L83" s="1">
        <f t="shared" ca="1" si="17"/>
        <v>0.59879844855679099</v>
      </c>
      <c r="M83" s="1">
        <f t="shared" ca="1" si="18"/>
        <v>-0.26938310571186125</v>
      </c>
      <c r="N83" s="1">
        <f t="array" aca="1" ref="N83:P83" ca="1">MMULT(K83:M83,$N$9:$P$11)</f>
        <v>2.8530960902003795</v>
      </c>
      <c r="O83" s="1">
        <f ca="1"/>
        <v>-0.4605716382515187</v>
      </c>
      <c r="P83" s="8">
        <f ca="1"/>
        <v>-1.9953303750904461</v>
      </c>
      <c r="Q83" s="3">
        <f t="shared" si="24"/>
        <v>3.4499999999999957</v>
      </c>
      <c r="R83" s="1">
        <f t="shared" ca="1" si="25"/>
        <v>0.49980911205974909</v>
      </c>
      <c r="S83" s="1">
        <f t="shared" ca="1" si="26"/>
        <v>1.3814901448986151E-2</v>
      </c>
      <c r="T83" s="1">
        <f t="array" aca="1" ref="T83:V83" ca="1">MMULT(Q83:S83,$N$9:$P$11)</f>
        <v>2.9946950937808032</v>
      </c>
      <c r="U83" s="1">
        <f ca="1"/>
        <v>-0.4236705841105125</v>
      </c>
      <c r="V83" s="8">
        <f ca="1"/>
        <v>-1.7334372014712895</v>
      </c>
      <c r="W83" s="7">
        <f t="shared" ca="1" si="27"/>
        <v>2.9946950937808032</v>
      </c>
      <c r="X83" s="1">
        <f t="shared" ca="1" si="27"/>
        <v>-0.4236705841105125</v>
      </c>
      <c r="Y83" s="1"/>
      <c r="Z83" s="8"/>
    </row>
    <row r="84" spans="4:26" x14ac:dyDescent="0.15">
      <c r="D84" s="7">
        <f t="shared" si="28"/>
        <v>3.4999999999999956</v>
      </c>
      <c r="E84" s="1">
        <f t="shared" ca="1" si="19"/>
        <v>0.47107767360777958</v>
      </c>
      <c r="F84" s="1">
        <f t="shared" ca="1" si="19"/>
        <v>0.16630788490924309</v>
      </c>
      <c r="G84" s="1">
        <f t="shared" ca="1" si="20"/>
        <v>0.63738555851702272</v>
      </c>
      <c r="H84" s="1">
        <f t="shared" ca="1" si="21"/>
        <v>0.16758826160648096</v>
      </c>
      <c r="I84" s="1">
        <f t="shared" ca="1" si="21"/>
        <v>-0.24968317407669655</v>
      </c>
      <c r="J84" s="8">
        <f t="shared" ca="1" si="22"/>
        <v>-8.2094912470215581E-2</v>
      </c>
      <c r="K84" s="7">
        <f t="shared" si="23"/>
        <v>3.4999999999999956</v>
      </c>
      <c r="L84" s="1">
        <f t="shared" ca="1" si="17"/>
        <v>0.63738555851702272</v>
      </c>
      <c r="M84" s="1">
        <f t="shared" ca="1" si="18"/>
        <v>-8.2094912470215581E-2</v>
      </c>
      <c r="N84" s="1">
        <f t="array" aca="1" ref="N84:P84" ca="1">MMULT(K84:M84,$N$9:$P$11)</f>
        <v>2.9900414570104239</v>
      </c>
      <c r="O84" s="1">
        <f ca="1"/>
        <v>-0.35855605417925734</v>
      </c>
      <c r="P84" s="8">
        <f ca="1"/>
        <v>-1.8958084202339385</v>
      </c>
      <c r="Q84" s="3">
        <f t="shared" si="24"/>
        <v>3.4999999999999956</v>
      </c>
      <c r="R84" s="1">
        <f t="shared" ca="1" si="25"/>
        <v>0.47107767360777958</v>
      </c>
      <c r="S84" s="1">
        <f t="shared" ca="1" si="26"/>
        <v>0.16758826160648096</v>
      </c>
      <c r="T84" s="1">
        <f t="array" aca="1" ref="T84:V84" ca="1">MMULT(Q84:S84,$N$9:$P$11)</f>
        <v>3.114883044048772</v>
      </c>
      <c r="U84" s="1">
        <f ca="1"/>
        <v>-0.39446692153634494</v>
      </c>
      <c r="V84" s="8">
        <f ca="1"/>
        <v>-1.6253920972217946</v>
      </c>
      <c r="W84" s="7">
        <f t="shared" ca="1" si="27"/>
        <v>3.114883044048772</v>
      </c>
      <c r="X84" s="1">
        <f t="shared" ca="1" si="27"/>
        <v>-0.39446692153634494</v>
      </c>
      <c r="Y84" s="1"/>
      <c r="Z84" s="8"/>
    </row>
    <row r="85" spans="4:26" x14ac:dyDescent="0.15">
      <c r="D85" s="7">
        <f t="shared" si="28"/>
        <v>3.5499999999999954</v>
      </c>
      <c r="E85" s="1">
        <f t="shared" ca="1" si="19"/>
        <v>0.39623387026828927</v>
      </c>
      <c r="F85" s="1">
        <f t="shared" ca="1" si="19"/>
        <v>0.22317669726889092</v>
      </c>
      <c r="G85" s="1">
        <f t="shared" ca="1" si="20"/>
        <v>0.61941056753718016</v>
      </c>
      <c r="H85" s="1">
        <f t="shared" ca="1" si="21"/>
        <v>0.3049569150752488</v>
      </c>
      <c r="I85" s="1">
        <f t="shared" ca="1" si="21"/>
        <v>-0.20047982890093907</v>
      </c>
      <c r="J85" s="8">
        <f t="shared" ca="1" si="22"/>
        <v>0.10447708617430973</v>
      </c>
      <c r="K85" s="7">
        <f t="shared" si="23"/>
        <v>3.5499999999999954</v>
      </c>
      <c r="L85" s="1">
        <f t="shared" ca="1" si="17"/>
        <v>0.61941056753718016</v>
      </c>
      <c r="M85" s="1">
        <f t="shared" ca="1" si="18"/>
        <v>0.10447708617430973</v>
      </c>
      <c r="N85" s="1">
        <f t="array" aca="1" ref="N85:P85" ca="1">MMULT(K85:M85,$N$9:$P$11)</f>
        <v>3.1266287265219082</v>
      </c>
      <c r="O85" s="1">
        <f ca="1"/>
        <v>-0.30583480777009975</v>
      </c>
      <c r="P85" s="8">
        <f ca="1"/>
        <v>-1.7685425608552343</v>
      </c>
      <c r="Q85" s="3">
        <f t="shared" si="24"/>
        <v>3.5499999999999954</v>
      </c>
      <c r="R85" s="1">
        <f t="shared" ca="1" si="25"/>
        <v>0.39623387026828927</v>
      </c>
      <c r="S85" s="1">
        <f t="shared" ca="1" si="26"/>
        <v>0.3049569150752488</v>
      </c>
      <c r="T85" s="1">
        <f t="array" aca="1" ref="T85:V85" ca="1">MMULT(Q85:S85,$N$9:$P$11)</f>
        <v>3.2268686409723779</v>
      </c>
      <c r="U85" s="1">
        <f ca="1"/>
        <v>-0.41230118475038291</v>
      </c>
      <c r="V85" s="8">
        <f ca="1"/>
        <v>-1.5065943405450843</v>
      </c>
      <c r="W85" s="7">
        <f t="shared" ca="1" si="27"/>
        <v>3.2268686409723779</v>
      </c>
      <c r="X85" s="1">
        <f t="shared" ca="1" si="27"/>
        <v>-0.41230118475038291</v>
      </c>
      <c r="Y85" s="1"/>
      <c r="Z85" s="8"/>
    </row>
    <row r="86" spans="4:26" x14ac:dyDescent="0.15">
      <c r="D86" s="7">
        <f t="shared" si="28"/>
        <v>3.5999999999999952</v>
      </c>
      <c r="E86" s="1">
        <f t="shared" ca="1" si="19"/>
        <v>0.28260393499250974</v>
      </c>
      <c r="F86" s="1">
        <f t="shared" ca="1" si="19"/>
        <v>0.2660224969595813</v>
      </c>
      <c r="G86" s="1">
        <f t="shared" ca="1" si="20"/>
        <v>0.54862643195209104</v>
      </c>
      <c r="H86" s="1">
        <f t="shared" ca="1" si="21"/>
        <v>0.41247426092636291</v>
      </c>
      <c r="I86" s="1">
        <f t="shared" ca="1" si="21"/>
        <v>-0.13867959875695329</v>
      </c>
      <c r="J86" s="8">
        <f t="shared" ca="1" si="22"/>
        <v>0.27379466216940962</v>
      </c>
      <c r="K86" s="7">
        <f t="shared" si="23"/>
        <v>3.5999999999999952</v>
      </c>
      <c r="L86" s="1">
        <f t="shared" ca="1" si="17"/>
        <v>0.54862643195209104</v>
      </c>
      <c r="M86" s="1">
        <f t="shared" ca="1" si="18"/>
        <v>0.27379466216940962</v>
      </c>
      <c r="N86" s="1">
        <f t="array" aca="1" ref="N86:P86" ca="1">MMULT(K86:M86,$N$9:$P$11)</f>
        <v>3.2545887847086798</v>
      </c>
      <c r="O86" s="1">
        <f ca="1"/>
        <v>-0.30631900631222958</v>
      </c>
      <c r="P86" s="8">
        <f ca="1"/>
        <v>-1.6278129461609756</v>
      </c>
      <c r="Q86" s="3">
        <f t="shared" si="24"/>
        <v>3.5999999999999952</v>
      </c>
      <c r="R86" s="1">
        <f t="shared" ca="1" si="25"/>
        <v>0.28260393499250974</v>
      </c>
      <c r="S86" s="1">
        <f t="shared" ca="1" si="26"/>
        <v>0.41247426092636291</v>
      </c>
      <c r="T86" s="1">
        <f t="array" aca="1" ref="T86:V86" ca="1">MMULT(Q86:S86,$N$9:$P$11)</f>
        <v>3.3239285840871564</v>
      </c>
      <c r="U86" s="1">
        <f ca="1"/>
        <v>-0.47665121890231832</v>
      </c>
      <c r="V86" s="8">
        <f ca="1"/>
        <v>-1.3907919986134698</v>
      </c>
      <c r="W86" s="7">
        <f t="shared" ca="1" si="27"/>
        <v>3.3239285840871564</v>
      </c>
      <c r="X86" s="1">
        <f t="shared" ca="1" si="27"/>
        <v>-0.47665121890231832</v>
      </c>
      <c r="Y86" s="1"/>
      <c r="Z86" s="8"/>
    </row>
    <row r="87" spans="4:26" x14ac:dyDescent="0.15">
      <c r="D87" s="7">
        <f t="shared" si="28"/>
        <v>3.649999999999995</v>
      </c>
      <c r="E87" s="1">
        <f t="shared" ca="1" si="19"/>
        <v>0.14131075753144831</v>
      </c>
      <c r="F87" s="1">
        <f t="shared" ca="1" si="19"/>
        <v>0.29215312480358707</v>
      </c>
      <c r="G87" s="1">
        <f t="shared" ca="1" si="20"/>
        <v>0.43346388233503541</v>
      </c>
      <c r="H87" s="1">
        <f t="shared" ca="1" si="21"/>
        <v>0.47961575224953595</v>
      </c>
      <c r="I87" s="1">
        <f t="shared" ca="1" si="21"/>
        <v>-6.8165619394968277E-2</v>
      </c>
      <c r="J87" s="8">
        <f t="shared" ca="1" si="22"/>
        <v>0.41145013285456766</v>
      </c>
      <c r="K87" s="7">
        <f t="shared" si="23"/>
        <v>3.649999999999995</v>
      </c>
      <c r="L87" s="1">
        <f t="shared" ca="1" si="17"/>
        <v>0.43346388233503541</v>
      </c>
      <c r="M87" s="1">
        <f t="shared" ca="1" si="18"/>
        <v>0.41145013285456766</v>
      </c>
      <c r="N87" s="1">
        <f t="array" aca="1" ref="N87:P87" ca="1">MMULT(K87:M87,$N$9:$P$11)</f>
        <v>3.366717790240481</v>
      </c>
      <c r="O87" s="1">
        <f ca="1"/>
        <v>-0.35894613255356023</v>
      </c>
      <c r="P87" s="8">
        <f ca="1"/>
        <v>-1.4886407034331903</v>
      </c>
      <c r="Q87" s="3">
        <f t="shared" si="24"/>
        <v>3.649999999999995</v>
      </c>
      <c r="R87" s="1">
        <f t="shared" ca="1" si="25"/>
        <v>0.14131075753144831</v>
      </c>
      <c r="S87" s="1">
        <f t="shared" ca="1" si="26"/>
        <v>0.47961575224953595</v>
      </c>
      <c r="T87" s="1">
        <f t="array" aca="1" ref="T87:V87" ca="1">MMULT(Q87:S87,$N$9:$P$11)</f>
        <v>3.4008005999379654</v>
      </c>
      <c r="U87" s="1">
        <f ca="1"/>
        <v>-0.58244158139810032</v>
      </c>
      <c r="V87" s="8">
        <f ca="1"/>
        <v>-1.2914399264851706</v>
      </c>
      <c r="W87" s="7">
        <f t="shared" ca="1" si="27"/>
        <v>3.4008005999379654</v>
      </c>
      <c r="X87" s="1">
        <f t="shared" ca="1" si="27"/>
        <v>-0.58244158139810032</v>
      </c>
      <c r="Y87" s="1"/>
      <c r="Z87" s="8"/>
    </row>
    <row r="88" spans="4:26" x14ac:dyDescent="0.15">
      <c r="D88" s="7">
        <f t="shared" si="28"/>
        <v>3.6999999999999948</v>
      </c>
      <c r="E88" s="1">
        <f t="shared" ca="1" si="19"/>
        <v>-1.3814901447704968E-2</v>
      </c>
      <c r="F88" s="1">
        <f t="shared" ca="1" si="19"/>
        <v>0.29992669735170246</v>
      </c>
      <c r="G88" s="1">
        <f t="shared" ca="1" si="20"/>
        <v>0.28611179590399749</v>
      </c>
      <c r="H88" s="1">
        <f t="shared" ca="1" si="21"/>
        <v>0.49980911205978445</v>
      </c>
      <c r="I88" s="1">
        <f t="shared" ca="1" si="21"/>
        <v>6.6314565293187676E-3</v>
      </c>
      <c r="J88" s="8">
        <f t="shared" ca="1" si="22"/>
        <v>0.50644056858910325</v>
      </c>
      <c r="K88" s="7">
        <f t="shared" si="23"/>
        <v>3.6999999999999948</v>
      </c>
      <c r="L88" s="1">
        <f t="shared" ca="1" si="17"/>
        <v>0.28611179590399749</v>
      </c>
      <c r="M88" s="1">
        <f t="shared" ca="1" si="18"/>
        <v>0.50644056858910325</v>
      </c>
      <c r="N88" s="1">
        <f t="array" aca="1" ref="N88:P88" ca="1">MMULT(K88:M88,$N$9:$P$11)</f>
        <v>3.4575142782969706</v>
      </c>
      <c r="O88" s="1">
        <f ca="1"/>
        <v>-0.45792471747214869</v>
      </c>
      <c r="P88" s="8">
        <f ca="1"/>
        <v>-1.3653724685113804</v>
      </c>
      <c r="Q88" s="3">
        <f t="shared" si="24"/>
        <v>3.6999999999999948</v>
      </c>
      <c r="R88" s="1">
        <f t="shared" ca="1" si="25"/>
        <v>-1.3814901447704968E-2</v>
      </c>
      <c r="S88" s="1">
        <f t="shared" ca="1" si="26"/>
        <v>0.49980911205978445</v>
      </c>
      <c r="T88" s="1">
        <f t="array" aca="1" ref="T88:V88" ca="1">MMULT(Q88:S88,$N$9:$P$11)</f>
        <v>3.4541985500323111</v>
      </c>
      <c r="U88" s="1">
        <f ca="1"/>
        <v>-0.7205403615611311</v>
      </c>
      <c r="V88" s="8">
        <f ca="1"/>
        <v>-1.2203827122325184</v>
      </c>
      <c r="W88" s="7">
        <f t="shared" ca="1" si="27"/>
        <v>3.4541985500323111</v>
      </c>
      <c r="X88" s="1">
        <f t="shared" ca="1" si="27"/>
        <v>-0.7205403615611311</v>
      </c>
      <c r="Y88" s="1"/>
      <c r="Z88" s="8"/>
    </row>
    <row r="89" spans="4:26" x14ac:dyDescent="0.15">
      <c r="D89" s="7">
        <f t="shared" si="28"/>
        <v>3.7499999999999947</v>
      </c>
      <c r="E89" s="1">
        <f t="shared" ca="1" si="19"/>
        <v>-0.16758826160527343</v>
      </c>
      <c r="F89" s="1">
        <f t="shared" ca="1" si="19"/>
        <v>0.28885477245151764</v>
      </c>
      <c r="G89" s="1">
        <f t="shared" ca="1" si="20"/>
        <v>0.12126651084624421</v>
      </c>
      <c r="H89" s="1">
        <f t="shared" ca="1" si="21"/>
        <v>0.47107767360820912</v>
      </c>
      <c r="I89" s="1">
        <f t="shared" ca="1" si="21"/>
        <v>8.1011853651067459E-2</v>
      </c>
      <c r="J89" s="8">
        <f t="shared" ca="1" si="22"/>
        <v>0.55208952725927662</v>
      </c>
      <c r="K89" s="7">
        <f t="shared" si="23"/>
        <v>3.7499999999999947</v>
      </c>
      <c r="L89" s="1">
        <f t="shared" ca="1" si="17"/>
        <v>0.12126651084624421</v>
      </c>
      <c r="M89" s="1">
        <f t="shared" ca="1" si="18"/>
        <v>0.55208952725927662</v>
      </c>
      <c r="N89" s="1">
        <f t="array" aca="1" ref="N89:P89" ca="1">MMULT(K89:M89,$N$9:$P$11)</f>
        <v>3.5236400278212789</v>
      </c>
      <c r="O89" s="1">
        <f ca="1"/>
        <v>-0.59341834309391239</v>
      </c>
      <c r="P89" s="8">
        <f ca="1"/>
        <v>-1.2703637420744847</v>
      </c>
      <c r="Q89" s="3">
        <f t="shared" si="24"/>
        <v>3.7499999999999947</v>
      </c>
      <c r="R89" s="1">
        <f t="shared" ca="1" si="25"/>
        <v>-0.16758826160527343</v>
      </c>
      <c r="S89" s="1">
        <f t="shared" ca="1" si="26"/>
        <v>0.47107767360820912</v>
      </c>
      <c r="T89" s="1">
        <f t="array" aca="1" ref="T89:V89" ca="1">MMULT(Q89:S89,$N$9:$P$11)</f>
        <v>3.4831341009957453</v>
      </c>
      <c r="U89" s="1">
        <f ca="1"/>
        <v>-0.87865307567604578</v>
      </c>
      <c r="V89" s="8">
        <f ca="1"/>
        <v>-1.1866952460870266</v>
      </c>
      <c r="W89" s="7">
        <f t="shared" ca="1" si="27"/>
        <v>3.4831341009957453</v>
      </c>
      <c r="X89" s="1">
        <f t="shared" ca="1" si="27"/>
        <v>-0.87865307567604578</v>
      </c>
      <c r="Y89" s="1"/>
      <c r="Z89" s="8"/>
    </row>
    <row r="90" spans="4:26" x14ac:dyDescent="0.15">
      <c r="D90" s="7">
        <f t="shared" si="28"/>
        <v>3.7999999999999945</v>
      </c>
      <c r="E90" s="1">
        <f t="shared" ca="1" si="19"/>
        <v>-0.30495691507423311</v>
      </c>
      <c r="F90" s="1">
        <f t="shared" ca="1" si="19"/>
        <v>0.25963303986421937</v>
      </c>
      <c r="G90" s="1">
        <f t="shared" ca="1" si="20"/>
        <v>-4.5323875210013742E-2</v>
      </c>
      <c r="H90" s="1">
        <f t="shared" ca="1" si="21"/>
        <v>0.39623387026907098</v>
      </c>
      <c r="I90" s="1">
        <f t="shared" ca="1" si="21"/>
        <v>0.15030197806703896</v>
      </c>
      <c r="J90" s="8">
        <f t="shared" ca="1" si="22"/>
        <v>0.54653584833610991</v>
      </c>
      <c r="K90" s="7">
        <f t="shared" si="23"/>
        <v>3.7999999999999945</v>
      </c>
      <c r="L90" s="1">
        <f t="shared" ca="1" si="17"/>
        <v>-4.5323875210013742E-2</v>
      </c>
      <c r="M90" s="1">
        <f t="shared" ca="1" si="18"/>
        <v>0.54653584833610991</v>
      </c>
      <c r="N90" s="1">
        <f t="array" aca="1" ref="N90:P90" ca="1">MMULT(K90:M90,$N$9:$P$11)</f>
        <v>3.5641644585489169</v>
      </c>
      <c r="O90" s="1">
        <f ca="1"/>
        <v>-0.75259466296085098</v>
      </c>
      <c r="P90" s="8">
        <f ca="1"/>
        <v>-1.2128844433333417</v>
      </c>
      <c r="Q90" s="3">
        <f t="shared" si="24"/>
        <v>3.7999999999999945</v>
      </c>
      <c r="R90" s="1">
        <f t="shared" ca="1" si="25"/>
        <v>-0.30495691507423311</v>
      </c>
      <c r="S90" s="1">
        <f t="shared" ca="1" si="26"/>
        <v>0.39623387026907098</v>
      </c>
      <c r="T90" s="1">
        <f t="array" aca="1" ref="T90:V90" ca="1">MMULT(Q90:S90,$N$9:$P$11)</f>
        <v>3.4890134695153976</v>
      </c>
      <c r="U90" s="1">
        <f ca="1"/>
        <v>-1.0425261367675964</v>
      </c>
      <c r="V90" s="8">
        <f ca="1"/>
        <v>-1.1957944069515112</v>
      </c>
      <c r="W90" s="7">
        <f t="shared" ca="1" si="27"/>
        <v>3.4890134695153976</v>
      </c>
      <c r="X90" s="1">
        <f t="shared" ca="1" si="27"/>
        <v>-1.0425261367675964</v>
      </c>
      <c r="Y90" s="1"/>
      <c r="Z90" s="8"/>
    </row>
    <row r="91" spans="4:26" x14ac:dyDescent="0.15">
      <c r="D91" s="7">
        <f t="shared" si="28"/>
        <v>3.8499999999999943</v>
      </c>
      <c r="E91" s="1">
        <f t="shared" ca="1" si="19"/>
        <v>-0.41247426093386336</v>
      </c>
      <c r="F91" s="1">
        <f t="shared" ca="1" si="19"/>
        <v>0.21409760851832738</v>
      </c>
      <c r="G91" s="1">
        <f t="shared" ca="1" si="20"/>
        <v>-0.19837665241553598</v>
      </c>
      <c r="H91" s="1">
        <f t="shared" ca="1" si="21"/>
        <v>0.2826039349815625</v>
      </c>
      <c r="I91" s="1">
        <f t="shared" ca="1" si="21"/>
        <v>0.21014807642881966</v>
      </c>
      <c r="J91" s="8">
        <f t="shared" ca="1" si="22"/>
        <v>0.49275201141038216</v>
      </c>
      <c r="K91" s="7">
        <f t="shared" si="23"/>
        <v>3.8499999999999943</v>
      </c>
      <c r="L91" s="1">
        <f t="shared" ca="1" si="17"/>
        <v>-0.19837665241553598</v>
      </c>
      <c r="M91" s="1">
        <f t="shared" ca="1" si="18"/>
        <v>0.49275201141038216</v>
      </c>
      <c r="N91" s="1">
        <f t="array" aca="1" ref="N91:P91" ca="1">MMULT(K91:M91,$N$9:$P$11)</f>
        <v>3.5805738102752751</v>
      </c>
      <c r="O91" s="1">
        <f ca="1"/>
        <v>-0.92093134068593285</v>
      </c>
      <c r="P91" s="8">
        <f ca="1"/>
        <v>-1.1983465675194871</v>
      </c>
      <c r="Q91" s="3">
        <f t="shared" si="24"/>
        <v>3.8499999999999943</v>
      </c>
      <c r="R91" s="1">
        <f t="shared" ca="1" si="25"/>
        <v>-0.41247426093386336</v>
      </c>
      <c r="S91" s="1">
        <f t="shared" ca="1" si="26"/>
        <v>0.2826039349815625</v>
      </c>
      <c r="T91" s="1">
        <f t="array" aca="1" ref="T91:V91" ca="1">MMULT(Q91:S91,$N$9:$P$11)</f>
        <v>3.4754997720608651</v>
      </c>
      <c r="U91" s="1">
        <f ca="1"/>
        <v>-1.197342094924196</v>
      </c>
      <c r="V91" s="8">
        <f ca="1"/>
        <v>-1.2489088205819381</v>
      </c>
      <c r="W91" s="7">
        <f t="shared" ca="1" si="27"/>
        <v>3.4754997720608651</v>
      </c>
      <c r="X91" s="1">
        <f t="shared" ca="1" si="27"/>
        <v>-1.197342094924196</v>
      </c>
      <c r="Y91" s="1"/>
      <c r="Z91" s="8"/>
    </row>
    <row r="92" spans="4:26" x14ac:dyDescent="0.15">
      <c r="D92" s="7">
        <f t="shared" si="28"/>
        <v>3.8999999999999941</v>
      </c>
      <c r="E92" s="1">
        <f t="shared" ca="1" si="19"/>
        <v>-0.47961575224917369</v>
      </c>
      <c r="F92" s="1">
        <f t="shared" ca="1" si="19"/>
        <v>0.15510963703297573</v>
      </c>
      <c r="G92" s="1">
        <f t="shared" ca="1" si="20"/>
        <v>-0.32450611521619799</v>
      </c>
      <c r="H92" s="1">
        <f t="shared" ca="1" si="21"/>
        <v>0.14131075753267772</v>
      </c>
      <c r="I92" s="1">
        <f t="shared" ca="1" si="21"/>
        <v>0.25678979827769349</v>
      </c>
      <c r="J92" s="8">
        <f t="shared" ca="1" si="22"/>
        <v>0.39810055581037118</v>
      </c>
      <c r="K92" s="7">
        <f t="shared" si="23"/>
        <v>3.8999999999999941</v>
      </c>
      <c r="L92" s="1">
        <f t="shared" ca="1" si="17"/>
        <v>-0.32450611521619799</v>
      </c>
      <c r="M92" s="1">
        <f t="shared" ca="1" si="18"/>
        <v>0.39810055581037118</v>
      </c>
      <c r="N92" s="1">
        <f t="array" aca="1" ref="N92:P92" ca="1">MMULT(K92:M92,$N$9:$P$11)</f>
        <v>3.5765493526644914</v>
      </c>
      <c r="O92" s="1">
        <f ca="1"/>
        <v>-1.0836479421643825</v>
      </c>
      <c r="P92" s="8">
        <f ca="1"/>
        <v>-1.2279210629137753</v>
      </c>
      <c r="Q92" s="3">
        <f t="shared" si="24"/>
        <v>3.8999999999999941</v>
      </c>
      <c r="R92" s="1">
        <f t="shared" ca="1" si="25"/>
        <v>-0.47961575224917369</v>
      </c>
      <c r="S92" s="1">
        <f t="shared" ca="1" si="26"/>
        <v>0.14131075753267772</v>
      </c>
      <c r="T92" s="1">
        <f t="array" aca="1" ref="T92:V92" ca="1">MMULT(Q92:S92,$N$9:$P$11)</f>
        <v>3.4481544535256443</v>
      </c>
      <c r="U92" s="1">
        <f ca="1"/>
        <v>-1.3291700725773052</v>
      </c>
      <c r="V92" s="8">
        <f ca="1"/>
        <v>-1.3429585931055579</v>
      </c>
      <c r="W92" s="7">
        <f t="shared" ca="1" si="27"/>
        <v>3.4481544535256443</v>
      </c>
      <c r="X92" s="1">
        <f t="shared" ca="1" si="27"/>
        <v>-1.3291700725773052</v>
      </c>
      <c r="Y92" s="1"/>
      <c r="Z92" s="8"/>
    </row>
    <row r="93" spans="4:26" x14ac:dyDescent="0.15">
      <c r="D93" s="7">
        <f t="shared" si="28"/>
        <v>3.949999999999994</v>
      </c>
      <c r="E93" s="1">
        <f t="shared" ca="1" si="19"/>
        <v>-0.49980911205981987</v>
      </c>
      <c r="F93" s="1">
        <f t="shared" ca="1" si="19"/>
        <v>8.6375556599263256E-2</v>
      </c>
      <c r="G93" s="1">
        <f t="shared" ca="1" si="20"/>
        <v>-0.4134335554605566</v>
      </c>
      <c r="H93" s="1">
        <f t="shared" ca="1" si="21"/>
        <v>-1.3814901446423786E-2</v>
      </c>
      <c r="I93" s="1">
        <f t="shared" ca="1" si="21"/>
        <v>0.28729647269357045</v>
      </c>
      <c r="J93" s="8">
        <f t="shared" ca="1" si="22"/>
        <v>0.27348157124714667</v>
      </c>
      <c r="K93" s="7">
        <f t="shared" si="23"/>
        <v>3.949999999999994</v>
      </c>
      <c r="L93" s="1">
        <f t="shared" ca="1" si="17"/>
        <v>-0.4134335554605566</v>
      </c>
      <c r="M93" s="1">
        <f t="shared" ca="1" si="18"/>
        <v>0.27348157124714667</v>
      </c>
      <c r="N93" s="1">
        <f t="array" aca="1" ref="N93:P93" ca="1">MMULT(K93:M93,$N$9:$P$11)</f>
        <v>3.5575411305721012</v>
      </c>
      <c r="O93" s="1">
        <f ca="1"/>
        <v>-1.2271229677223066</v>
      </c>
      <c r="P93" s="8">
        <f ca="1"/>
        <v>-1.2985722163086253</v>
      </c>
      <c r="Q93" s="3">
        <f t="shared" si="24"/>
        <v>3.949999999999994</v>
      </c>
      <c r="R93" s="1">
        <f t="shared" ca="1" si="25"/>
        <v>-0.49980911205981987</v>
      </c>
      <c r="S93" s="1">
        <f t="shared" ca="1" si="26"/>
        <v>-1.3814901446423786E-2</v>
      </c>
      <c r="T93" s="1">
        <f t="array" aca="1" ref="T93:V93" ca="1">MMULT(Q93:S93,$N$9:$P$11)</f>
        <v>3.4138928942253157</v>
      </c>
      <c r="U93" s="1">
        <f ca="1"/>
        <v>-1.4263294158884361</v>
      </c>
      <c r="V93" s="8">
        <f ca="1"/>
        <v>-1.4708567925291716</v>
      </c>
      <c r="W93" s="7">
        <f t="shared" ca="1" si="27"/>
        <v>3.4138928942253157</v>
      </c>
      <c r="X93" s="1">
        <f t="shared" ca="1" si="27"/>
        <v>-1.4263294158884361</v>
      </c>
      <c r="Y93" s="1"/>
      <c r="Z93" s="8"/>
    </row>
    <row r="94" spans="4:26" x14ac:dyDescent="0.15">
      <c r="D94" s="7">
        <f t="shared" si="28"/>
        <v>3.9999999999999938</v>
      </c>
      <c r="E94" s="1">
        <f t="shared" ca="1" si="19"/>
        <v>-0.47107767360863873</v>
      </c>
      <c r="F94" s="1">
        <f t="shared" ca="1" si="19"/>
        <v>1.2214182277210646E-2</v>
      </c>
      <c r="G94" s="1">
        <f t="shared" ca="1" si="20"/>
        <v>-0.45886349133142806</v>
      </c>
      <c r="H94" s="1">
        <f t="shared" ca="1" si="21"/>
        <v>-0.1675882616040659</v>
      </c>
      <c r="I94" s="1">
        <f t="shared" ca="1" si="21"/>
        <v>0.29975125312715384</v>
      </c>
      <c r="J94" s="8">
        <f t="shared" ca="1" si="22"/>
        <v>0.13216299152308794</v>
      </c>
      <c r="K94" s="7">
        <f t="shared" si="23"/>
        <v>3.9999999999999938</v>
      </c>
      <c r="L94" s="1">
        <f t="shared" ca="1" si="17"/>
        <v>-0.45886349133142806</v>
      </c>
      <c r="M94" s="1">
        <f t="shared" ca="1" si="18"/>
        <v>0.13216299152308794</v>
      </c>
      <c r="N94" s="1">
        <f t="array" aca="1" ref="N94:P94" ca="1">MMULT(K94:M94,$N$9:$P$11)</f>
        <v>3.5301831108992934</v>
      </c>
      <c r="O94" s="1">
        <f ca="1"/>
        <v>-1.3401591863126647</v>
      </c>
      <c r="P94" s="8">
        <f ca="1"/>
        <v>-1.4034968182608445</v>
      </c>
      <c r="Q94" s="3">
        <f t="shared" si="24"/>
        <v>3.9999999999999938</v>
      </c>
      <c r="R94" s="1">
        <f t="shared" ca="1" si="25"/>
        <v>-0.47107767360863873</v>
      </c>
      <c r="S94" s="1">
        <f t="shared" ca="1" si="26"/>
        <v>-0.1675882616040659</v>
      </c>
      <c r="T94" s="1">
        <f t="array" aca="1" ref="T94:V94" ca="1">MMULT(Q94:S94,$N$9:$P$11)</f>
        <v>3.3803074843357166</v>
      </c>
      <c r="U94" s="1">
        <f ca="1"/>
        <v>-1.4805330784633504</v>
      </c>
      <c r="V94" s="8">
        <f ca="1"/>
        <v>-1.6222031669676045</v>
      </c>
      <c r="W94" s="7">
        <f t="shared" ca="1" si="27"/>
        <v>3.3803074843357166</v>
      </c>
      <c r="X94" s="1">
        <f t="shared" ca="1" si="27"/>
        <v>-1.4805330784633504</v>
      </c>
      <c r="Y94" s="1"/>
      <c r="Z94" s="8"/>
    </row>
    <row r="95" spans="4:26" x14ac:dyDescent="0.15">
      <c r="D95" s="7">
        <f t="shared" si="28"/>
        <v>4.0499999999999936</v>
      </c>
      <c r="E95" s="1">
        <f t="shared" ca="1" si="19"/>
        <v>-0.39623387026985268</v>
      </c>
      <c r="F95" s="1">
        <f t="shared" ca="1" si="19"/>
        <v>-6.2714654029419753E-2</v>
      </c>
      <c r="G95" s="1">
        <f t="shared" ca="1" si="20"/>
        <v>-0.45894852429927246</v>
      </c>
      <c r="H95" s="1">
        <f t="shared" ca="1" si="21"/>
        <v>-0.30495691507321743</v>
      </c>
      <c r="I95" s="1">
        <f t="shared" ca="1" si="21"/>
        <v>0.29337155992012959</v>
      </c>
      <c r="J95" s="8">
        <f t="shared" ca="1" si="22"/>
        <v>-1.158535515308784E-2</v>
      </c>
      <c r="K95" s="7">
        <f t="shared" si="23"/>
        <v>4.0499999999999936</v>
      </c>
      <c r="L95" s="1">
        <f t="shared" ca="1" si="17"/>
        <v>-0.45894852429927246</v>
      </c>
      <c r="M95" s="1">
        <f t="shared" ca="1" si="18"/>
        <v>-1.158535515308784E-2</v>
      </c>
      <c r="N95" s="1">
        <f t="array" aca="1" ref="N95:P95" ca="1">MMULT(K95:M95,$N$9:$P$11)</f>
        <v>3.5016102077504274</v>
      </c>
      <c r="O95" s="1">
        <f ca="1"/>
        <v>-1.4149776870097672</v>
      </c>
      <c r="P95" s="8">
        <f ca="1"/>
        <v>-1.5329161968786651</v>
      </c>
      <c r="Q95" s="3">
        <f t="shared" si="24"/>
        <v>4.0499999999999936</v>
      </c>
      <c r="R95" s="1">
        <f t="shared" ca="1" si="25"/>
        <v>-0.39623387026985268</v>
      </c>
      <c r="S95" s="1">
        <f t="shared" ca="1" si="26"/>
        <v>-0.30495691507321743</v>
      </c>
      <c r="T95" s="1">
        <f t="array" aca="1" ref="T95:V95" ca="1">MMULT(Q95:S95,$N$9:$P$11)</f>
        <v>3.3549244277903627</v>
      </c>
      <c r="U95" s="1">
        <f ca="1"/>
        <v>-1.4876988152500881</v>
      </c>
      <c r="V95" s="8">
        <f ca="1"/>
        <v>-1.7843021938334722</v>
      </c>
      <c r="W95" s="7">
        <f t="shared" ca="1" si="27"/>
        <v>3.3549244277903627</v>
      </c>
      <c r="X95" s="1">
        <f t="shared" ca="1" si="27"/>
        <v>-1.4876988152500881</v>
      </c>
      <c r="Y95" s="1"/>
      <c r="Z95" s="8"/>
    </row>
    <row r="96" spans="4:26" x14ac:dyDescent="0.15">
      <c r="D96" s="7">
        <f t="shared" si="28"/>
        <v>4.0999999999999934</v>
      </c>
      <c r="E96" s="1">
        <f t="shared" ca="1" si="19"/>
        <v>-0.28260393498261982</v>
      </c>
      <c r="F96" s="1">
        <f t="shared" ca="1" si="19"/>
        <v>-0.13370289798364607</v>
      </c>
      <c r="G96" s="1">
        <f t="shared" ca="1" si="20"/>
        <v>-0.41630683296626592</v>
      </c>
      <c r="H96" s="1">
        <f t="shared" ca="1" si="21"/>
        <v>-0.41247426093313894</v>
      </c>
      <c r="I96" s="1">
        <f t="shared" ca="1" si="21"/>
        <v>0.26855825265810529</v>
      </c>
      <c r="J96" s="8">
        <f t="shared" ca="1" si="22"/>
        <v>-0.14391600827503365</v>
      </c>
      <c r="K96" s="7">
        <f t="shared" si="23"/>
        <v>4.0999999999999934</v>
      </c>
      <c r="L96" s="1">
        <f t="shared" ca="1" si="17"/>
        <v>-0.41630683296626592</v>
      </c>
      <c r="M96" s="1">
        <f t="shared" ca="1" si="18"/>
        <v>-0.14391600827503365</v>
      </c>
      <c r="N96" s="1">
        <f t="array" aca="1" ref="N96:P96" ca="1">MMULT(K96:M96,$N$9:$P$11)</f>
        <v>3.4787461513786759</v>
      </c>
      <c r="O96" s="1">
        <f ca="1"/>
        <v>-1.4478497527065448</v>
      </c>
      <c r="P96" s="8">
        <f ca="1"/>
        <v>-1.6751356674812385</v>
      </c>
      <c r="Q96" s="3">
        <f t="shared" si="24"/>
        <v>4.0999999999999934</v>
      </c>
      <c r="R96" s="1">
        <f t="shared" ca="1" si="25"/>
        <v>-0.28260393498261982</v>
      </c>
      <c r="S96" s="1">
        <f t="shared" ca="1" si="26"/>
        <v>-0.41247426093313894</v>
      </c>
      <c r="T96" s="1">
        <f t="array" aca="1" ref="T96:V96" ca="1">MMULT(Q96:S96,$N$9:$P$11)</f>
        <v>3.3444670250496236</v>
      </c>
      <c r="U96" s="1">
        <f ca="1"/>
        <v>-1.4483487810920475</v>
      </c>
      <c r="V96" s="8">
        <f ca="1"/>
        <v>-1.9434058059666406</v>
      </c>
      <c r="W96" s="7">
        <f t="shared" ca="1" si="27"/>
        <v>3.3444670250496236</v>
      </c>
      <c r="X96" s="1">
        <f t="shared" ca="1" si="27"/>
        <v>-1.4483487810920475</v>
      </c>
      <c r="Y96" s="1"/>
      <c r="Z96" s="8"/>
    </row>
    <row r="97" spans="4:26" x14ac:dyDescent="0.15">
      <c r="D97" s="7">
        <f t="shared" si="28"/>
        <v>4.1499999999999932</v>
      </c>
      <c r="E97" s="1">
        <f t="shared" ca="1" si="19"/>
        <v>-0.14131075753390715</v>
      </c>
      <c r="F97" s="1">
        <f t="shared" ca="1" si="19"/>
        <v>-0.19629009713249287</v>
      </c>
      <c r="G97" s="1">
        <f t="shared" ca="1" si="20"/>
        <v>-0.3376008546664</v>
      </c>
      <c r="H97" s="1">
        <f t="shared" ca="1" si="21"/>
        <v>-0.47961575224881148</v>
      </c>
      <c r="I97" s="1">
        <f t="shared" ca="1" si="21"/>
        <v>0.22687044269299717</v>
      </c>
      <c r="J97" s="8">
        <f t="shared" ca="1" si="22"/>
        <v>-0.25274530955581431</v>
      </c>
      <c r="K97" s="7">
        <f t="shared" si="23"/>
        <v>4.1499999999999932</v>
      </c>
      <c r="L97" s="1">
        <f t="shared" ca="1" si="17"/>
        <v>-0.3376008546664</v>
      </c>
      <c r="M97" s="1">
        <f t="shared" ca="1" si="18"/>
        <v>-0.25274530955581431</v>
      </c>
      <c r="N97" s="1">
        <f t="array" aca="1" ref="N97:P97" ca="1">MMULT(K97:M97,$N$9:$P$11)</f>
        <v>3.4676327709275077</v>
      </c>
      <c r="O97" s="1">
        <f ca="1"/>
        <v>-1.4393128458617872</v>
      </c>
      <c r="P97" s="8">
        <f ca="1"/>
        <v>-1.8177612676863679</v>
      </c>
      <c r="Q97" s="3">
        <f t="shared" si="24"/>
        <v>4.1499999999999932</v>
      </c>
      <c r="R97" s="1">
        <f t="shared" ca="1" si="25"/>
        <v>-0.14131075753390715</v>
      </c>
      <c r="S97" s="1">
        <f t="shared" ca="1" si="26"/>
        <v>-0.47961575224881148</v>
      </c>
      <c r="T97" s="1">
        <f t="array" aca="1" ref="T97:V97" ca="1">MMULT(Q97:S97,$N$9:$P$11)</f>
        <v>3.3541975495810088</v>
      </c>
      <c r="U97" s="1">
        <f ca="1"/>
        <v>-1.367558418603712</v>
      </c>
      <c r="V97" s="8">
        <f ca="1"/>
        <v>-2.0860591482723621</v>
      </c>
      <c r="W97" s="7">
        <f t="shared" ca="1" si="27"/>
        <v>3.3541975495810088</v>
      </c>
      <c r="X97" s="1">
        <f t="shared" ca="1" si="27"/>
        <v>-1.367558418603712</v>
      </c>
      <c r="Y97" s="1"/>
      <c r="Z97" s="8"/>
    </row>
    <row r="98" spans="4:26" x14ac:dyDescent="0.15">
      <c r="D98" s="7">
        <f t="shared" si="28"/>
        <v>4.1999999999999931</v>
      </c>
      <c r="E98" s="1">
        <f t="shared" ca="1" si="19"/>
        <v>1.3814901445142603E-2</v>
      </c>
      <c r="F98" s="1">
        <f t="shared" ca="1" si="19"/>
        <v>-0.24654366757372498</v>
      </c>
      <c r="G98" s="1">
        <f t="shared" ca="1" si="20"/>
        <v>-0.23272876612858237</v>
      </c>
      <c r="H98" s="1">
        <f t="shared" ca="1" si="21"/>
        <v>-0.49980911205985529</v>
      </c>
      <c r="I98" s="1">
        <f t="shared" ca="1" si="21"/>
        <v>0.17092752844201717</v>
      </c>
      <c r="J98" s="8">
        <f t="shared" ca="1" si="22"/>
        <v>-0.32888158361783815</v>
      </c>
      <c r="K98" s="7">
        <f t="shared" si="23"/>
        <v>4.1999999999999931</v>
      </c>
      <c r="L98" s="1">
        <f t="shared" ca="1" si="17"/>
        <v>-0.23272876612858237</v>
      </c>
      <c r="M98" s="1">
        <f t="shared" ca="1" si="18"/>
        <v>-0.32888158361783815</v>
      </c>
      <c r="N98" s="1">
        <f t="array" aca="1" ref="N98:P98" ca="1">MMULT(K98:M98,$N$9:$P$11)</f>
        <v>3.4728659040857175</v>
      </c>
      <c r="O98" s="1">
        <f ca="1"/>
        <v>-1.3939589267837098</v>
      </c>
      <c r="P98" s="8">
        <f ca="1"/>
        <v>-1.9489501525964057</v>
      </c>
      <c r="Q98" s="3">
        <f t="shared" si="24"/>
        <v>4.1999999999999931</v>
      </c>
      <c r="R98" s="1">
        <f t="shared" ca="1" si="25"/>
        <v>1.3814901445142603E-2</v>
      </c>
      <c r="S98" s="1">
        <f t="shared" ca="1" si="26"/>
        <v>-0.49980911205985529</v>
      </c>
      <c r="T98" s="1">
        <f t="array" aca="1" ref="T98:V98" ca="1">MMULT(Q98:S98,$N$9:$P$11)</f>
        <v>3.3874021398647089</v>
      </c>
      <c r="U98" s="1">
        <f ca="1"/>
        <v>-1.2544596384411153</v>
      </c>
      <c r="V98" s="8">
        <f ca="1"/>
        <v>-2.2004176327147809</v>
      </c>
      <c r="W98" s="7">
        <f t="shared" ca="1" si="27"/>
        <v>3.3874021398647089</v>
      </c>
      <c r="X98" s="1">
        <f t="shared" ca="1" si="27"/>
        <v>-1.2544596384411153</v>
      </c>
      <c r="Y98" s="1"/>
      <c r="Z98" s="8"/>
    </row>
    <row r="99" spans="4:26" x14ac:dyDescent="0.15">
      <c r="D99" s="7">
        <f t="shared" si="28"/>
        <v>4.2499999999999929</v>
      </c>
      <c r="E99" s="1">
        <f t="shared" ca="1" si="19"/>
        <v>0.16758826160285836</v>
      </c>
      <c r="F99" s="1">
        <f t="shared" ca="1" si="19"/>
        <v>-0.281305992656739</v>
      </c>
      <c r="G99" s="1">
        <f t="shared" ca="1" si="20"/>
        <v>-0.11371773105388064</v>
      </c>
      <c r="H99" s="1">
        <f t="shared" ca="1" si="21"/>
        <v>-0.47107767360906833</v>
      </c>
      <c r="I99" s="1">
        <f t="shared" ca="1" si="21"/>
        <v>0.10424460895128682</v>
      </c>
      <c r="J99" s="8">
        <f t="shared" ca="1" si="22"/>
        <v>-0.36683306465778154</v>
      </c>
      <c r="K99" s="7">
        <f t="shared" si="23"/>
        <v>4.2499999999999929</v>
      </c>
      <c r="L99" s="1">
        <f t="shared" ca="1" si="17"/>
        <v>-0.11371773105388064</v>
      </c>
      <c r="M99" s="1">
        <f t="shared" ca="1" si="18"/>
        <v>-0.36683306465778154</v>
      </c>
      <c r="N99" s="1">
        <f t="array" aca="1" ref="N99:P99" ca="1">MMULT(K99:M99,$N$9:$P$11)</f>
        <v>3.4971914337549679</v>
      </c>
      <c r="O99" s="1">
        <f ca="1"/>
        <v>-1.3198258204242543</v>
      </c>
      <c r="P99" s="8">
        <f ca="1"/>
        <v>-2.0585699160083246</v>
      </c>
      <c r="Q99" s="3">
        <f t="shared" si="24"/>
        <v>4.2499999999999929</v>
      </c>
      <c r="R99" s="1">
        <f t="shared" ca="1" si="25"/>
        <v>0.16758826160285836</v>
      </c>
      <c r="S99" s="1">
        <f t="shared" ca="1" si="26"/>
        <v>-0.47107767360906833</v>
      </c>
      <c r="T99" s="1">
        <f t="array" aca="1" ref="T99:V99" ca="1">MMULT(Q99:S99,$N$9:$P$11)</f>
        <v>3.4450691292793243</v>
      </c>
      <c r="U99" s="1">
        <f ca="1"/>
        <v>-1.121346924326414</v>
      </c>
      <c r="V99" s="8">
        <f ca="1"/>
        <v>-2.2774063690501594</v>
      </c>
      <c r="W99" s="7">
        <f t="shared" ca="1" si="27"/>
        <v>3.4450691292793243</v>
      </c>
      <c r="X99" s="1">
        <f t="shared" ca="1" si="27"/>
        <v>-1.121346924326414</v>
      </c>
      <c r="Y99" s="1"/>
      <c r="Z99" s="8"/>
    </row>
    <row r="100" spans="4:26" x14ac:dyDescent="0.15">
      <c r="D100" s="7">
        <f t="shared" si="28"/>
        <v>4.2999999999999927</v>
      </c>
      <c r="E100" s="1">
        <f t="shared" ca="1" si="19"/>
        <v>0.30495691507220174</v>
      </c>
      <c r="F100" s="1">
        <f t="shared" ca="1" si="19"/>
        <v>-0.29839282764962727</v>
      </c>
      <c r="G100" s="1">
        <f t="shared" ca="1" si="20"/>
        <v>6.5640874225744716E-3</v>
      </c>
      <c r="H100" s="1">
        <f t="shared" ca="1" si="21"/>
        <v>-0.39623387027063439</v>
      </c>
      <c r="I100" s="1">
        <f t="shared" ca="1" si="21"/>
        <v>3.1011617295133739E-2</v>
      </c>
      <c r="J100" s="8">
        <f t="shared" ca="1" si="22"/>
        <v>-0.36522225297550065</v>
      </c>
      <c r="K100" s="7">
        <f t="shared" si="23"/>
        <v>4.2999999999999927</v>
      </c>
      <c r="L100" s="1">
        <f t="shared" ca="1" si="17"/>
        <v>6.5640874225744716E-3</v>
      </c>
      <c r="M100" s="1">
        <f t="shared" ca="1" si="18"/>
        <v>-0.36522225297550065</v>
      </c>
      <c r="N100" s="1">
        <f t="array" aca="1" ref="N100:P100" ca="1">MMULT(K100:M100,$N$9:$P$11)</f>
        <v>3.54129810978533</v>
      </c>
      <c r="O100" s="1">
        <f ca="1"/>
        <v>-1.2274612080914717</v>
      </c>
      <c r="P100" s="8">
        <f ca="1"/>
        <v>-2.1391533515794525</v>
      </c>
      <c r="Q100" s="3">
        <f t="shared" si="24"/>
        <v>4.2999999999999927</v>
      </c>
      <c r="R100" s="1">
        <f t="shared" ca="1" si="25"/>
        <v>0.30495691507220174</v>
      </c>
      <c r="S100" s="1">
        <f t="shared" ca="1" si="26"/>
        <v>-0.39623387027063439</v>
      </c>
      <c r="T100" s="1">
        <f t="array" aca="1" ref="T100:V100" ca="1">MMULT(Q100:S100,$N$9:$P$11)</f>
        <v>3.5257923011377628</v>
      </c>
      <c r="U100" s="1">
        <f ca="1"/>
        <v>-0.98247386323483621</v>
      </c>
      <c r="V100" s="8">
        <f ca="1"/>
        <v>-2.3116084783756161</v>
      </c>
      <c r="W100" s="7">
        <f t="shared" ca="1" si="27"/>
        <v>3.5257923011377628</v>
      </c>
      <c r="X100" s="1">
        <f t="shared" ca="1" si="27"/>
        <v>-0.98247386323483621</v>
      </c>
      <c r="Y100" s="1"/>
      <c r="Z100" s="8"/>
    </row>
    <row r="101" spans="4:26" x14ac:dyDescent="0.15">
      <c r="D101" s="7">
        <f t="shared" si="28"/>
        <v>4.3499999999999925</v>
      </c>
      <c r="E101" s="1">
        <f t="shared" ca="1" si="19"/>
        <v>0.41247426093241457</v>
      </c>
      <c r="F101" s="1">
        <f t="shared" ca="1" si="19"/>
        <v>-0.29673054386877712</v>
      </c>
      <c r="G101" s="1">
        <f t="shared" ca="1" si="20"/>
        <v>0.11574371706363745</v>
      </c>
      <c r="H101" s="1">
        <f t="shared" ca="1" si="21"/>
        <v>-0.28260393498367709</v>
      </c>
      <c r="I101" s="1">
        <f t="shared" ca="1" si="21"/>
        <v>-4.4169948328470418E-2</v>
      </c>
      <c r="J101" s="8">
        <f t="shared" ca="1" si="22"/>
        <v>-0.32677388331214752</v>
      </c>
      <c r="K101" s="7">
        <f t="shared" si="23"/>
        <v>4.3499999999999925</v>
      </c>
      <c r="L101" s="1">
        <f t="shared" ca="1" si="17"/>
        <v>0.11574371706363745</v>
      </c>
      <c r="M101" s="1">
        <f t="shared" ca="1" si="18"/>
        <v>-0.32677388331214752</v>
      </c>
      <c r="N101" s="1">
        <f t="array" aca="1" ref="N101:P101" ca="1">MMULT(K101:M101,$N$9:$P$11)</f>
        <v>3.6038235648062282</v>
      </c>
      <c r="O101" s="1">
        <f ca="1"/>
        <v>-1.1287602428152552</v>
      </c>
      <c r="P101" s="8">
        <f ca="1"/>
        <v>-2.1865575242470801</v>
      </c>
      <c r="Q101" s="3">
        <f t="shared" si="24"/>
        <v>4.3499999999999925</v>
      </c>
      <c r="R101" s="1">
        <f t="shared" ca="1" si="25"/>
        <v>0.41247426093241457</v>
      </c>
      <c r="S101" s="1">
        <f t="shared" ca="1" si="26"/>
        <v>-0.28260393498367709</v>
      </c>
      <c r="T101" s="1">
        <f t="array" aca="1" ref="T101:V101" ca="1">MMULT(Q101:S101,$N$9:$P$11)</f>
        <v>3.6259085389704633</v>
      </c>
      <c r="U101" s="1">
        <f ca="1"/>
        <v>-0.85265790507797068</v>
      </c>
      <c r="V101" s="8">
        <f ca="1"/>
        <v>-2.3017953349351159</v>
      </c>
      <c r="W101" s="7">
        <f t="shared" ca="1" si="27"/>
        <v>3.6259085389704633</v>
      </c>
      <c r="X101" s="1">
        <f t="shared" ca="1" si="27"/>
        <v>-0.85265790507797068</v>
      </c>
      <c r="Y101" s="1"/>
      <c r="Z101" s="8"/>
    </row>
    <row r="102" spans="4:26" x14ac:dyDescent="0.15">
      <c r="D102" s="7">
        <f t="shared" si="28"/>
        <v>4.3999999999999924</v>
      </c>
      <c r="E102" s="1">
        <f t="shared" ca="1" si="19"/>
        <v>0.47961575224844927</v>
      </c>
      <c r="F102" s="1">
        <f t="shared" ca="1" si="19"/>
        <v>-0.27642358871759398</v>
      </c>
      <c r="G102" s="1">
        <f t="shared" ca="1" si="20"/>
        <v>0.20319216353085529</v>
      </c>
      <c r="H102" s="1">
        <f t="shared" ca="1" si="21"/>
        <v>-0.14131075753513656</v>
      </c>
      <c r="I102" s="1">
        <f t="shared" ca="1" si="21"/>
        <v>-0.11657615365282237</v>
      </c>
      <c r="J102" s="8">
        <f t="shared" ca="1" si="22"/>
        <v>-0.25788691118795892</v>
      </c>
      <c r="K102" s="7">
        <f t="shared" si="23"/>
        <v>4.3999999999999924</v>
      </c>
      <c r="L102" s="1">
        <f t="shared" ca="1" si="17"/>
        <v>0.20319216353085529</v>
      </c>
      <c r="M102" s="1">
        <f t="shared" ca="1" si="18"/>
        <v>-0.25788691118795892</v>
      </c>
      <c r="N102" s="1">
        <f t="array" aca="1" ref="N102:P102" ca="1">MMULT(K102:M102,$N$9:$P$11)</f>
        <v>3.6815683210575441</v>
      </c>
      <c r="O102" s="1">
        <f ca="1"/>
        <v>-1.0356987327284921</v>
      </c>
      <c r="P102" s="8">
        <f ca="1"/>
        <v>-2.2002671534821587</v>
      </c>
      <c r="Q102" s="3">
        <f t="shared" si="24"/>
        <v>4.3999999999999924</v>
      </c>
      <c r="R102" s="1">
        <f t="shared" ca="1" si="25"/>
        <v>0.47961575224844927</v>
      </c>
      <c r="S102" s="1">
        <f t="shared" ca="1" si="26"/>
        <v>-0.14131075753513656</v>
      </c>
      <c r="T102" s="1">
        <f t="array" aca="1" ref="T102:V102" ca="1">MMULT(Q102:S102,$N$9:$P$11)</f>
        <v>3.7398563978839552</v>
      </c>
      <c r="U102" s="1">
        <f ca="1"/>
        <v>-0.74582992742438303</v>
      </c>
      <c r="V102" s="8">
        <f ca="1"/>
        <v>-2.2510468326013386</v>
      </c>
      <c r="W102" s="7">
        <f t="shared" ca="1" si="27"/>
        <v>3.7398563978839552</v>
      </c>
      <c r="X102" s="1">
        <f t="shared" ca="1" si="27"/>
        <v>-0.74582992742438303</v>
      </c>
      <c r="Y102" s="1"/>
      <c r="Z102" s="8"/>
    </row>
    <row r="103" spans="4:26" x14ac:dyDescent="0.15">
      <c r="D103" s="7">
        <f t="shared" si="28"/>
        <v>4.4499999999999922</v>
      </c>
      <c r="E103" s="1">
        <f t="shared" ca="1" si="19"/>
        <v>0.4998091120598907</v>
      </c>
      <c r="F103" s="1">
        <f t="shared" ca="1" si="19"/>
        <v>-0.23874792287201468</v>
      </c>
      <c r="G103" s="1">
        <f t="shared" ca="1" si="20"/>
        <v>0.26106118918787602</v>
      </c>
      <c r="H103" s="1">
        <f t="shared" ca="1" si="21"/>
        <v>1.3814901443861421E-2</v>
      </c>
      <c r="I103" s="1">
        <f t="shared" ca="1" si="21"/>
        <v>-0.18165745050588628</v>
      </c>
      <c r="J103" s="8">
        <f t="shared" ca="1" si="22"/>
        <v>-0.16784254906202487</v>
      </c>
      <c r="K103" s="7">
        <f t="shared" si="23"/>
        <v>4.4499999999999922</v>
      </c>
      <c r="L103" s="1">
        <f t="shared" ca="1" si="17"/>
        <v>0.26106118918787602</v>
      </c>
      <c r="M103" s="1">
        <f t="shared" ca="1" si="18"/>
        <v>-0.16784254906202487</v>
      </c>
      <c r="N103" s="1">
        <f t="array" aca="1" ref="N103:P103" ca="1">MMULT(K103:M103,$N$9:$P$11)</f>
        <v>3.7698917723097334</v>
      </c>
      <c r="O103" s="1">
        <f ca="1"/>
        <v>-0.95909233388294657</v>
      </c>
      <c r="P103" s="8">
        <f ca="1"/>
        <v>-2.1833190298108294</v>
      </c>
      <c r="Q103" s="3">
        <f t="shared" si="24"/>
        <v>4.4499999999999922</v>
      </c>
      <c r="R103" s="1">
        <f t="shared" ca="1" si="25"/>
        <v>0.4998091120598907</v>
      </c>
      <c r="S103" s="1">
        <f t="shared" ca="1" si="26"/>
        <v>1.3814901443861421E-2</v>
      </c>
      <c r="T103" s="1">
        <f t="array" aca="1" ref="T103:V103" ca="1">MMULT(Q103:S103,$N$9:$P$11)</f>
        <v>3.8607204975626765</v>
      </c>
      <c r="U103" s="1">
        <f ca="1"/>
        <v>-0.67367058411260805</v>
      </c>
      <c r="V103" s="8">
        <f ca="1"/>
        <v>-2.1664499033674218</v>
      </c>
      <c r="W103" s="7">
        <f t="shared" ca="1" si="27"/>
        <v>3.8607204975626765</v>
      </c>
      <c r="X103" s="1">
        <f t="shared" ca="1" si="27"/>
        <v>-0.67367058411260805</v>
      </c>
      <c r="Y103" s="1"/>
      <c r="Z103" s="8"/>
    </row>
    <row r="104" spans="4:26" x14ac:dyDescent="0.15">
      <c r="D104" s="7">
        <f>D103+$E$3</f>
        <v>4.499999999999992</v>
      </c>
      <c r="E104" s="1">
        <f t="shared" ca="1" si="19"/>
        <v>0.47107767360462044</v>
      </c>
      <c r="F104" s="1">
        <f t="shared" ca="1" si="19"/>
        <v>-0.18607084698543006</v>
      </c>
      <c r="G104" s="1">
        <f t="shared" ca="1" si="20"/>
        <v>0.28500682661919041</v>
      </c>
      <c r="H104" s="1">
        <f t="shared" ca="1" si="21"/>
        <v>0.167588261615361</v>
      </c>
      <c r="I104" s="1">
        <f t="shared" ca="1" si="21"/>
        <v>-0.23532454164860211</v>
      </c>
      <c r="J104" s="8">
        <f t="shared" ca="1" si="22"/>
        <v>-6.7736280033241114E-2</v>
      </c>
      <c r="K104" s="7">
        <f t="shared" si="23"/>
        <v>4.499999999999992</v>
      </c>
      <c r="L104" s="1">
        <f t="shared" ca="1" si="17"/>
        <v>0.28500682661919041</v>
      </c>
      <c r="M104" s="1">
        <f t="shared" ca="1" si="18"/>
        <v>-6.7736280033241114E-2</v>
      </c>
      <c r="N104" s="1">
        <f t="array" aca="1" ref="N104:P104" ca="1">MMULT(K104:M104,$N$9:$P$11)</f>
        <v>3.8632461770133468</v>
      </c>
      <c r="O104" s="1">
        <f ca="1"/>
        <v>-0.90750751752911363</v>
      </c>
      <c r="P104" s="8">
        <f ca="1"/>
        <v>-2.1418627818495093</v>
      </c>
      <c r="Q104" s="3">
        <f t="shared" si="24"/>
        <v>4.499999999999992</v>
      </c>
      <c r="R104" s="1">
        <f t="shared" ca="1" si="25"/>
        <v>0.47107767360462044</v>
      </c>
      <c r="S104" s="1">
        <f t="shared" ca="1" si="26"/>
        <v>0.167588261615361</v>
      </c>
      <c r="T104" s="1">
        <f t="array" aca="1" ref="T104:V104" ca="1">MMULT(Q104:S104,$N$9:$P$11)</f>
        <v>3.9809084478376477</v>
      </c>
      <c r="U104" s="1">
        <f ca="1"/>
        <v>-0.64446692153523477</v>
      </c>
      <c r="V104" s="8">
        <f ca="1"/>
        <v>-2.058404799105773</v>
      </c>
      <c r="W104" s="7">
        <f t="shared" ca="1" si="27"/>
        <v>3.9809084478376477</v>
      </c>
      <c r="X104" s="1">
        <f t="shared" ca="1" si="27"/>
        <v>-0.64446692153523477</v>
      </c>
      <c r="Y104" s="1"/>
      <c r="Z104" s="8"/>
    </row>
    <row r="105" spans="4:26" x14ac:dyDescent="0.15">
      <c r="D105" s="7">
        <f t="shared" ref="D105:D109" si="29">D104+$E$3</f>
        <v>4.5499999999999918</v>
      </c>
      <c r="E105" s="1">
        <f t="shared" ca="1" si="19"/>
        <v>0.3962338702714161</v>
      </c>
      <c r="F105" s="1">
        <f t="shared" ca="1" si="19"/>
        <v>-0.12170225545647242</v>
      </c>
      <c r="G105" s="1">
        <f t="shared" ca="1" si="20"/>
        <v>0.2745316148149437</v>
      </c>
      <c r="H105" s="1">
        <f t="shared" ca="1" si="21"/>
        <v>0.30495691507118605</v>
      </c>
      <c r="I105" s="1">
        <f t="shared" ca="1" si="21"/>
        <v>-0.27420532638299994</v>
      </c>
      <c r="J105" s="8">
        <f t="shared" ca="1" si="22"/>
        <v>3.0751588688186116E-2</v>
      </c>
      <c r="K105" s="7">
        <f t="shared" si="23"/>
        <v>4.5499999999999918</v>
      </c>
      <c r="L105" s="1">
        <f t="shared" ca="1" si="17"/>
        <v>0.2745316148149437</v>
      </c>
      <c r="M105" s="1">
        <f t="shared" ca="1" si="18"/>
        <v>3.0751588688186116E-2</v>
      </c>
      <c r="N105" s="1">
        <f t="array" aca="1" ref="N105:P105" ca="1">MMULT(K105:M105,$N$9:$P$11)</f>
        <v>3.9557913815632819</v>
      </c>
      <c r="O105" s="1">
        <f ca="1"/>
        <v>-0.88643281892294246</v>
      </c>
      <c r="P105" s="8">
        <f ca="1"/>
        <v>-2.0844099095009265</v>
      </c>
      <c r="Q105" s="3">
        <f t="shared" si="24"/>
        <v>4.5499999999999918</v>
      </c>
      <c r="R105" s="1">
        <f t="shared" ca="1" si="25"/>
        <v>0.3962338702714161</v>
      </c>
      <c r="S105" s="1">
        <f t="shared" ca="1" si="26"/>
        <v>0.30495691507118605</v>
      </c>
      <c r="T105" s="1">
        <f t="array" aca="1" ref="T105:V105" ca="1">MMULT(Q105:S105,$N$9:$P$11)</f>
        <v>4.0928940447547824</v>
      </c>
      <c r="U105" s="1">
        <f ca="1"/>
        <v>-0.66230118474943334</v>
      </c>
      <c r="V105" s="8">
        <f ca="1"/>
        <v>-1.939607042441913</v>
      </c>
      <c r="W105" s="7">
        <f t="shared" ca="1" si="27"/>
        <v>4.0928940447547824</v>
      </c>
      <c r="X105" s="1">
        <f t="shared" ca="1" si="27"/>
        <v>-0.66230118474943334</v>
      </c>
      <c r="Y105" s="1"/>
      <c r="Z105" s="8"/>
    </row>
    <row r="106" spans="4:26" x14ac:dyDescent="0.15">
      <c r="D106" s="7">
        <f t="shared" si="29"/>
        <v>4.5999999999999917</v>
      </c>
      <c r="E106" s="1">
        <f t="shared" ca="1" si="19"/>
        <v>0.28260393498473441</v>
      </c>
      <c r="F106" s="1">
        <f t="shared" ca="1" si="19"/>
        <v>-4.9686663627411892E-2</v>
      </c>
      <c r="G106" s="1">
        <f t="shared" ca="1" si="20"/>
        <v>0.23291727135732251</v>
      </c>
      <c r="H106" s="1">
        <f t="shared" ca="1" si="21"/>
        <v>0.41247426093169015</v>
      </c>
      <c r="I106" s="1">
        <f t="shared" ca="1" si="21"/>
        <v>-0.2958567820036857</v>
      </c>
      <c r="J106" s="8">
        <f t="shared" ca="1" si="22"/>
        <v>0.11661747892800445</v>
      </c>
      <c r="K106" s="7">
        <f t="shared" si="23"/>
        <v>4.5999999999999917</v>
      </c>
      <c r="L106" s="1">
        <f t="shared" ca="1" si="17"/>
        <v>0.23291727135732251</v>
      </c>
      <c r="M106" s="1">
        <f t="shared" ca="1" si="18"/>
        <v>0.11661747892800445</v>
      </c>
      <c r="N106" s="1">
        <f t="array" aca="1" ref="N106:P106" ca="1">MMULT(K106:M106,$N$9:$P$11)</f>
        <v>4.0420255968724126</v>
      </c>
      <c r="O106" s="1">
        <f ca="1"/>
        <v>-0.89779087638592869</v>
      </c>
      <c r="P106" s="8">
        <f ca="1"/>
        <v>-2.0208539551868632</v>
      </c>
      <c r="Q106" s="3">
        <f t="shared" si="24"/>
        <v>4.5999999999999917</v>
      </c>
      <c r="R106" s="1">
        <f t="shared" ca="1" si="25"/>
        <v>0.28260393498473441</v>
      </c>
      <c r="S106" s="1">
        <f t="shared" ca="1" si="26"/>
        <v>0.41247426093169015</v>
      </c>
      <c r="T106" s="1">
        <f t="array" aca="1" ref="T106:V106" ca="1">MMULT(Q106:S106,$N$9:$P$11)</f>
        <v>4.1899539878742562</v>
      </c>
      <c r="U106" s="1">
        <f ca="1"/>
        <v>-0.72665121890674444</v>
      </c>
      <c r="V106" s="8">
        <f ca="1"/>
        <v>-1.8238047004978046</v>
      </c>
      <c r="W106" s="7">
        <f t="shared" ca="1" si="27"/>
        <v>4.1899539878742562</v>
      </c>
      <c r="X106" s="1">
        <f t="shared" ca="1" si="27"/>
        <v>-0.72665121890674444</v>
      </c>
      <c r="Y106" s="1"/>
      <c r="Z106" s="8"/>
    </row>
    <row r="107" spans="4:26" x14ac:dyDescent="0.15">
      <c r="D107" s="7">
        <f t="shared" si="29"/>
        <v>4.6499999999999915</v>
      </c>
      <c r="E107" s="1">
        <f t="shared" ca="1" si="19"/>
        <v>0.14131075753636599</v>
      </c>
      <c r="F107" s="1">
        <f t="shared" ca="1" si="19"/>
        <v>2.5450924012201413E-2</v>
      </c>
      <c r="G107" s="1">
        <f t="shared" ca="1" si="20"/>
        <v>0.16676168154856741</v>
      </c>
      <c r="H107" s="1">
        <f t="shared" ca="1" si="21"/>
        <v>0.479615752248087</v>
      </c>
      <c r="I107" s="1">
        <f t="shared" ca="1" si="21"/>
        <v>-0.29891846792549492</v>
      </c>
      <c r="J107" s="8">
        <f t="shared" ca="1" si="22"/>
        <v>0.18069728432259208</v>
      </c>
      <c r="K107" s="7">
        <f t="shared" si="23"/>
        <v>4.6499999999999915</v>
      </c>
      <c r="L107" s="1">
        <f t="shared" ca="1" si="17"/>
        <v>0.16676168154856741</v>
      </c>
      <c r="M107" s="1">
        <f t="shared" ca="1" si="18"/>
        <v>0.18069728432259208</v>
      </c>
      <c r="N107" s="1">
        <f t="array" aca="1" ref="N107:P107" ca="1">MMULT(K107:M107,$N$9:$P$11)</f>
        <v>4.1173667697589291</v>
      </c>
      <c r="O107" s="1">
        <f ca="1"/>
        <v>-0.93983592809201544</v>
      </c>
      <c r="P107" s="8">
        <f ca="1"/>
        <v>-1.9613669413311554</v>
      </c>
      <c r="Q107" s="3">
        <f t="shared" si="24"/>
        <v>4.6499999999999915</v>
      </c>
      <c r="R107" s="1">
        <f t="shared" ca="1" si="25"/>
        <v>0.14131075753636599</v>
      </c>
      <c r="S107" s="1">
        <f t="shared" ca="1" si="26"/>
        <v>0.479615752248087</v>
      </c>
      <c r="T107" s="1">
        <f t="array" aca="1" ref="T107:V107" ca="1">MMULT(Q107:S107,$N$9:$P$11)</f>
        <v>4.2668260037216763</v>
      </c>
      <c r="U107" s="1">
        <f ca="1"/>
        <v>-0.832441581394468</v>
      </c>
      <c r="V107" s="8">
        <f ca="1"/>
        <v>-1.7244526283809336</v>
      </c>
      <c r="W107" s="7">
        <f t="shared" ca="1" si="27"/>
        <v>4.2668260037216763</v>
      </c>
      <c r="X107" s="1">
        <f t="shared" ca="1" si="27"/>
        <v>-0.832441581394468</v>
      </c>
      <c r="Y107" s="1"/>
      <c r="Z107" s="8"/>
    </row>
    <row r="108" spans="4:26" x14ac:dyDescent="0.15">
      <c r="D108" s="7">
        <f t="shared" si="29"/>
        <v>4.6999999999999913</v>
      </c>
      <c r="E108" s="1">
        <f t="shared" ca="1" si="19"/>
        <v>-1.3814901442580237E-2</v>
      </c>
      <c r="F108" s="1">
        <f t="shared" ca="1" si="19"/>
        <v>9.898933649413813E-2</v>
      </c>
      <c r="G108" s="1">
        <f t="shared" ca="1" si="20"/>
        <v>8.517443505155789E-2</v>
      </c>
      <c r="H108" s="1">
        <f t="shared" ca="1" si="21"/>
        <v>0.49980911205992612</v>
      </c>
      <c r="I108" s="1">
        <f t="shared" ca="1" si="21"/>
        <v>-0.28319800716186244</v>
      </c>
      <c r="J108" s="8">
        <f t="shared" ca="1" si="22"/>
        <v>0.21661110489806368</v>
      </c>
      <c r="K108" s="7">
        <f t="shared" si="23"/>
        <v>4.6999999999999913</v>
      </c>
      <c r="L108" s="1">
        <f t="shared" ca="1" si="17"/>
        <v>8.517443505155789E-2</v>
      </c>
      <c r="M108" s="1">
        <f t="shared" ca="1" si="18"/>
        <v>0.21661110489806368</v>
      </c>
      <c r="N108" s="1">
        <f t="array" aca="1" ref="N108:P108" ca="1">MMULT(K108:M108,$N$9:$P$11)</f>
        <v>4.1786249502358865</v>
      </c>
      <c r="O108" s="1">
        <f ca="1"/>
        <v>-1.0074414157005911</v>
      </c>
      <c r="P108" s="8">
        <f ca="1"/>
        <v>-1.915288587745658</v>
      </c>
      <c r="Q108" s="3">
        <f t="shared" si="24"/>
        <v>4.6999999999999913</v>
      </c>
      <c r="R108" s="1">
        <f t="shared" ca="1" si="25"/>
        <v>-1.3814901442580237E-2</v>
      </c>
      <c r="S108" s="1">
        <f t="shared" ca="1" si="26"/>
        <v>0.49980911205992612</v>
      </c>
      <c r="T108" s="1">
        <f t="array" aca="1" ref="T108:V108" ca="1">MMULT(Q108:S108,$N$9:$P$11)</f>
        <v>4.3202239538168179</v>
      </c>
      <c r="U108" s="1">
        <f ca="1"/>
        <v>-0.97054036155663082</v>
      </c>
      <c r="V108" s="8">
        <f ca="1"/>
        <v>-1.6533954141271923</v>
      </c>
      <c r="W108" s="7">
        <f t="shared" ca="1" si="27"/>
        <v>4.3202239538168179</v>
      </c>
      <c r="X108" s="1">
        <f t="shared" ca="1" si="27"/>
        <v>-0.97054036155663082</v>
      </c>
      <c r="Y108" s="1"/>
      <c r="Z108" s="8"/>
    </row>
    <row r="109" spans="4:26" x14ac:dyDescent="0.15">
      <c r="D109" s="7">
        <f t="shared" si="29"/>
        <v>4.7499999999999911</v>
      </c>
      <c r="E109" s="1">
        <f t="shared" ca="1" si="19"/>
        <v>-0.16758826161415347</v>
      </c>
      <c r="F109" s="1">
        <f t="shared" ca="1" si="19"/>
        <v>0.166307884906683</v>
      </c>
      <c r="G109" s="1">
        <f t="shared" ca="1" si="20"/>
        <v>-1.2803767074704708E-3</v>
      </c>
      <c r="H109" s="1">
        <f t="shared" ca="1" si="21"/>
        <v>0.47107767360505004</v>
      </c>
      <c r="I109" s="1">
        <f t="shared" ca="1" si="21"/>
        <v>-0.24968317407840174</v>
      </c>
      <c r="J109" s="8">
        <f t="shared" ca="1" si="22"/>
        <v>0.2213944995266483</v>
      </c>
      <c r="K109" s="7">
        <f t="shared" si="23"/>
        <v>4.7499999999999911</v>
      </c>
      <c r="L109" s="1">
        <f t="shared" ca="1" si="17"/>
        <v>-1.2803767074704708E-3</v>
      </c>
      <c r="M109" s="1">
        <f t="shared" ca="1" si="18"/>
        <v>0.2213944995266483</v>
      </c>
      <c r="N109" s="1">
        <f t="array" aca="1" ref="N109:P109" ca="1">MMULT(K109:M109,$N$9:$P$11)</f>
        <v>4.2243179177394001</v>
      </c>
      <c r="O109" s="1">
        <f ca="1"/>
        <v>-1.0927422083309712</v>
      </c>
      <c r="P109" s="8">
        <f ca="1"/>
        <v>-1.8901242709893165</v>
      </c>
      <c r="Q109" s="3">
        <f t="shared" si="24"/>
        <v>4.7499999999999911</v>
      </c>
      <c r="R109" s="1">
        <f t="shared" ca="1" si="25"/>
        <v>-0.16758826161415347</v>
      </c>
      <c r="S109" s="1">
        <f t="shared" ca="1" si="26"/>
        <v>0.47107767360505004</v>
      </c>
      <c r="T109" s="1">
        <f t="array" aca="1" ref="T109:V109" ca="1">MMULT(Q109:S109,$N$9:$P$11)</f>
        <v>4.3491595047786014</v>
      </c>
      <c r="U109" s="1">
        <f ca="1"/>
        <v>-1.1286530756851034</v>
      </c>
      <c r="V109" s="8">
        <f ca="1"/>
        <v>-1.6197079479771734</v>
      </c>
      <c r="W109" s="7">
        <f t="shared" ca="1" si="27"/>
        <v>4.3491595047786014</v>
      </c>
      <c r="X109" s="1">
        <f t="shared" ca="1" si="27"/>
        <v>-1.1286530756851034</v>
      </c>
      <c r="Y109" s="1"/>
      <c r="Z109" s="8"/>
    </row>
    <row r="110" spans="4:26" x14ac:dyDescent="0.15">
      <c r="D110" s="7">
        <f>D109+$E$3</f>
        <v>4.7999999999999909</v>
      </c>
      <c r="E110" s="1">
        <f t="shared" ca="1" si="19"/>
        <v>-0.30495691507017036</v>
      </c>
      <c r="F110" s="1">
        <f t="shared" ca="1" si="19"/>
        <v>0.22317669727267003</v>
      </c>
      <c r="G110" s="1">
        <f t="shared" ca="1" si="20"/>
        <v>-8.1780217797500332E-2</v>
      </c>
      <c r="H110" s="1">
        <f t="shared" ca="1" si="21"/>
        <v>0.39623387027219781</v>
      </c>
      <c r="I110" s="1">
        <f t="shared" ca="1" si="21"/>
        <v>-0.2004798288967321</v>
      </c>
      <c r="J110" s="8">
        <f t="shared" ca="1" si="22"/>
        <v>0.1957540413754657</v>
      </c>
      <c r="K110" s="7">
        <f t="shared" si="23"/>
        <v>4.7999999999999909</v>
      </c>
      <c r="L110" s="1">
        <f t="shared" ca="1" si="17"/>
        <v>-8.1780217797500332E-2</v>
      </c>
      <c r="M110" s="1">
        <f t="shared" ca="1" si="18"/>
        <v>0.1957540413754657</v>
      </c>
      <c r="N110" s="1">
        <f t="array" aca="1" ref="N110:P110" ca="1">MMULT(K110:M110,$N$9:$P$11)</f>
        <v>4.2547989588530308</v>
      </c>
      <c r="O110" s="1">
        <f ca="1"/>
        <v>-1.1860597597773452</v>
      </c>
      <c r="P110" s="8">
        <f ca="1"/>
        <v>-1.8907553291522992</v>
      </c>
      <c r="Q110" s="3">
        <f t="shared" si="24"/>
        <v>4.7999999999999909</v>
      </c>
      <c r="R110" s="1">
        <f t="shared" ca="1" si="25"/>
        <v>-0.30495691507017036</v>
      </c>
      <c r="S110" s="1">
        <f t="shared" ca="1" si="26"/>
        <v>0.39623387027219781</v>
      </c>
      <c r="T110" s="1">
        <f t="array" aca="1" ref="T110:V110" ca="1">MMULT(Q110:S110,$N$9:$P$11)</f>
        <v>4.3550388733013969</v>
      </c>
      <c r="U110" s="1">
        <f ca="1"/>
        <v>-1.292526136762723</v>
      </c>
      <c r="V110" s="8">
        <f ca="1"/>
        <v>-1.6288071088434148</v>
      </c>
      <c r="W110" s="7">
        <f t="shared" ca="1" si="27"/>
        <v>4.3550388733013969</v>
      </c>
      <c r="X110" s="1">
        <f t="shared" ca="1" si="27"/>
        <v>-1.292526136762723</v>
      </c>
      <c r="Y110" s="1"/>
      <c r="Z110" s="8"/>
    </row>
    <row r="111" spans="4:26" x14ac:dyDescent="0.15">
      <c r="D111" s="7">
        <f t="shared" ref="D111:D113" si="30">D110+$E$3</f>
        <v>4.8499999999999908</v>
      </c>
      <c r="E111" s="1">
        <f t="shared" ca="1" si="19"/>
        <v>-0.41247426093096573</v>
      </c>
      <c r="F111" s="1">
        <f t="shared" ca="1" si="19"/>
        <v>0.26602249696219549</v>
      </c>
      <c r="G111" s="1">
        <f t="shared" ca="1" si="20"/>
        <v>-0.14645176396877024</v>
      </c>
      <c r="H111" s="1">
        <f t="shared" ca="1" si="21"/>
        <v>0.28260393498579173</v>
      </c>
      <c r="I111" s="1">
        <f t="shared" ca="1" si="21"/>
        <v>-0.13867959875193864</v>
      </c>
      <c r="J111" s="8">
        <f t="shared" ca="1" si="22"/>
        <v>0.14392433623385309</v>
      </c>
      <c r="K111" s="7">
        <f t="shared" si="23"/>
        <v>4.8499999999999908</v>
      </c>
      <c r="L111" s="1">
        <f t="shared" ca="1" si="17"/>
        <v>-0.14645176396877024</v>
      </c>
      <c r="M111" s="1">
        <f t="shared" ca="1" si="18"/>
        <v>0.14392433623385309</v>
      </c>
      <c r="N111" s="1">
        <f t="array" aca="1" ref="N111:P111" ca="1">MMULT(K111:M111,$N$9:$P$11)</f>
        <v>4.2721853764714464</v>
      </c>
      <c r="O111" s="1">
        <f ca="1"/>
        <v>-1.27700988232533</v>
      </c>
      <c r="P111" s="8">
        <f ca="1"/>
        <v>-1.9189424700174846</v>
      </c>
      <c r="Q111" s="3">
        <f t="shared" si="24"/>
        <v>4.8499999999999908</v>
      </c>
      <c r="R111" s="1">
        <f t="shared" ca="1" si="25"/>
        <v>-0.41247426093096573</v>
      </c>
      <c r="S111" s="1">
        <f t="shared" ca="1" si="26"/>
        <v>0.28260393498579173</v>
      </c>
      <c r="T111" s="1">
        <f t="array" aca="1" ref="T111:V111" ca="1">MMULT(Q111:S111,$N$9:$P$11)</f>
        <v>4.3415251758474156</v>
      </c>
      <c r="U111" s="1">
        <f ca="1"/>
        <v>-1.4473420949198543</v>
      </c>
      <c r="V111" s="8">
        <f ca="1"/>
        <v>-1.6819215224724327</v>
      </c>
      <c r="W111" s="7">
        <f t="shared" ca="1" si="27"/>
        <v>4.3415251758474156</v>
      </c>
      <c r="X111" s="1">
        <f t="shared" ca="1" si="27"/>
        <v>-1.4473420949198543</v>
      </c>
      <c r="Y111" s="1"/>
      <c r="Z111" s="8"/>
    </row>
    <row r="112" spans="4:26" x14ac:dyDescent="0.15">
      <c r="D112" s="7">
        <f t="shared" si="30"/>
        <v>4.8999999999999906</v>
      </c>
      <c r="E112" s="1">
        <f t="shared" ca="1" si="19"/>
        <v>-0.47961575225183745</v>
      </c>
      <c r="F112" s="1">
        <f t="shared" ca="1" si="19"/>
        <v>0.29215312480487199</v>
      </c>
      <c r="G112" s="1">
        <f t="shared" ca="1" si="20"/>
        <v>-0.18746262744696546</v>
      </c>
      <c r="H112" s="1">
        <f t="shared" ca="1" si="21"/>
        <v>0.14131075752363675</v>
      </c>
      <c r="I112" s="1">
        <f t="shared" ca="1" si="21"/>
        <v>-6.8165619389461057E-2</v>
      </c>
      <c r="J112" s="8">
        <f t="shared" ca="1" si="22"/>
        <v>7.3145138134175697E-2</v>
      </c>
      <c r="K112" s="7">
        <f t="shared" si="23"/>
        <v>4.8999999999999906</v>
      </c>
      <c r="L112" s="1">
        <f t="shared" ca="1" si="17"/>
        <v>-0.18746262744696546</v>
      </c>
      <c r="M112" s="1">
        <f t="shared" ca="1" si="18"/>
        <v>7.3145138134175697E-2</v>
      </c>
      <c r="N112" s="1">
        <f t="array" aca="1" ref="N112:P112" ca="1">MMULT(K112:M112,$N$9:$P$11)</f>
        <v>4.2800970476108295</v>
      </c>
      <c r="O112" s="1">
        <f ca="1"/>
        <v>-1.3556746237354884</v>
      </c>
      <c r="P112" s="8">
        <f ca="1"/>
        <v>-1.9731720719477561</v>
      </c>
      <c r="Q112" s="3">
        <f t="shared" si="24"/>
        <v>4.8999999999999906</v>
      </c>
      <c r="R112" s="1">
        <f t="shared" ca="1" si="25"/>
        <v>-0.47961575225183745</v>
      </c>
      <c r="S112" s="1">
        <f t="shared" ca="1" si="26"/>
        <v>0.14131075752363675</v>
      </c>
      <c r="T112" s="1">
        <f t="array" aca="1" ref="T112:V112" ca="1">MMULT(Q112:S112,$N$9:$P$11)</f>
        <v>4.3141798573055601</v>
      </c>
      <c r="U112" s="1">
        <f ca="1"/>
        <v>-1.579170072583526</v>
      </c>
      <c r="V112" s="8">
        <f ca="1"/>
        <v>-1.7759712950032243</v>
      </c>
      <c r="W112" s="7">
        <f t="shared" ca="1" si="27"/>
        <v>4.3141798573055601</v>
      </c>
      <c r="X112" s="1">
        <f t="shared" ca="1" si="27"/>
        <v>-1.579170072583526</v>
      </c>
      <c r="Y112" s="1"/>
      <c r="Z112" s="8"/>
    </row>
    <row r="113" spans="3:26" x14ac:dyDescent="0.15">
      <c r="D113" s="7">
        <f t="shared" si="30"/>
        <v>4.9499999999999904</v>
      </c>
      <c r="E113" s="1">
        <f t="shared" ca="1" si="19"/>
        <v>-0.49980911205996154</v>
      </c>
      <c r="F113" s="1">
        <f t="shared" ca="1" si="19"/>
        <v>0.29992669735157751</v>
      </c>
      <c r="G113" s="1">
        <f t="shared" ca="1" si="20"/>
        <v>-0.19988241470838403</v>
      </c>
      <c r="H113" s="1">
        <f t="shared" ca="1" si="21"/>
        <v>-1.3814901441299054E-2</v>
      </c>
      <c r="I113" s="1">
        <f t="shared" ca="1" si="21"/>
        <v>6.6314565349725211E-3</v>
      </c>
      <c r="J113" s="8">
        <f t="shared" ca="1" si="22"/>
        <v>-7.1834449063265327E-3</v>
      </c>
      <c r="K113" s="7">
        <f t="shared" si="23"/>
        <v>4.9499999999999904</v>
      </c>
      <c r="L113" s="1">
        <f t="shared" ca="1" si="17"/>
        <v>-0.19988241470838403</v>
      </c>
      <c r="M113" s="1">
        <f t="shared" ca="1" si="18"/>
        <v>-7.1834449063265327E-3</v>
      </c>
      <c r="N113" s="1">
        <f t="array" aca="1" ref="N113:P113" ca="1">MMULT(K113:M113,$N$9:$P$11)</f>
        <v>4.2832340262797999</v>
      </c>
      <c r="O113" s="1">
        <f ca="1"/>
        <v>-1.4137137717950166</v>
      </c>
      <c r="P113" s="8">
        <f ca="1"/>
        <v>-2.0488592506920345</v>
      </c>
      <c r="Q113" s="3">
        <f t="shared" si="24"/>
        <v>4.9499999999999904</v>
      </c>
      <c r="R113" s="1">
        <f t="shared" ca="1" si="25"/>
        <v>-0.49980911205996154</v>
      </c>
      <c r="S113" s="1">
        <f t="shared" ca="1" si="26"/>
        <v>-1.3814901441299054E-2</v>
      </c>
      <c r="T113" s="1">
        <f t="array" aca="1" ref="T113:V113" ca="1">MMULT(Q113:S113,$N$9:$P$11)</f>
        <v>4.2799182980123138</v>
      </c>
      <c r="U113" s="1">
        <f ca="1"/>
        <v>-1.6763294158863389</v>
      </c>
      <c r="V113" s="8">
        <f ca="1"/>
        <v>-1.9038694944174752</v>
      </c>
      <c r="W113" s="7">
        <f t="shared" ca="1" si="27"/>
        <v>4.2799182980123138</v>
      </c>
      <c r="X113" s="1">
        <f t="shared" ca="1" si="27"/>
        <v>-1.6763294158863389</v>
      </c>
      <c r="Y113" s="1"/>
      <c r="Z113" s="8"/>
    </row>
    <row r="114" spans="3:26" ht="14.25" thickBot="1" x14ac:dyDescent="0.2">
      <c r="D114" s="9">
        <f>D113+$E$3</f>
        <v>4.9999999999999902</v>
      </c>
      <c r="E114" s="10">
        <f t="shared" ca="1" si="19"/>
        <v>-0.47107767360547964</v>
      </c>
      <c r="F114" s="10">
        <f t="shared" ca="1" si="19"/>
        <v>0.28885477245234825</v>
      </c>
      <c r="G114" s="10">
        <f t="shared" ca="1" si="20"/>
        <v>-0.18222290115313139</v>
      </c>
      <c r="H114" s="10">
        <f t="shared" ca="1" si="21"/>
        <v>-0.16758826161294593</v>
      </c>
      <c r="I114" s="10">
        <f t="shared" ca="1" si="21"/>
        <v>8.1011853648105731E-2</v>
      </c>
      <c r="J114" s="11">
        <f t="shared" ca="1" si="22"/>
        <v>-8.6576407964840202E-2</v>
      </c>
      <c r="K114" s="9">
        <f t="shared" si="23"/>
        <v>4.9999999999999902</v>
      </c>
      <c r="L114" s="10">
        <f t="shared" ca="1" si="17"/>
        <v>-0.18222290115313139</v>
      </c>
      <c r="M114" s="10">
        <f t="shared" ca="1" si="18"/>
        <v>-8.6576407964840202E-2</v>
      </c>
      <c r="N114" s="10">
        <f t="array" aca="1" ref="N114:P114" ca="1">MMULT(K114:M114,$N$9:$P$11)</f>
        <v>4.2868388149397649</v>
      </c>
      <c r="O114" s="10">
        <f ca="1"/>
        <v>-1.4452983458828883</v>
      </c>
      <c r="P114" s="11">
        <f ca="1"/>
        <v>-2.138884364858157</v>
      </c>
      <c r="Q114" s="20">
        <f t="shared" si="24"/>
        <v>4.9999999999999902</v>
      </c>
      <c r="R114" s="10">
        <f t="shared" ca="1" si="25"/>
        <v>-0.47107767360547964</v>
      </c>
      <c r="S114" s="10">
        <f t="shared" ca="1" si="26"/>
        <v>-0.16758826161294593</v>
      </c>
      <c r="T114" s="10">
        <f t="array" aca="1" ref="T114:V114" ca="1">MMULT(Q114:S114,$N$9:$P$11)</f>
        <v>4.2463328881157114</v>
      </c>
      <c r="U114" s="10">
        <f ca="1"/>
        <v>-1.7305330784644586</v>
      </c>
      <c r="V114" s="11">
        <f ca="1"/>
        <v>-2.055215868868062</v>
      </c>
      <c r="W114" s="7">
        <f t="shared" ca="1" si="27"/>
        <v>4.2463328881157114</v>
      </c>
      <c r="X114" s="1">
        <f t="shared" ca="1" si="27"/>
        <v>-1.7305330784644586</v>
      </c>
      <c r="Y114" s="1"/>
      <c r="Z114" s="8"/>
    </row>
    <row r="115" spans="3:26" ht="14.25" thickBot="1" x14ac:dyDescent="0.2">
      <c r="C115" t="s">
        <v>29</v>
      </c>
      <c r="W115" s="16"/>
      <c r="X115" s="14"/>
      <c r="Y115" s="14"/>
      <c r="Z115" s="17"/>
    </row>
    <row r="116" spans="3:26" x14ac:dyDescent="0.15">
      <c r="D116" s="4">
        <f ca="1">MOD(E12*H4,5)</f>
        <v>2.4456020205980167</v>
      </c>
      <c r="E116" s="5">
        <v>0.5</v>
      </c>
      <c r="F116" s="5"/>
      <c r="G116" s="6"/>
      <c r="K116" s="4">
        <v>0</v>
      </c>
      <c r="L116" s="5">
        <v>0</v>
      </c>
      <c r="M116" s="5">
        <v>0</v>
      </c>
      <c r="N116" s="5">
        <f t="array" ref="N116:P116">MMULT(K116:M116,$N$9:$P$11)</f>
        <v>0</v>
      </c>
      <c r="O116" s="5">
        <v>0</v>
      </c>
      <c r="P116" s="12">
        <v>0</v>
      </c>
      <c r="Q116" s="4">
        <f>Q14</f>
        <v>0</v>
      </c>
      <c r="R116" s="5">
        <f t="shared" ref="R116:R179" ca="1" si="31">F14</f>
        <v>0.28885477245138341</v>
      </c>
      <c r="S116" s="5">
        <f t="shared" ref="S116:S179" ca="1" si="32">I14</f>
        <v>8.1011853651545895E-2</v>
      </c>
      <c r="T116" s="5">
        <f t="array" aca="1" ref="T116:V116" ca="1">MMULT(Q116:S116,$N$9:$P$11)</f>
        <v>4.0505926825772941E-2</v>
      </c>
      <c r="U116" s="5">
        <f ca="1"/>
        <v>0.28523473258222443</v>
      </c>
      <c r="V116" s="12">
        <f ca="1"/>
        <v>-8.3668495987032243E-2</v>
      </c>
      <c r="W116" s="4">
        <f ca="1">T116</f>
        <v>4.0505926825772941E-2</v>
      </c>
      <c r="X116" s="5"/>
      <c r="Y116" s="5">
        <f t="shared" ref="Y116:Y179" ca="1" si="33">U116</f>
        <v>0.28523473258222443</v>
      </c>
      <c r="Z116" s="6"/>
    </row>
    <row r="117" spans="3:26" x14ac:dyDescent="0.15">
      <c r="D117" s="7">
        <f ca="1">D116</f>
        <v>2.4456020205980167</v>
      </c>
      <c r="E117" s="1">
        <f>-E116</f>
        <v>-0.5</v>
      </c>
      <c r="F117" s="1"/>
      <c r="G117" s="8"/>
      <c r="K117" s="7">
        <v>5</v>
      </c>
      <c r="L117" s="1">
        <v>0</v>
      </c>
      <c r="M117" s="1">
        <v>0</v>
      </c>
      <c r="N117" s="1">
        <f t="array" ref="N117:P117">MMULT(K117:M117,$N$9:$P$11)</f>
        <v>4.3301270189221936</v>
      </c>
      <c r="O117" s="1">
        <v>-1.2499999999999998</v>
      </c>
      <c r="P117" s="2">
        <v>-2.1650635094610964</v>
      </c>
      <c r="Q117" s="7">
        <f t="shared" ref="Q117:Q180" si="34">Q15</f>
        <v>0.05</v>
      </c>
      <c r="R117" s="1">
        <f t="shared" ca="1" si="31"/>
        <v>0.25963303986397046</v>
      </c>
      <c r="S117" s="1">
        <f t="shared" ca="1" si="32"/>
        <v>0.15030197806746898</v>
      </c>
      <c r="T117" s="1">
        <f t="array" aca="1" ref="T117:V117" ca="1">MMULT(Q117:S117,$N$9:$P$11)</f>
        <v>0.11845225922295641</v>
      </c>
      <c r="U117" s="1">
        <f ca="1"/>
        <v>0.27743147380671612</v>
      </c>
      <c r="V117" s="2">
        <f ca="1"/>
        <v>-3.8740671475994415E-2</v>
      </c>
      <c r="W117" s="7">
        <f t="shared" ref="W117:W180" ca="1" si="35">T117</f>
        <v>0.11845225922295641</v>
      </c>
      <c r="X117" s="1"/>
      <c r="Y117" s="1">
        <f t="shared" ca="1" si="33"/>
        <v>0.27743147380671612</v>
      </c>
      <c r="Z117" s="8"/>
    </row>
    <row r="118" spans="3:26" x14ac:dyDescent="0.15">
      <c r="D118" s="7"/>
      <c r="E118" s="1"/>
      <c r="F118" s="1"/>
      <c r="G118" s="8"/>
      <c r="K118" s="7"/>
      <c r="L118" s="1"/>
      <c r="M118" s="1"/>
      <c r="N118" s="1"/>
      <c r="O118" s="1"/>
      <c r="P118" s="2"/>
      <c r="Q118" s="7">
        <f t="shared" si="34"/>
        <v>0.1</v>
      </c>
      <c r="R118" s="1">
        <f t="shared" ca="1" si="31"/>
        <v>0.21409760851797932</v>
      </c>
      <c r="S118" s="1">
        <f t="shared" ca="1" si="32"/>
        <v>0.21014807642917427</v>
      </c>
      <c r="T118" s="1">
        <f t="array" aca="1" ref="T118:V118" ca="1">MMULT(Q118:S118,$N$9:$P$11)</f>
        <v>0.191676578593031</v>
      </c>
      <c r="U118" s="1">
        <f ca="1"/>
        <v>0.2514107542381151</v>
      </c>
      <c r="V118" s="2">
        <f ca="1"/>
        <v>7.2609828736691362E-3</v>
      </c>
      <c r="W118" s="7">
        <f t="shared" ca="1" si="35"/>
        <v>0.191676578593031</v>
      </c>
      <c r="X118" s="1"/>
      <c r="Y118" s="1">
        <f t="shared" ca="1" si="33"/>
        <v>0.2514107542381151</v>
      </c>
      <c r="Z118" s="8"/>
    </row>
    <row r="119" spans="3:26" x14ac:dyDescent="0.15">
      <c r="D119" s="7">
        <f ca="1">MOD(F12*H4,5)</f>
        <v>2.4456020205980167</v>
      </c>
      <c r="E119" s="1"/>
      <c r="F119" s="1">
        <v>0.3</v>
      </c>
      <c r="G119" s="8"/>
      <c r="K119" s="7">
        <v>0</v>
      </c>
      <c r="L119" s="1">
        <v>-1</v>
      </c>
      <c r="M119" s="1">
        <v>0</v>
      </c>
      <c r="N119" s="1">
        <f t="array" ref="N119:P119">MMULT(K119:M119,$N$9:$P$11)</f>
        <v>0</v>
      </c>
      <c r="O119" s="1">
        <v>-0.86602540378443871</v>
      </c>
      <c r="P119" s="2">
        <v>0.49999999999999994</v>
      </c>
      <c r="Q119" s="7">
        <f t="shared" si="34"/>
        <v>0.15000000000000002</v>
      </c>
      <c r="R119" s="1">
        <f t="shared" ca="1" si="31"/>
        <v>0.1551096370325504</v>
      </c>
      <c r="S119" s="1">
        <f t="shared" ca="1" si="32"/>
        <v>0.2567897982779504</v>
      </c>
      <c r="T119" s="1">
        <f t="array" aca="1" ref="T119:V119" ca="1">MMULT(Q119:S119,$N$9:$P$11)</f>
        <v>0.25829870970664098</v>
      </c>
      <c r="U119" s="1">
        <f ca="1"/>
        <v>0.20802213041266543</v>
      </c>
      <c r="V119" s="2">
        <f ca="1"/>
        <v>5.0085624908354748E-2</v>
      </c>
      <c r="W119" s="7">
        <f t="shared" ca="1" si="35"/>
        <v>0.25829870970664098</v>
      </c>
      <c r="X119" s="1"/>
      <c r="Y119" s="1">
        <f t="shared" ca="1" si="33"/>
        <v>0.20802213041266543</v>
      </c>
      <c r="Z119" s="8"/>
    </row>
    <row r="120" spans="3:26" x14ac:dyDescent="0.15">
      <c r="D120" s="7">
        <f ca="1">D119</f>
        <v>2.4456020205980167</v>
      </c>
      <c r="E120" s="1"/>
      <c r="F120" s="1">
        <f>-F119</f>
        <v>-0.3</v>
      </c>
      <c r="G120" s="8"/>
      <c r="K120" s="7">
        <v>0</v>
      </c>
      <c r="L120" s="1">
        <v>1</v>
      </c>
      <c r="M120" s="1">
        <v>0</v>
      </c>
      <c r="N120" s="1">
        <f t="array" ref="N120:P120">MMULT(K120:M120,$N$9:$P$11)</f>
        <v>0</v>
      </c>
      <c r="O120" s="1">
        <v>0.86602540378443871</v>
      </c>
      <c r="P120" s="2">
        <v>-0.49999999999999994</v>
      </c>
      <c r="Q120" s="7">
        <f t="shared" si="34"/>
        <v>0.2</v>
      </c>
      <c r="R120" s="1">
        <f t="shared" ca="1" si="31"/>
        <v>8.6375556598787401E-2</v>
      </c>
      <c r="S120" s="1">
        <f t="shared" ca="1" si="32"/>
        <v>0.2872964726937135</v>
      </c>
      <c r="T120" s="1">
        <f t="array" aca="1" ref="T120:V120" ca="1">MMULT(Q120:S120,$N$9:$P$11)</f>
        <v>0.31685331710374448</v>
      </c>
      <c r="U120" s="1">
        <f ca="1"/>
        <v>0.1492064481657796</v>
      </c>
      <c r="V120" s="2">
        <f ca="1"/>
        <v>8.5682035842447601E-2</v>
      </c>
      <c r="W120" s="7">
        <f t="shared" ca="1" si="35"/>
        <v>0.31685331710374448</v>
      </c>
      <c r="X120" s="1"/>
      <c r="Y120" s="1">
        <f t="shared" ca="1" si="33"/>
        <v>0.1492064481657796</v>
      </c>
      <c r="Z120" s="8"/>
    </row>
    <row r="121" spans="3:26" x14ac:dyDescent="0.15">
      <c r="D121" s="7"/>
      <c r="E121" s="1"/>
      <c r="F121" s="1"/>
      <c r="G121" s="8"/>
      <c r="K121" s="7"/>
      <c r="L121" s="1"/>
      <c r="M121" s="1"/>
      <c r="N121" s="1"/>
      <c r="O121" s="1"/>
      <c r="P121" s="2"/>
      <c r="Q121" s="7">
        <f t="shared" si="34"/>
        <v>0.25</v>
      </c>
      <c r="R121" s="1">
        <f t="shared" ca="1" si="31"/>
        <v>1.2214182285438076E-2</v>
      </c>
      <c r="S121" s="1">
        <f t="shared" ca="1" si="32"/>
        <v>0.29975125312681861</v>
      </c>
      <c r="T121" s="1">
        <f t="array" aca="1" ref="T121:V121" ca="1">MMULT(Q121:S121,$N$9:$P$11)</f>
        <v>0.36638197750951895</v>
      </c>
      <c r="U121" s="1">
        <f ca="1"/>
        <v>7.7873892157665534E-2</v>
      </c>
      <c r="V121" s="2">
        <f ca="1"/>
        <v>0.11045317322934012</v>
      </c>
      <c r="W121" s="7">
        <f t="shared" ca="1" si="35"/>
        <v>0.36638197750951895</v>
      </c>
      <c r="X121" s="1"/>
      <c r="Y121" s="1">
        <f t="shared" ca="1" si="33"/>
        <v>7.7873892157665534E-2</v>
      </c>
      <c r="Z121" s="8"/>
    </row>
    <row r="122" spans="3:26" x14ac:dyDescent="0.15">
      <c r="D122" s="7">
        <f ca="1">MOD(G12*H4,5)</f>
        <v>2.4456020205980167</v>
      </c>
      <c r="E122" s="1"/>
      <c r="F122" s="1"/>
      <c r="G122" s="8">
        <v>0.8</v>
      </c>
      <c r="K122" s="7">
        <v>0</v>
      </c>
      <c r="L122" s="1">
        <v>0</v>
      </c>
      <c r="M122" s="1">
        <v>-1</v>
      </c>
      <c r="N122" s="1">
        <f t="array" ref="N122:P122">MMULT(K122:M122,$N$9:$P$11)</f>
        <v>-0.49999999999999994</v>
      </c>
      <c r="O122" s="1">
        <v>-0.4330127018922193</v>
      </c>
      <c r="P122" s="2">
        <v>-0.75000000000000011</v>
      </c>
      <c r="Q122" s="7">
        <f t="shared" si="34"/>
        <v>0.3</v>
      </c>
      <c r="R122" s="1">
        <f t="shared" ca="1" si="31"/>
        <v>-6.271465402990567E-2</v>
      </c>
      <c r="S122" s="1">
        <f t="shared" ca="1" si="32"/>
        <v>0.29337155992002573</v>
      </c>
      <c r="T122" s="1">
        <f t="array" aca="1" ref="T122:V122" ca="1">MMULT(Q122:S122,$N$9:$P$11)</f>
        <v>0.40649340109534449</v>
      </c>
      <c r="U122" s="1">
        <f ca="1"/>
        <v>-2.2788717601449626E-3</v>
      </c>
      <c r="V122" s="2">
        <f ca="1"/>
        <v>0.12148218638730637</v>
      </c>
      <c r="W122" s="7">
        <f t="shared" ca="1" si="35"/>
        <v>0.40649340109534449</v>
      </c>
      <c r="X122" s="1"/>
      <c r="Y122" s="1">
        <f t="shared" ca="1" si="33"/>
        <v>-2.2788717601449626E-3</v>
      </c>
      <c r="Z122" s="8"/>
    </row>
    <row r="123" spans="3:26" ht="14.25" thickBot="1" x14ac:dyDescent="0.2">
      <c r="D123" s="9">
        <f ca="1">D122</f>
        <v>2.4456020205980167</v>
      </c>
      <c r="E123" s="10"/>
      <c r="F123" s="10"/>
      <c r="G123" s="11">
        <f>-G122</f>
        <v>-0.8</v>
      </c>
      <c r="K123" s="9">
        <v>0</v>
      </c>
      <c r="L123" s="10">
        <v>0</v>
      </c>
      <c r="M123" s="10">
        <v>1</v>
      </c>
      <c r="N123" s="10">
        <f t="array" ref="N123:P123">MMULT(K123:M123,$N$9:$P$11)</f>
        <v>0.49999999999999994</v>
      </c>
      <c r="O123" s="10">
        <v>0.4330127018922193</v>
      </c>
      <c r="P123" s="13">
        <v>0.75000000000000011</v>
      </c>
      <c r="Q123" s="7">
        <f t="shared" si="34"/>
        <v>0.35</v>
      </c>
      <c r="R123" s="1">
        <f t="shared" ca="1" si="31"/>
        <v>-0.13370289798409088</v>
      </c>
      <c r="S123" s="1">
        <f t="shared" ca="1" si="32"/>
        <v>0.26855825265788386</v>
      </c>
      <c r="T123" s="1">
        <f t="array" aca="1" ref="T123:V123" ca="1">MMULT(Q123:S123,$N$9:$P$11)</f>
        <v>0.43738801765349544</v>
      </c>
      <c r="U123" s="1">
        <f ca="1"/>
        <v>-8.7000971614978329E-2</v>
      </c>
      <c r="V123" s="2">
        <f ca="1"/>
        <v>0.11671569282318162</v>
      </c>
      <c r="W123" s="7">
        <f t="shared" ca="1" si="35"/>
        <v>0.43738801765349544</v>
      </c>
      <c r="X123" s="1"/>
      <c r="Y123" s="1">
        <f t="shared" ca="1" si="33"/>
        <v>-8.7000971614978329E-2</v>
      </c>
      <c r="Z123" s="8"/>
    </row>
    <row r="124" spans="3:26" x14ac:dyDescent="0.15">
      <c r="Q124" s="7">
        <f t="shared" si="34"/>
        <v>0.39999999999999997</v>
      </c>
      <c r="R124" s="1">
        <f t="shared" ca="1" si="31"/>
        <v>-0.19629009713286863</v>
      </c>
      <c r="S124" s="1">
        <f t="shared" ca="1" si="32"/>
        <v>0.22687044269267204</v>
      </c>
      <c r="T124" s="1">
        <f t="array" aca="1" ref="T124:V124" ca="1">MMULT(Q124:S124,$N$9:$P$11)</f>
        <v>0.45984538286011145</v>
      </c>
      <c r="U124" s="1">
        <f ca="1"/>
        <v>-0.17175442725854137</v>
      </c>
      <c r="V124" s="2">
        <f ca="1"/>
        <v>9.5092799829050639E-2</v>
      </c>
      <c r="W124" s="7">
        <f t="shared" ca="1" si="35"/>
        <v>0.45984538286011145</v>
      </c>
      <c r="X124" s="1"/>
      <c r="Y124" s="1">
        <f t="shared" ca="1" si="33"/>
        <v>-0.17175442725854137</v>
      </c>
      <c r="Z124" s="8"/>
    </row>
    <row r="125" spans="3:26" x14ac:dyDescent="0.15">
      <c r="Q125" s="7">
        <f t="shared" si="34"/>
        <v>0.44999999999999996</v>
      </c>
      <c r="R125" s="1">
        <f t="shared" ca="1" si="31"/>
        <v>-0.24654366757400809</v>
      </c>
      <c r="S125" s="1">
        <f t="shared" ca="1" si="32"/>
        <v>0.17092752844160883</v>
      </c>
      <c r="T125" s="1">
        <f t="array" aca="1" ref="T125:V125" ca="1">MMULT(Q125:S125,$N$9:$P$11)</f>
        <v>0.47517519592380175</v>
      </c>
      <c r="U125" s="1">
        <f ca="1"/>
        <v>-0.25199928834301655</v>
      </c>
      <c r="V125" s="2">
        <f ca="1"/>
        <v>5.6611764266712009E-2</v>
      </c>
      <c r="W125" s="7">
        <f t="shared" ca="1" si="35"/>
        <v>0.47517519592380175</v>
      </c>
      <c r="X125" s="1"/>
      <c r="Y125" s="1">
        <f t="shared" ca="1" si="33"/>
        <v>-0.25199928834301655</v>
      </c>
      <c r="Z125" s="8"/>
    </row>
    <row r="126" spans="3:26" x14ac:dyDescent="0.15">
      <c r="Q126" s="7">
        <f t="shared" si="34"/>
        <v>0.49999999999999994</v>
      </c>
      <c r="R126" s="1">
        <f t="shared" ca="1" si="31"/>
        <v>-0.28130599265691164</v>
      </c>
      <c r="S126" s="1">
        <f t="shared" ca="1" si="32"/>
        <v>0.10424460895082088</v>
      </c>
      <c r="T126" s="1">
        <f t="array" aca="1" ref="T126:V126" ca="1">MMULT(Q126:S126,$N$9:$P$11)</f>
        <v>0.48513500636762974</v>
      </c>
      <c r="U126" s="1">
        <f ca="1"/>
        <v>-0.32347889609819142</v>
      </c>
      <c r="V126" s="2">
        <f ca="1"/>
        <v>2.3301020954618473E-3</v>
      </c>
      <c r="W126" s="7">
        <f t="shared" ca="1" si="35"/>
        <v>0.48513500636762974</v>
      </c>
      <c r="X126" s="1"/>
      <c r="Y126" s="1">
        <f t="shared" ca="1" si="33"/>
        <v>-0.32347889609819142</v>
      </c>
      <c r="Z126" s="8"/>
    </row>
    <row r="127" spans="3:26" x14ac:dyDescent="0.15">
      <c r="Q127" s="7">
        <f t="shared" si="34"/>
        <v>0.54999999999999993</v>
      </c>
      <c r="R127" s="1">
        <f t="shared" ca="1" si="31"/>
        <v>-0.29839282764967862</v>
      </c>
      <c r="S127" s="1">
        <f t="shared" ca="1" si="32"/>
        <v>3.1011617294639512E-2</v>
      </c>
      <c r="T127" s="1">
        <f t="array" aca="1" ref="T127:V127" ca="1">MMULT(Q127:S127,$N$9:$P$11)</f>
        <v>0.49181978072876098</v>
      </c>
      <c r="U127" s="1">
        <f ca="1"/>
        <v>-0.38248734485689395</v>
      </c>
      <c r="V127" s="2">
        <f ca="1"/>
        <v>-6.5701859244901656E-2</v>
      </c>
      <c r="W127" s="7">
        <f t="shared" ca="1" si="35"/>
        <v>0.49181978072876098</v>
      </c>
      <c r="X127" s="1"/>
      <c r="Y127" s="1">
        <f t="shared" ca="1" si="33"/>
        <v>-0.38248734485689395</v>
      </c>
      <c r="Z127" s="8"/>
    </row>
    <row r="128" spans="3:26" x14ac:dyDescent="0.15">
      <c r="Q128" s="7">
        <f t="shared" si="34"/>
        <v>0.6</v>
      </c>
      <c r="R128" s="1">
        <f t="shared" ca="1" si="31"/>
        <v>-0.2967305438687039</v>
      </c>
      <c r="S128" s="1">
        <f t="shared" ca="1" si="32"/>
        <v>-4.4169948328961893E-2</v>
      </c>
      <c r="T128" s="1">
        <f t="array" aca="1" ref="T128:V128" ca="1">MMULT(Q128:S128,$N$9:$P$11)</f>
        <v>0.49753026810618228</v>
      </c>
      <c r="U128" s="1">
        <f ca="1"/>
        <v>-0.42610233773743383</v>
      </c>
      <c r="V128" s="2">
        <f ca="1"/>
        <v>-0.14456981044770106</v>
      </c>
      <c r="W128" s="7">
        <f t="shared" ca="1" si="35"/>
        <v>0.49753026810618228</v>
      </c>
      <c r="X128" s="1"/>
      <c r="Y128" s="1">
        <f t="shared" ca="1" si="33"/>
        <v>-0.42610233773743383</v>
      </c>
      <c r="Z128" s="8"/>
    </row>
    <row r="129" spans="17:26" x14ac:dyDescent="0.15">
      <c r="Q129" s="7">
        <f t="shared" si="34"/>
        <v>0.65</v>
      </c>
      <c r="R129" s="1">
        <f t="shared" ca="1" si="31"/>
        <v>-0.27642358871740086</v>
      </c>
      <c r="S129" s="1">
        <f t="shared" ca="1" si="32"/>
        <v>-0.1165761536532802</v>
      </c>
      <c r="T129" s="1">
        <f t="array" aca="1" ref="T129:V129" ca="1">MMULT(Q129:S129,$N$9:$P$11)</f>
        <v>0.50462843563324511</v>
      </c>
      <c r="U129" s="1">
        <f ca="1"/>
        <v>-0.45236880530414009</v>
      </c>
      <c r="V129" s="2">
        <f ca="1"/>
        <v>-0.23067857711120227</v>
      </c>
      <c r="W129" s="7">
        <f t="shared" ca="1" si="35"/>
        <v>0.50462843563324511</v>
      </c>
      <c r="X129" s="1"/>
      <c r="Y129" s="1">
        <f t="shared" ca="1" si="33"/>
        <v>-0.45236880530414009</v>
      </c>
      <c r="Z129" s="8"/>
    </row>
    <row r="130" spans="17:26" x14ac:dyDescent="0.15">
      <c r="Q130" s="7">
        <f t="shared" si="34"/>
        <v>0.70000000000000007</v>
      </c>
      <c r="R130" s="1">
        <f t="shared" ca="1" si="31"/>
        <v>-0.23874792287171381</v>
      </c>
      <c r="S130" s="1">
        <f t="shared" ca="1" si="32"/>
        <v>-0.18165745050628174</v>
      </c>
      <c r="T130" s="1">
        <f t="array" aca="1" ref="T130:V130" ca="1">MMULT(Q130:S130,$N$9:$P$11)</f>
        <v>0.5153890573959663</v>
      </c>
      <c r="U130" s="1">
        <f ca="1"/>
        <v>-0.46042174977024919</v>
      </c>
      <c r="V130" s="2">
        <f ca="1"/>
        <v>-0.31997801776840795</v>
      </c>
      <c r="W130" s="7">
        <f t="shared" ca="1" si="35"/>
        <v>0.5153890573959663</v>
      </c>
      <c r="X130" s="1"/>
      <c r="Y130" s="1">
        <f t="shared" ca="1" si="33"/>
        <v>-0.46042174977024919</v>
      </c>
      <c r="Z130" s="8"/>
    </row>
    <row r="131" spans="17:26" x14ac:dyDescent="0.15">
      <c r="Q131" s="7">
        <f t="shared" si="34"/>
        <v>0.75000000000000011</v>
      </c>
      <c r="R131" s="1">
        <f t="shared" ca="1" si="31"/>
        <v>-0.18607084698504026</v>
      </c>
      <c r="S131" s="1">
        <f t="shared" ca="1" si="32"/>
        <v>-0.23532454164891031</v>
      </c>
      <c r="T131" s="1">
        <f t="array" aca="1" ref="T131:V131" ca="1">MMULT(Q131:S131,$N$9:$P$11)</f>
        <v>0.53185678201387399</v>
      </c>
      <c r="U131" s="1">
        <f ca="1"/>
        <v>-0.4505405959936748</v>
      </c>
      <c r="V131" s="2">
        <f ca="1"/>
        <v>-0.40821750916332711</v>
      </c>
      <c r="W131" s="7">
        <f t="shared" ca="1" si="35"/>
        <v>0.53185678201387399</v>
      </c>
      <c r="X131" s="1"/>
      <c r="Y131" s="1">
        <f t="shared" ca="1" si="33"/>
        <v>-0.4505405959936748</v>
      </c>
      <c r="Z131" s="8"/>
    </row>
    <row r="132" spans="17:26" x14ac:dyDescent="0.15">
      <c r="Q132" s="7">
        <f t="shared" si="34"/>
        <v>0.80000000000000016</v>
      </c>
      <c r="R132" s="1">
        <f t="shared" ca="1" si="31"/>
        <v>-0.12170225545601826</v>
      </c>
      <c r="S132" s="1">
        <f t="shared" ca="1" si="32"/>
        <v>-0.2742053263832015</v>
      </c>
      <c r="T132" s="1">
        <f t="array" aca="1" ref="T132:V132" ca="1">MMULT(Q132:S132,$N$9:$P$11)</f>
        <v>0.55571765983595045</v>
      </c>
      <c r="U132" s="1">
        <f ca="1"/>
        <v>-0.42413163417320299</v>
      </c>
      <c r="V132" s="2">
        <f ca="1"/>
        <v>-0.49121302857316756</v>
      </c>
      <c r="W132" s="7">
        <f t="shared" ca="1" si="35"/>
        <v>0.55571765983595045</v>
      </c>
      <c r="X132" s="1"/>
      <c r="Y132" s="1">
        <f t="shared" ca="1" si="33"/>
        <v>-0.42413163417320299</v>
      </c>
      <c r="Z132" s="8"/>
    </row>
    <row r="133" spans="17:26" x14ac:dyDescent="0.15">
      <c r="Q133" s="7">
        <f t="shared" si="34"/>
        <v>0.8500000000000002</v>
      </c>
      <c r="R133" s="1">
        <f t="shared" ca="1" si="31"/>
        <v>-4.9686663626921868E-2</v>
      </c>
      <c r="S133" s="1">
        <f t="shared" ca="1" si="32"/>
        <v>-0.29585678200376803</v>
      </c>
      <c r="T133" s="1">
        <f t="array" aca="1" ref="T133:V133" ca="1">MMULT(Q133:S133,$N$9:$P$11)</f>
        <v>0.58819320221488902</v>
      </c>
      <c r="U133" s="1">
        <f ca="1"/>
        <v>-0.38363965747879553</v>
      </c>
      <c r="V133" s="2">
        <f ca="1"/>
        <v>-0.5651100512977516</v>
      </c>
      <c r="W133" s="7">
        <f t="shared" ca="1" si="35"/>
        <v>0.58819320221488902</v>
      </c>
      <c r="X133" s="1"/>
      <c r="Y133" s="1">
        <f t="shared" ca="1" si="33"/>
        <v>-0.38363965747879553</v>
      </c>
      <c r="Z133" s="8"/>
    </row>
    <row r="134" spans="17:26" x14ac:dyDescent="0.15">
      <c r="Q134" s="7">
        <f t="shared" si="34"/>
        <v>0.90000000000000024</v>
      </c>
      <c r="R134" s="1">
        <f t="shared" ca="1" si="31"/>
        <v>2.5450924012696514E-2</v>
      </c>
      <c r="S134" s="1">
        <f t="shared" ca="1" si="32"/>
        <v>-0.29891846792545279</v>
      </c>
      <c r="T134" s="1">
        <f t="array" aca="1" ref="T134:V134" ca="1">MMULT(Q134:S134,$N$9:$P$11)</f>
        <v>0.62996362944326867</v>
      </c>
      <c r="U134" s="1">
        <f ca="1"/>
        <v>-0.33239434669710044</v>
      </c>
      <c r="V134" s="2">
        <f ca="1"/>
        <v>-0.62662574465343535</v>
      </c>
      <c r="W134" s="7">
        <f t="shared" ca="1" si="35"/>
        <v>0.62996362944326867</v>
      </c>
      <c r="X134" s="1"/>
      <c r="Y134" s="1">
        <f t="shared" ca="1" si="33"/>
        <v>-0.33239434669710044</v>
      </c>
      <c r="Z134" s="8"/>
    </row>
    <row r="135" spans="17:26" x14ac:dyDescent="0.15">
      <c r="Q135" s="7">
        <f t="shared" si="34"/>
        <v>0.95000000000000029</v>
      </c>
      <c r="R135" s="1">
        <f t="shared" ca="1" si="31"/>
        <v>9.8989336494607186E-2</v>
      </c>
      <c r="S135" s="1">
        <f t="shared" ca="1" si="32"/>
        <v>-0.28319800716169846</v>
      </c>
      <c r="T135" s="1">
        <f t="array" aca="1" ref="T135:V135" ca="1">MMULT(Q135:S135,$N$9:$P$11)</f>
        <v>0.68112513001436781</v>
      </c>
      <c r="U135" s="1">
        <f ca="1"/>
        <v>-0.27440105414348326</v>
      </c>
      <c r="V135" s="2">
        <f ca="1"/>
        <v>-0.6732552404161859</v>
      </c>
      <c r="W135" s="7">
        <f t="shared" ca="1" si="35"/>
        <v>0.68112513001436781</v>
      </c>
      <c r="X135" s="1"/>
      <c r="Y135" s="1">
        <f t="shared" ca="1" si="33"/>
        <v>-0.27440105414348326</v>
      </c>
      <c r="Z135" s="8"/>
    </row>
    <row r="136" spans="17:26" x14ac:dyDescent="0.15">
      <c r="Q136" s="7">
        <f t="shared" si="34"/>
        <v>1.0000000000000002</v>
      </c>
      <c r="R136" s="1">
        <f t="shared" ca="1" si="31"/>
        <v>0.16630788490709655</v>
      </c>
      <c r="S136" s="1">
        <f t="shared" ca="1" si="32"/>
        <v>-0.24968317407812629</v>
      </c>
      <c r="T136" s="1">
        <f t="array" aca="1" ref="T136:V136" ca="1">MMULT(Q136:S136,$N$9:$P$11)</f>
        <v>0.74118381674537581</v>
      </c>
      <c r="U136" s="1">
        <f ca="1"/>
        <v>-0.21408913264539053</v>
      </c>
      <c r="V136" s="2">
        <f ca="1"/>
        <v>-0.70342902490436243</v>
      </c>
      <c r="W136" s="7">
        <f t="shared" ca="1" si="35"/>
        <v>0.74118381674537581</v>
      </c>
      <c r="X136" s="1"/>
      <c r="Y136" s="1">
        <f t="shared" ca="1" si="33"/>
        <v>-0.21408913264539053</v>
      </c>
      <c r="Z136" s="8"/>
    </row>
    <row r="137" spans="17:26" x14ac:dyDescent="0.15">
      <c r="Q137" s="7">
        <f t="shared" si="34"/>
        <v>1.0500000000000003</v>
      </c>
      <c r="R137" s="1">
        <f t="shared" ca="1" si="31"/>
        <v>0.2231766972730021</v>
      </c>
      <c r="S137" s="1">
        <f t="shared" ca="1" si="32"/>
        <v>-0.20047982889636248</v>
      </c>
      <c r="T137" s="1">
        <f t="array" aca="1" ref="T137:V137" ca="1">MMULT(Q137:S137,$N$9:$P$11)</f>
        <v>0.80908675952547959</v>
      </c>
      <c r="U137" s="1">
        <f ca="1"/>
        <v>-0.15603362301417467</v>
      </c>
      <c r="V137" s="2">
        <f ca="1"/>
        <v>-0.71661155729560333</v>
      </c>
      <c r="W137" s="7">
        <f t="shared" ca="1" si="35"/>
        <v>0.80908675952547959</v>
      </c>
      <c r="X137" s="1"/>
      <c r="Y137" s="1">
        <f t="shared" ca="1" si="33"/>
        <v>-0.15603362301417467</v>
      </c>
      <c r="Z137" s="8"/>
    </row>
    <row r="138" spans="17:26" x14ac:dyDescent="0.15">
      <c r="Q138" s="7">
        <f t="shared" si="34"/>
        <v>1.1000000000000003</v>
      </c>
      <c r="R138" s="1">
        <f t="shared" ca="1" si="31"/>
        <v>0.26602249696242514</v>
      </c>
      <c r="S138" s="1">
        <f t="shared" ca="1" si="32"/>
        <v>-0.13867959875149802</v>
      </c>
      <c r="T138" s="1">
        <f t="array" aca="1" ref="T138:V138" ca="1">MMULT(Q138:S138,$N$9:$P$11)</f>
        <v>0.88328814478713391</v>
      </c>
      <c r="U138" s="1">
        <f ca="1"/>
        <v>-0.10466778740508617</v>
      </c>
      <c r="V138" s="2">
        <f ca="1"/>
        <v>-0.71333491962627749</v>
      </c>
      <c r="W138" s="7">
        <f t="shared" ca="1" si="35"/>
        <v>0.88328814478713391</v>
      </c>
      <c r="X138" s="1"/>
      <c r="Y138" s="1">
        <f t="shared" ca="1" si="33"/>
        <v>-0.10466778740508617</v>
      </c>
      <c r="Z138" s="8"/>
    </row>
    <row r="139" spans="17:26" x14ac:dyDescent="0.15">
      <c r="Q139" s="7">
        <f t="shared" si="34"/>
        <v>1.1500000000000004</v>
      </c>
      <c r="R139" s="1">
        <f t="shared" ca="1" si="31"/>
        <v>0.2921531248049849</v>
      </c>
      <c r="S139" s="1">
        <f t="shared" ca="1" si="32"/>
        <v>-6.8165619388977181E-2</v>
      </c>
      <c r="T139" s="1">
        <f t="array" aca="1" ref="T139:V139" ca="1">MMULT(Q139:S139,$N$9:$P$11)</f>
        <v>0.96184640465761617</v>
      </c>
      <c r="U139" s="1">
        <f ca="1"/>
        <v>-6.4004551151655154E-2</v>
      </c>
      <c r="V139" s="2">
        <f ca="1"/>
        <v>-0.69516538412027762</v>
      </c>
      <c r="W139" s="7">
        <f t="shared" ca="1" si="35"/>
        <v>0.96184640465761617</v>
      </c>
      <c r="X139" s="1"/>
      <c r="Y139" s="1">
        <f t="shared" ca="1" si="33"/>
        <v>-6.4004551151655154E-2</v>
      </c>
      <c r="Z139" s="8"/>
    </row>
    <row r="140" spans="17:26" x14ac:dyDescent="0.15">
      <c r="Q140" s="7">
        <f t="shared" si="34"/>
        <v>1.2000000000000004</v>
      </c>
      <c r="R140" s="1">
        <f t="shared" ca="1" si="31"/>
        <v>0.29992669735175953</v>
      </c>
      <c r="S140" s="1">
        <f t="shared" ca="1" si="32"/>
        <v>6.6314565267402746E-3</v>
      </c>
      <c r="T140" s="1">
        <f t="array" aca="1" ref="T140:V140" ca="1">MMULT(Q140:S140,$N$9:$P$11)</f>
        <v>1.0425462128046969</v>
      </c>
      <c r="U140" s="1">
        <f ca="1"/>
        <v>-3.7384355912084777E-2</v>
      </c>
      <c r="V140" s="2">
        <f ca="1"/>
        <v>-0.6646049985514878</v>
      </c>
      <c r="W140" s="7">
        <f t="shared" ca="1" si="35"/>
        <v>1.0425462128046969</v>
      </c>
      <c r="X140" s="1"/>
      <c r="Y140" s="1">
        <f t="shared" ca="1" si="33"/>
        <v>-3.7384355912084777E-2</v>
      </c>
      <c r="Z140" s="8"/>
    </row>
    <row r="141" spans="17:26" x14ac:dyDescent="0.15">
      <c r="Q141" s="7">
        <f t="shared" si="34"/>
        <v>1.2500000000000004</v>
      </c>
      <c r="R141" s="1">
        <f t="shared" ca="1" si="31"/>
        <v>0.28885477245221408</v>
      </c>
      <c r="S141" s="1">
        <f t="shared" ca="1" si="32"/>
        <v>8.1011853648584167E-2</v>
      </c>
      <c r="T141" s="1">
        <f t="array" aca="1" ref="T141:V141" ca="1">MMULT(Q141:S141,$N$9:$P$11)</f>
        <v>1.1230376815548408</v>
      </c>
      <c r="U141" s="1">
        <f ca="1"/>
        <v>-2.7265267418338734E-2</v>
      </c>
      <c r="V141" s="2">
        <f ca="1"/>
        <v>-0.62493437335494317</v>
      </c>
      <c r="W141" s="7">
        <f t="shared" ca="1" si="35"/>
        <v>1.1230376815548408</v>
      </c>
      <c r="X141" s="1"/>
      <c r="Y141" s="1">
        <f t="shared" ca="1" si="33"/>
        <v>-2.7265267418338734E-2</v>
      </c>
      <c r="Z141" s="8"/>
    </row>
    <row r="142" spans="17:26" x14ac:dyDescent="0.15">
      <c r="Q142" s="7">
        <f t="shared" si="34"/>
        <v>1.3000000000000005</v>
      </c>
      <c r="R142" s="1">
        <f t="shared" ca="1" si="31"/>
        <v>0.25963303986551156</v>
      </c>
      <c r="S142" s="1">
        <f t="shared" ca="1" si="32"/>
        <v>0.15030197806480688</v>
      </c>
      <c r="T142" s="1">
        <f t="array" aca="1" ref="T142:V142" ca="1">MMULT(Q142:S142,$N$9:$P$11)</f>
        <v>1.2009840139521741</v>
      </c>
      <c r="U142" s="1">
        <f ca="1"/>
        <v>-3.5068526193102037E-2</v>
      </c>
      <c r="V142" s="2">
        <f ca="1"/>
        <v>-0.58000654884403591</v>
      </c>
      <c r="W142" s="7">
        <f t="shared" ca="1" si="35"/>
        <v>1.2009840139521741</v>
      </c>
      <c r="X142" s="1"/>
      <c r="Y142" s="1">
        <f t="shared" ca="1" si="33"/>
        <v>-3.5068526193102037E-2</v>
      </c>
      <c r="Z142" s="8"/>
    </row>
    <row r="143" spans="17:26" x14ac:dyDescent="0.15">
      <c r="Q143" s="7">
        <f t="shared" si="34"/>
        <v>1.3500000000000005</v>
      </c>
      <c r="R143" s="1">
        <f t="shared" ca="1" si="31"/>
        <v>0.21409760852013401</v>
      </c>
      <c r="S143" s="1">
        <f t="shared" ca="1" si="32"/>
        <v>0.21014807642697902</v>
      </c>
      <c r="T143" s="1">
        <f t="array" aca="1" ref="T143:V143" ca="1">MMULT(Q143:S143,$N$9:$P$11)</f>
        <v>1.2742083333224823</v>
      </c>
      <c r="U143" s="1">
        <f ca="1"/>
        <v>-6.1089245760969552E-2</v>
      </c>
      <c r="V143" s="2">
        <f ca="1"/>
        <v>-0.53400489449432897</v>
      </c>
      <c r="W143" s="7">
        <f t="shared" ca="1" si="35"/>
        <v>1.2742083333224823</v>
      </c>
      <c r="X143" s="1"/>
      <c r="Y143" s="1">
        <f t="shared" ca="1" si="33"/>
        <v>-6.1089245760969552E-2</v>
      </c>
      <c r="Z143" s="8"/>
    </row>
    <row r="144" spans="17:26" x14ac:dyDescent="0.15">
      <c r="Q144" s="7">
        <f t="shared" si="34"/>
        <v>1.4000000000000006</v>
      </c>
      <c r="R144" s="1">
        <f t="shared" ca="1" si="31"/>
        <v>0.15510963703518335</v>
      </c>
      <c r="S144" s="1">
        <f t="shared" ca="1" si="32"/>
        <v>0.25678979827636</v>
      </c>
      <c r="T144" s="1">
        <f t="array" aca="1" ref="T144:V144" ca="1">MMULT(Q144:S144,$N$9:$P$11)</f>
        <v>1.3408304644363946</v>
      </c>
      <c r="U144" s="1">
        <f ca="1"/>
        <v>-0.10447786958574309</v>
      </c>
      <c r="V144" s="2">
        <f ca="1"/>
        <v>-0.49118025245942887</v>
      </c>
      <c r="W144" s="7">
        <f t="shared" ca="1" si="35"/>
        <v>1.3408304644363946</v>
      </c>
      <c r="X144" s="1"/>
      <c r="Y144" s="1">
        <f t="shared" ca="1" si="33"/>
        <v>-0.10447786958574309</v>
      </c>
      <c r="Z144" s="8"/>
    </row>
    <row r="145" spans="17:26" x14ac:dyDescent="0.15">
      <c r="Q145" s="7">
        <f t="shared" si="34"/>
        <v>1.4500000000000006</v>
      </c>
      <c r="R145" s="1">
        <f t="shared" ca="1" si="31"/>
        <v>8.6375556601733169E-2</v>
      </c>
      <c r="S145" s="1">
        <f t="shared" ca="1" si="32"/>
        <v>0.28729647269282788</v>
      </c>
      <c r="T145" s="1">
        <f t="array" aca="1" ref="T145:V145" ca="1">MMULT(Q145:S145,$N$9:$P$11)</f>
        <v>1.3993850718338507</v>
      </c>
      <c r="U145" s="1">
        <f ca="1"/>
        <v>-0.16329355183205291</v>
      </c>
      <c r="V145" s="2">
        <f ca="1"/>
        <v>-0.45558384152496395</v>
      </c>
      <c r="W145" s="7">
        <f t="shared" ca="1" si="35"/>
        <v>1.3993850718338507</v>
      </c>
      <c r="X145" s="1"/>
      <c r="Y145" s="1">
        <f t="shared" ca="1" si="33"/>
        <v>-0.16329355183205291</v>
      </c>
      <c r="Z145" s="8"/>
    </row>
    <row r="146" spans="17:26" x14ac:dyDescent="0.15">
      <c r="Q146" s="7">
        <f t="shared" si="34"/>
        <v>1.5000000000000007</v>
      </c>
      <c r="R146" s="1">
        <f t="shared" ca="1" si="31"/>
        <v>1.2214182279787629E-2</v>
      </c>
      <c r="S146" s="1">
        <f t="shared" ca="1" si="32"/>
        <v>0.29975125312704887</v>
      </c>
      <c r="T146" s="1">
        <f t="array" aca="1" ref="T146:V146" ca="1">MMULT(Q146:S146,$N$9:$P$11)</f>
        <v>1.448913732240183</v>
      </c>
      <c r="U146" s="1">
        <f ca="1"/>
        <v>-0.23462610784712831</v>
      </c>
      <c r="V146" s="2">
        <f ca="1"/>
        <v>-0.43081270413293637</v>
      </c>
      <c r="W146" s="7">
        <f t="shared" ca="1" si="35"/>
        <v>1.448913732240183</v>
      </c>
      <c r="X146" s="1"/>
      <c r="Y146" s="1">
        <f t="shared" ca="1" si="33"/>
        <v>-0.23462610784712831</v>
      </c>
      <c r="Z146" s="8"/>
    </row>
    <row r="147" spans="17:26" x14ac:dyDescent="0.15">
      <c r="Q147" s="7">
        <f t="shared" si="34"/>
        <v>1.5500000000000007</v>
      </c>
      <c r="R147" s="1">
        <f t="shared" ca="1" si="31"/>
        <v>-6.2714654035435857E-2</v>
      </c>
      <c r="S147" s="1">
        <f t="shared" ca="1" si="32"/>
        <v>0.29337155991884351</v>
      </c>
      <c r="T147" s="1">
        <f t="array" aca="1" ref="T147:V147" ca="1">MMULT(Q147:S147,$N$9:$P$11)</f>
        <v>1.4890251558253023</v>
      </c>
      <c r="U147" s="1">
        <f ca="1"/>
        <v>-0.31477887176544628</v>
      </c>
      <c r="V147" s="2">
        <f ca="1"/>
        <v>-0.41978369097608964</v>
      </c>
      <c r="W147" s="7">
        <f t="shared" ca="1" si="35"/>
        <v>1.4890251558253023</v>
      </c>
      <c r="X147" s="1"/>
      <c r="Y147" s="1">
        <f t="shared" ca="1" si="33"/>
        <v>-0.31477887176544628</v>
      </c>
      <c r="Z147" s="8"/>
    </row>
    <row r="148" spans="17:26" x14ac:dyDescent="0.15">
      <c r="Q148" s="7">
        <f t="shared" si="34"/>
        <v>1.6000000000000008</v>
      </c>
      <c r="R148" s="1">
        <f t="shared" ca="1" si="31"/>
        <v>-0.13370289798915333</v>
      </c>
      <c r="S148" s="1">
        <f t="shared" ca="1" si="32"/>
        <v>0.26855825265536348</v>
      </c>
      <c r="T148" s="1">
        <f t="array" aca="1" ref="T148:V148" ca="1">MMULT(Q148:S148,$N$9:$P$11)</f>
        <v>1.5199197723827842</v>
      </c>
      <c r="U148" s="1">
        <f ca="1"/>
        <v>-0.39950097162045395</v>
      </c>
      <c r="V148" s="2">
        <f ca="1"/>
        <v>-0.42455018454145199</v>
      </c>
      <c r="W148" s="7">
        <f t="shared" ca="1" si="35"/>
        <v>1.5199197723827842</v>
      </c>
      <c r="X148" s="1"/>
      <c r="Y148" s="1">
        <f t="shared" ca="1" si="33"/>
        <v>-0.39950097162045395</v>
      </c>
      <c r="Z148" s="8"/>
    </row>
    <row r="149" spans="17:26" x14ac:dyDescent="0.15">
      <c r="Q149" s="7">
        <f t="shared" si="34"/>
        <v>1.6500000000000008</v>
      </c>
      <c r="R149" s="1">
        <f t="shared" ca="1" si="31"/>
        <v>-0.19629009713714521</v>
      </c>
      <c r="S149" s="1">
        <f t="shared" ca="1" si="32"/>
        <v>0.22687044268897189</v>
      </c>
      <c r="T149" s="1">
        <f t="array" aca="1" ref="T149:V149" ca="1">MMULT(Q149:S149,$N$9:$P$11)</f>
        <v>1.5423771375888107</v>
      </c>
      <c r="U149" s="1">
        <f ca="1"/>
        <v>-0.48425442726384726</v>
      </c>
      <c r="V149" s="2">
        <f ca="1"/>
        <v>-0.44617307753686064</v>
      </c>
      <c r="W149" s="7">
        <f t="shared" ca="1" si="35"/>
        <v>1.5423771375888107</v>
      </c>
      <c r="X149" s="1"/>
      <c r="Y149" s="1">
        <f t="shared" ca="1" si="33"/>
        <v>-0.48425442726384726</v>
      </c>
      <c r="Z149" s="8"/>
    </row>
    <row r="150" spans="17:26" x14ac:dyDescent="0.15">
      <c r="Q150" s="7">
        <f t="shared" si="34"/>
        <v>1.7000000000000008</v>
      </c>
      <c r="R150" s="1">
        <f t="shared" ca="1" si="31"/>
        <v>-0.24654366757225549</v>
      </c>
      <c r="S150" s="1">
        <f t="shared" ca="1" si="32"/>
        <v>0.17092752844413675</v>
      </c>
      <c r="T150" s="1">
        <f t="array" aca="1" ref="T150:V150" ca="1">MMULT(Q150:S150,$N$9:$P$11)</f>
        <v>1.5577069506556149</v>
      </c>
      <c r="U150" s="1">
        <f ca="1"/>
        <v>-0.5644992883404043</v>
      </c>
      <c r="V150" s="2">
        <f ca="1"/>
        <v>-0.48465411309754292</v>
      </c>
      <c r="W150" s="7">
        <f t="shared" ca="1" si="35"/>
        <v>1.5577069506556149</v>
      </c>
      <c r="X150" s="1"/>
      <c r="Y150" s="1">
        <f t="shared" ca="1" si="33"/>
        <v>-0.5644992883404043</v>
      </c>
      <c r="Z150" s="8"/>
    </row>
    <row r="151" spans="17:26" x14ac:dyDescent="0.15">
      <c r="Q151" s="7">
        <f t="shared" si="34"/>
        <v>1.7500000000000009</v>
      </c>
      <c r="R151" s="1">
        <f t="shared" ca="1" si="31"/>
        <v>-0.28130599265584277</v>
      </c>
      <c r="S151" s="1">
        <f t="shared" ca="1" si="32"/>
        <v>0.10424460895370521</v>
      </c>
      <c r="T151" s="1">
        <f t="array" aca="1" ref="T151:V151" ca="1">MMULT(Q151:S151,$N$9:$P$11)</f>
        <v>1.5676667610996211</v>
      </c>
      <c r="U151" s="1">
        <f ca="1"/>
        <v>-0.63597889609601699</v>
      </c>
      <c r="V151" s="2">
        <f ca="1"/>
        <v>-0.53893577526818381</v>
      </c>
      <c r="W151" s="7">
        <f t="shared" ca="1" si="35"/>
        <v>1.5676667610996211</v>
      </c>
      <c r="X151" s="1"/>
      <c r="Y151" s="1">
        <f t="shared" ca="1" si="33"/>
        <v>-0.63597889609601699</v>
      </c>
      <c r="Z151" s="8"/>
    </row>
    <row r="152" spans="17:26" x14ac:dyDescent="0.15">
      <c r="Q152" s="7">
        <f t="shared" si="34"/>
        <v>1.8000000000000009</v>
      </c>
      <c r="R152" s="1">
        <f t="shared" ca="1" si="31"/>
        <v>-0.29839282764936065</v>
      </c>
      <c r="S152" s="1">
        <f t="shared" ca="1" si="32"/>
        <v>3.1011617297699044E-2</v>
      </c>
      <c r="T152" s="1">
        <f t="array" aca="1" ref="T152:V152" ca="1">MMULT(Q152:S152,$N$9:$P$11)</f>
        <v>1.5743515354608399</v>
      </c>
      <c r="U152" s="1">
        <f ca="1"/>
        <v>-0.69498734485529401</v>
      </c>
      <c r="V152" s="2">
        <f ca="1"/>
        <v>-0.60696773660804049</v>
      </c>
      <c r="W152" s="7">
        <f t="shared" ca="1" si="35"/>
        <v>1.5743515354608399</v>
      </c>
      <c r="X152" s="1"/>
      <c r="Y152" s="1">
        <f t="shared" ca="1" si="33"/>
        <v>-0.69498734485529401</v>
      </c>
      <c r="Z152" s="8"/>
    </row>
    <row r="153" spans="17:26" x14ac:dyDescent="0.15">
      <c r="Q153" s="7">
        <f t="shared" si="34"/>
        <v>1.850000000000001</v>
      </c>
      <c r="R153" s="1">
        <f t="shared" ca="1" si="31"/>
        <v>-0.29673054386915682</v>
      </c>
      <c r="S153" s="1">
        <f t="shared" ca="1" si="32"/>
        <v>-4.4169948325919396E-2</v>
      </c>
      <c r="T153" s="1">
        <f t="array" aca="1" ref="T153:V153" ca="1">MMULT(Q153:S153,$N$9:$P$11)</f>
        <v>1.5800620228382529</v>
      </c>
      <c r="U153" s="1">
        <f ca="1"/>
        <v>-0.73860233773650885</v>
      </c>
      <c r="V153" s="2">
        <f ca="1"/>
        <v>-0.68583568781046733</v>
      </c>
      <c r="W153" s="7">
        <f t="shared" ca="1" si="35"/>
        <v>1.5800620228382529</v>
      </c>
      <c r="X153" s="1"/>
      <c r="Y153" s="1">
        <f t="shared" ca="1" si="33"/>
        <v>-0.73860233773650885</v>
      </c>
      <c r="Z153" s="8"/>
    </row>
    <row r="154" spans="17:26" x14ac:dyDescent="0.15">
      <c r="Q154" s="7">
        <f t="shared" si="34"/>
        <v>1.900000000000001</v>
      </c>
      <c r="R154" s="1">
        <f t="shared" ca="1" si="31"/>
        <v>-0.27642358871859618</v>
      </c>
      <c r="S154" s="1">
        <f t="shared" ca="1" si="32"/>
        <v>-0.11657615365044594</v>
      </c>
      <c r="T154" s="1">
        <f t="array" aca="1" ref="T154:V154" ca="1">MMULT(Q154:S154,$N$9:$P$11)</f>
        <v>1.5871601903652115</v>
      </c>
      <c r="U154" s="1">
        <f ca="1"/>
        <v>-0.76486880530394807</v>
      </c>
      <c r="V154" s="2">
        <f ca="1"/>
        <v>-0.77194445447375348</v>
      </c>
      <c r="W154" s="7">
        <f t="shared" ca="1" si="35"/>
        <v>1.5871601903652115</v>
      </c>
      <c r="X154" s="1"/>
      <c r="Y154" s="1">
        <f t="shared" ca="1" si="33"/>
        <v>-0.76486880530394807</v>
      </c>
      <c r="Z154" s="8"/>
    </row>
    <row r="155" spans="17:26" x14ac:dyDescent="0.15">
      <c r="Q155" s="7">
        <f t="shared" si="34"/>
        <v>1.9500000000000011</v>
      </c>
      <c r="R155" s="1">
        <f t="shared" ca="1" si="31"/>
        <v>-0.23874792287357641</v>
      </c>
      <c r="S155" s="1">
        <f t="shared" ca="1" si="32"/>
        <v>-0.18165745050383375</v>
      </c>
      <c r="T155" s="1">
        <f t="array" aca="1" ref="T155:V155" ca="1">MMULT(Q155:S155,$N$9:$P$11)</f>
        <v>1.5979208121277395</v>
      </c>
      <c r="U155" s="1">
        <f ca="1"/>
        <v>-0.7729217497708023</v>
      </c>
      <c r="V155" s="2">
        <f ca="1"/>
        <v>-0.86124389513091515</v>
      </c>
      <c r="W155" s="7">
        <f t="shared" ca="1" si="35"/>
        <v>1.5979208121277395</v>
      </c>
      <c r="X155" s="1"/>
      <c r="Y155" s="1">
        <f t="shared" ca="1" si="33"/>
        <v>-0.7729217497708023</v>
      </c>
      <c r="Z155" s="8"/>
    </row>
    <row r="156" spans="17:26" x14ac:dyDescent="0.15">
      <c r="Q156" s="7">
        <f t="shared" si="34"/>
        <v>2.0000000000000009</v>
      </c>
      <c r="R156" s="1">
        <f t="shared" ca="1" si="31"/>
        <v>-0.1860708469806043</v>
      </c>
      <c r="S156" s="1">
        <f t="shared" ca="1" si="32"/>
        <v>-0.23532454165241784</v>
      </c>
      <c r="T156" s="1">
        <f t="array" aca="1" ref="T156:V156" ca="1">MMULT(Q156:S156,$N$9:$P$11)</f>
        <v>1.6143885367426691</v>
      </c>
      <c r="U156" s="1">
        <f ca="1"/>
        <v>-0.76304059599135199</v>
      </c>
      <c r="V156" s="2">
        <f ca="1"/>
        <v>-0.94948338653345021</v>
      </c>
      <c r="W156" s="7">
        <f t="shared" ca="1" si="35"/>
        <v>1.6143885367426691</v>
      </c>
      <c r="X156" s="1"/>
      <c r="Y156" s="1">
        <f t="shared" ca="1" si="33"/>
        <v>-0.76304059599135199</v>
      </c>
      <c r="Z156" s="8"/>
    </row>
    <row r="157" spans="17:26" x14ac:dyDescent="0.15">
      <c r="Q157" s="7">
        <f t="shared" si="34"/>
        <v>2.0500000000000007</v>
      </c>
      <c r="R157" s="1">
        <f t="shared" ca="1" si="31"/>
        <v>-0.12170225545084937</v>
      </c>
      <c r="S157" s="1">
        <f t="shared" ca="1" si="32"/>
        <v>-0.27420532638549566</v>
      </c>
      <c r="T157" s="1">
        <f t="array" aca="1" ref="T157:V157" ca="1">MMULT(Q157:S157,$N$9:$P$11)</f>
        <v>1.6382494145653521</v>
      </c>
      <c r="U157" s="1">
        <f ca="1"/>
        <v>-0.73663163416972011</v>
      </c>
      <c r="V157" s="2">
        <f ca="1"/>
        <v>-1.032478905942747</v>
      </c>
      <c r="W157" s="7">
        <f t="shared" ca="1" si="35"/>
        <v>1.6382494145653521</v>
      </c>
      <c r="X157" s="1"/>
      <c r="Y157" s="1">
        <f t="shared" ca="1" si="33"/>
        <v>-0.73663163416972011</v>
      </c>
      <c r="Z157" s="8"/>
    </row>
    <row r="158" spans="17:26" x14ac:dyDescent="0.15">
      <c r="Q158" s="7">
        <f t="shared" si="34"/>
        <v>2.1000000000000005</v>
      </c>
      <c r="R158" s="1">
        <f t="shared" ca="1" si="31"/>
        <v>-4.9686663621344836E-2</v>
      </c>
      <c r="S158" s="1">
        <f t="shared" ca="1" si="32"/>
        <v>-0.29585678200470467</v>
      </c>
      <c r="T158" s="1">
        <f t="array" aca="1" ref="T158:V158" ca="1">MMULT(Q158:S158,$N$9:$P$11)</f>
        <v>1.6707249569449694</v>
      </c>
      <c r="U158" s="1">
        <f ca="1"/>
        <v>-0.69613965747437123</v>
      </c>
      <c r="V158" s="2">
        <f ca="1"/>
        <v>-1.1063759286665169</v>
      </c>
      <c r="W158" s="7">
        <f t="shared" ca="1" si="35"/>
        <v>1.6707249569449694</v>
      </c>
      <c r="X158" s="1"/>
      <c r="Y158" s="1">
        <f t="shared" ca="1" si="33"/>
        <v>-0.69613965747437123</v>
      </c>
      <c r="Z158" s="8"/>
    </row>
    <row r="159" spans="17:26" x14ac:dyDescent="0.15">
      <c r="Q159" s="7">
        <f t="shared" si="34"/>
        <v>2.1500000000000004</v>
      </c>
      <c r="R159" s="1">
        <f t="shared" ca="1" si="31"/>
        <v>2.545092400963159E-2</v>
      </c>
      <c r="S159" s="1">
        <f t="shared" ca="1" si="32"/>
        <v>-0.29891846792571375</v>
      </c>
      <c r="T159" s="1">
        <f t="array" aca="1" ref="T159:V159" ca="1">MMULT(Q159:S159,$N$9:$P$11)</f>
        <v>1.7124953841736867</v>
      </c>
      <c r="U159" s="1">
        <f ca="1"/>
        <v>-0.64489434669986767</v>
      </c>
      <c r="V159" s="2">
        <f ca="1"/>
        <v>-1.167891622017373</v>
      </c>
      <c r="W159" s="7">
        <f t="shared" ca="1" si="35"/>
        <v>1.7124953841736867</v>
      </c>
      <c r="X159" s="1"/>
      <c r="Y159" s="1">
        <f t="shared" ca="1" si="33"/>
        <v>-0.64489434669986767</v>
      </c>
      <c r="Z159" s="8"/>
    </row>
    <row r="160" spans="17:26" x14ac:dyDescent="0.15">
      <c r="Q160" s="7">
        <f t="shared" si="34"/>
        <v>2.2000000000000002</v>
      </c>
      <c r="R160" s="1">
        <f t="shared" ca="1" si="31"/>
        <v>9.8989336491703467E-2</v>
      </c>
      <c r="S160" s="1">
        <f t="shared" ca="1" si="32"/>
        <v>-0.28319800716271343</v>
      </c>
      <c r="T160" s="1">
        <f t="array" aca="1" ref="T160:V160" ca="1">MMULT(Q160:S160,$N$9:$P$11)</f>
        <v>1.7636568847444085</v>
      </c>
      <c r="U160" s="1">
        <f ca="1"/>
        <v>-0.58690105414643734</v>
      </c>
      <c r="V160" s="2">
        <f ca="1"/>
        <v>-1.2145211177807695</v>
      </c>
      <c r="W160" s="7">
        <f t="shared" ca="1" si="35"/>
        <v>1.7636568847444085</v>
      </c>
      <c r="X160" s="1"/>
      <c r="Y160" s="1">
        <f t="shared" ca="1" si="33"/>
        <v>-0.58690105414643734</v>
      </c>
      <c r="Z160" s="8"/>
    </row>
    <row r="161" spans="17:26" x14ac:dyDescent="0.15">
      <c r="Q161" s="7">
        <f t="shared" si="34"/>
        <v>2.25</v>
      </c>
      <c r="R161" s="1">
        <f t="shared" ca="1" si="31"/>
        <v>0.16630788490453646</v>
      </c>
      <c r="S161" s="1">
        <f t="shared" ca="1" si="32"/>
        <v>-0.24968317407983151</v>
      </c>
      <c r="T161" s="1">
        <f t="array" aca="1" ref="T161:V161" ca="1">MMULT(Q161:S161,$N$9:$P$11)</f>
        <v>1.8237155714750712</v>
      </c>
      <c r="U161" s="1">
        <f ca="1"/>
        <v>-0.52658913264834595</v>
      </c>
      <c r="V161" s="2">
        <f ca="1"/>
        <v>-1.2446949022696352</v>
      </c>
      <c r="W161" s="7">
        <f t="shared" ca="1" si="35"/>
        <v>1.8237155714750712</v>
      </c>
      <c r="X161" s="1"/>
      <c r="Y161" s="1">
        <f t="shared" ca="1" si="33"/>
        <v>-0.52658913264834595</v>
      </c>
      <c r="Z161" s="8"/>
    </row>
    <row r="162" spans="17:26" x14ac:dyDescent="0.15">
      <c r="Q162" s="7">
        <f t="shared" si="34"/>
        <v>2.2999999999999998</v>
      </c>
      <c r="R162" s="1">
        <f t="shared" ca="1" si="31"/>
        <v>0.22317669727094652</v>
      </c>
      <c r="S162" s="1">
        <f t="shared" ca="1" si="32"/>
        <v>-0.20047982889865076</v>
      </c>
      <c r="T162" s="1">
        <f t="array" aca="1" ref="T162:V162" ca="1">MMULT(Q162:S162,$N$9:$P$11)</f>
        <v>1.8916185142548836</v>
      </c>
      <c r="U162" s="1">
        <f ca="1"/>
        <v>-0.46853362301694551</v>
      </c>
      <c r="V162" s="2">
        <f ca="1"/>
        <v>-1.2578774346615655</v>
      </c>
      <c r="W162" s="7">
        <f t="shared" ca="1" si="35"/>
        <v>1.8916185142548836</v>
      </c>
      <c r="X162" s="1"/>
      <c r="Y162" s="1">
        <f t="shared" ca="1" si="33"/>
        <v>-0.46853362301694551</v>
      </c>
      <c r="Z162" s="8"/>
    </row>
    <row r="163" spans="17:26" x14ac:dyDescent="0.15">
      <c r="Q163" s="7">
        <f t="shared" si="34"/>
        <v>2.3499999999999996</v>
      </c>
      <c r="R163" s="1">
        <f t="shared" ca="1" si="31"/>
        <v>0.26602249696100322</v>
      </c>
      <c r="S163" s="1">
        <f t="shared" ca="1" si="32"/>
        <v>-0.13867959875422564</v>
      </c>
      <c r="T163" s="1">
        <f t="array" aca="1" ref="T163:V163" ca="1">MMULT(Q163:S163,$N$9:$P$11)</f>
        <v>1.9658198995163181</v>
      </c>
      <c r="U163" s="1">
        <f ca="1"/>
        <v>-0.41716778740749849</v>
      </c>
      <c r="V163" s="2">
        <f ca="1"/>
        <v>-1.2546007969928858</v>
      </c>
      <c r="W163" s="7">
        <f t="shared" ca="1" si="35"/>
        <v>1.9658198995163181</v>
      </c>
      <c r="X163" s="1"/>
      <c r="Y163" s="1">
        <f t="shared" ca="1" si="33"/>
        <v>-0.41716778740749849</v>
      </c>
      <c r="Z163" s="8"/>
    </row>
    <row r="164" spans="17:26" x14ac:dyDescent="0.15">
      <c r="Q164" s="7">
        <f t="shared" si="34"/>
        <v>2.3999999999999995</v>
      </c>
      <c r="R164" s="1">
        <f t="shared" ca="1" si="31"/>
        <v>0.29215312480428596</v>
      </c>
      <c r="S164" s="1">
        <f t="shared" ca="1" si="32"/>
        <v>-6.8165619391972729E-2</v>
      </c>
      <c r="T164" s="1">
        <f t="array" aca="1" ref="T164:V164" ca="1">MMULT(Q164:S164,$N$9:$P$11)</f>
        <v>2.0443781593866661</v>
      </c>
      <c r="U164" s="1">
        <f ca="1"/>
        <v>-0.3765045511535573</v>
      </c>
      <c r="V164" s="2">
        <f ca="1"/>
        <v>-1.2364312614874486</v>
      </c>
      <c r="W164" s="7">
        <f t="shared" ca="1" si="35"/>
        <v>2.0443781593866661</v>
      </c>
      <c r="X164" s="1"/>
      <c r="Y164" s="1">
        <f t="shared" ca="1" si="33"/>
        <v>-0.3765045511535573</v>
      </c>
      <c r="Z164" s="8"/>
    </row>
    <row r="165" spans="17:26" x14ac:dyDescent="0.15">
      <c r="Q165" s="7">
        <f t="shared" si="34"/>
        <v>2.4499999999999993</v>
      </c>
      <c r="R165" s="1">
        <f t="shared" ca="1" si="31"/>
        <v>0.29992669735163452</v>
      </c>
      <c r="S165" s="1">
        <f t="shared" ca="1" si="32"/>
        <v>6.631456532394029E-3</v>
      </c>
      <c r="T165" s="1">
        <f t="array" aca="1" ref="T165:V165" ca="1">MMULT(Q165:S165,$N$9:$P$11)</f>
        <v>2.1250779675380711</v>
      </c>
      <c r="U165" s="1">
        <f ca="1"/>
        <v>-0.34988435590974454</v>
      </c>
      <c r="V165" s="2">
        <f ca="1"/>
        <v>-1.2058708759124586</v>
      </c>
      <c r="W165" s="7">
        <f t="shared" ca="1" si="35"/>
        <v>2.1250779675380711</v>
      </c>
      <c r="X165" s="1"/>
      <c r="Y165" s="1">
        <f t="shared" ca="1" si="33"/>
        <v>-0.34988435590974454</v>
      </c>
      <c r="Z165" s="8"/>
    </row>
    <row r="166" spans="17:26" x14ac:dyDescent="0.15">
      <c r="Q166" s="7">
        <f t="shared" si="34"/>
        <v>2.4999999999999991</v>
      </c>
      <c r="R166" s="1">
        <f t="shared" ca="1" si="31"/>
        <v>0.28885477245068697</v>
      </c>
      <c r="S166" s="1">
        <f t="shared" ca="1" si="32"/>
        <v>8.1011853654029201E-2</v>
      </c>
      <c r="T166" s="1">
        <f t="array" aca="1" ref="T166:V166" ca="1">MMULT(Q166:S166,$N$9:$P$11)</f>
        <v>2.2055694362881106</v>
      </c>
      <c r="U166" s="1">
        <f ca="1"/>
        <v>-0.33976526741730306</v>
      </c>
      <c r="V166" s="2">
        <f ca="1"/>
        <v>-1.1662002507153695</v>
      </c>
      <c r="W166" s="7">
        <f t="shared" ca="1" si="35"/>
        <v>2.2055694362881106</v>
      </c>
      <c r="X166" s="1"/>
      <c r="Y166" s="1">
        <f t="shared" ca="1" si="33"/>
        <v>-0.33976526741730306</v>
      </c>
      <c r="Z166" s="8"/>
    </row>
    <row r="167" spans="17:26" x14ac:dyDescent="0.15">
      <c r="Q167" s="7">
        <f t="shared" si="34"/>
        <v>2.5499999999999989</v>
      </c>
      <c r="R167" s="1">
        <f t="shared" ca="1" si="31"/>
        <v>0.25963303986267827</v>
      </c>
      <c r="S167" s="1">
        <f t="shared" ca="1" si="32"/>
        <v>0.15030197806970105</v>
      </c>
      <c r="T167" s="1">
        <f t="array" aca="1" ref="T167:V167" ca="1">MMULT(Q167:S167,$N$9:$P$11)</f>
        <v>2.2835157686851684</v>
      </c>
      <c r="U167" s="1">
        <f ca="1"/>
        <v>-0.34756852619343603</v>
      </c>
      <c r="V167" s="2">
        <f ca="1"/>
        <v>-1.121272426204222</v>
      </c>
      <c r="W167" s="7">
        <f t="shared" ca="1" si="35"/>
        <v>2.2835157686851684</v>
      </c>
      <c r="X167" s="1"/>
      <c r="Y167" s="1">
        <f t="shared" ca="1" si="33"/>
        <v>-0.34756852619343603</v>
      </c>
      <c r="Z167" s="8"/>
    </row>
    <row r="168" spans="17:26" x14ac:dyDescent="0.15">
      <c r="Q168" s="7">
        <f t="shared" si="34"/>
        <v>2.5999999999999988</v>
      </c>
      <c r="R168" s="1">
        <f t="shared" ca="1" si="31"/>
        <v>0.21409760852228876</v>
      </c>
      <c r="S168" s="1">
        <f t="shared" ca="1" si="32"/>
        <v>0.21014807642478381</v>
      </c>
      <c r="T168" s="1">
        <f t="array" aca="1" ref="T168:V168" ca="1">MMULT(Q168:S168,$N$9:$P$11)</f>
        <v>2.3567400880519318</v>
      </c>
      <c r="U168" s="1">
        <f ca="1"/>
        <v>-0.37358924576005353</v>
      </c>
      <c r="V168" s="2">
        <f ca="1"/>
        <v>-1.0752707718623262</v>
      </c>
      <c r="W168" s="7">
        <f t="shared" ca="1" si="35"/>
        <v>2.3567400880519318</v>
      </c>
      <c r="X168" s="1"/>
      <c r="Y168" s="1">
        <f t="shared" ca="1" si="33"/>
        <v>-0.37358924576005353</v>
      </c>
      <c r="Z168" s="8"/>
    </row>
    <row r="169" spans="17:26" x14ac:dyDescent="0.15">
      <c r="Q169" s="7">
        <f t="shared" si="34"/>
        <v>2.6499999999999986</v>
      </c>
      <c r="R169" s="1">
        <f t="shared" ca="1" si="31"/>
        <v>0.15510963703781633</v>
      </c>
      <c r="S169" s="1">
        <f t="shared" ca="1" si="32"/>
        <v>0.25678979827476961</v>
      </c>
      <c r="T169" s="1">
        <f t="array" aca="1" ref="T169:V169" ca="1">MMULT(Q169:S169,$N$9:$P$11)</f>
        <v>2.4233622191661461</v>
      </c>
      <c r="U169" s="1">
        <f ca="1"/>
        <v>-0.41697786958415101</v>
      </c>
      <c r="V169" s="2">
        <f ca="1"/>
        <v>-1.0324461298272114</v>
      </c>
      <c r="W169" s="7">
        <f t="shared" ca="1" si="35"/>
        <v>2.4233622191661461</v>
      </c>
      <c r="X169" s="1"/>
      <c r="Y169" s="1">
        <f t="shared" ca="1" si="33"/>
        <v>-0.41697786958415101</v>
      </c>
      <c r="Z169" s="8"/>
    </row>
    <row r="170" spans="17:26" x14ac:dyDescent="0.15">
      <c r="Q170" s="7">
        <f t="shared" si="34"/>
        <v>2.6999999999999984</v>
      </c>
      <c r="R170" s="1">
        <f t="shared" ca="1" si="31"/>
        <v>8.6375556604678924E-2</v>
      </c>
      <c r="S170" s="1">
        <f t="shared" ca="1" si="32"/>
        <v>0.2872964726919422</v>
      </c>
      <c r="T170" s="1">
        <f t="array" aca="1" ref="T170:V170" ca="1">MMULT(Q170:S170,$N$9:$P$11)</f>
        <v>2.4819168265639542</v>
      </c>
      <c r="U170" s="1">
        <f ca="1"/>
        <v>-0.4757935518298847</v>
      </c>
      <c r="V170" s="2">
        <f ca="1"/>
        <v>-0.99684971889237417</v>
      </c>
      <c r="W170" s="7">
        <f t="shared" ca="1" si="35"/>
        <v>2.4819168265639542</v>
      </c>
      <c r="X170" s="1"/>
      <c r="Y170" s="1">
        <f t="shared" ca="1" si="33"/>
        <v>-0.4757935518298847</v>
      </c>
      <c r="Z170" s="8"/>
    </row>
    <row r="171" spans="17:26" x14ac:dyDescent="0.15">
      <c r="Q171" s="7">
        <f t="shared" si="34"/>
        <v>2.7499999999999982</v>
      </c>
      <c r="R171" s="1">
        <f t="shared" ca="1" si="31"/>
        <v>1.2214182282861091E-2</v>
      </c>
      <c r="S171" s="1">
        <f t="shared" ca="1" si="32"/>
        <v>0.29975125312692363</v>
      </c>
      <c r="T171" s="1">
        <f t="array" aca="1" ref="T171:V171" ca="1">MMULT(Q171:S171,$N$9:$P$11)</f>
        <v>2.5314454869706666</v>
      </c>
      <c r="U171" s="1">
        <f ca="1"/>
        <v>-0.5471261078445202</v>
      </c>
      <c r="V171" s="2">
        <f ca="1"/>
        <v>-0.97207858149983994</v>
      </c>
      <c r="W171" s="7">
        <f t="shared" ca="1" si="35"/>
        <v>2.5314454869706666</v>
      </c>
      <c r="X171" s="1"/>
      <c r="Y171" s="1">
        <f t="shared" ca="1" si="33"/>
        <v>-0.5471261078445202</v>
      </c>
      <c r="Z171" s="8"/>
    </row>
    <row r="172" spans="17:26" x14ac:dyDescent="0.15">
      <c r="Q172" s="7">
        <f t="shared" si="34"/>
        <v>2.799999999999998</v>
      </c>
      <c r="R172" s="1">
        <f t="shared" ca="1" si="31"/>
        <v>-6.2714654032427805E-2</v>
      </c>
      <c r="S172" s="1">
        <f t="shared" ca="1" si="32"/>
        <v>0.29337155991948655</v>
      </c>
      <c r="T172" s="1">
        <f t="array" aca="1" ref="T172:V172" ca="1">MMULT(Q172:S172,$N$9:$P$11)</f>
        <v>2.5715569105561698</v>
      </c>
      <c r="U172" s="1">
        <f ca="1"/>
        <v>-0.62727887176256214</v>
      </c>
      <c r="V172" s="2">
        <f ca="1"/>
        <v>-0.96104956834238431</v>
      </c>
      <c r="W172" s="7">
        <f t="shared" ca="1" si="35"/>
        <v>2.5715569105561698</v>
      </c>
      <c r="X172" s="1"/>
      <c r="Y172" s="1">
        <f t="shared" ca="1" si="33"/>
        <v>-0.62727887176256214</v>
      </c>
      <c r="Z172" s="8"/>
    </row>
    <row r="173" spans="17:26" x14ac:dyDescent="0.15">
      <c r="Q173" s="7">
        <f t="shared" si="34"/>
        <v>2.8499999999999979</v>
      </c>
      <c r="R173" s="1">
        <f t="shared" ca="1" si="31"/>
        <v>-0.1337028979863997</v>
      </c>
      <c r="S173" s="1">
        <f t="shared" ca="1" si="32"/>
        <v>0.26855825265673439</v>
      </c>
      <c r="T173" s="1">
        <f t="array" aca="1" ref="T173:V173" ca="1">MMULT(Q173:S173,$N$9:$P$11)</f>
        <v>2.6024515271140154</v>
      </c>
      <c r="U173" s="1">
        <f ca="1"/>
        <v>-0.71200097161747489</v>
      </c>
      <c r="V173" s="2">
        <f ca="1"/>
        <v>-0.96581606190707359</v>
      </c>
      <c r="W173" s="7">
        <f t="shared" ca="1" si="35"/>
        <v>2.6024515271140154</v>
      </c>
      <c r="X173" s="1"/>
      <c r="Y173" s="1">
        <f t="shared" ca="1" si="33"/>
        <v>-0.71200097161747489</v>
      </c>
      <c r="Z173" s="8"/>
    </row>
    <row r="174" spans="17:26" x14ac:dyDescent="0.15">
      <c r="Q174" s="7">
        <f t="shared" si="34"/>
        <v>2.8999999999999977</v>
      </c>
      <c r="R174" s="1">
        <f t="shared" ca="1" si="31"/>
        <v>-0.19629009713481904</v>
      </c>
      <c r="S174" s="1">
        <f t="shared" ca="1" si="32"/>
        <v>0.22687044269098453</v>
      </c>
      <c r="T174" s="1">
        <f t="array" aca="1" ref="T174:V174" ca="1">MMULT(Q174:S174,$N$9:$P$11)</f>
        <v>2.6249088923203625</v>
      </c>
      <c r="U174" s="1">
        <f ca="1"/>
        <v>-0.79675442726096057</v>
      </c>
      <c r="V174" s="2">
        <f ca="1"/>
        <v>-0.98743895490178701</v>
      </c>
      <c r="W174" s="7">
        <f t="shared" ca="1" si="35"/>
        <v>2.6249088923203625</v>
      </c>
      <c r="X174" s="1"/>
      <c r="Y174" s="1">
        <f t="shared" ca="1" si="33"/>
        <v>-0.79675442726096057</v>
      </c>
      <c r="Z174" s="8"/>
    </row>
    <row r="175" spans="17:26" x14ac:dyDescent="0.15">
      <c r="Q175" s="7">
        <f t="shared" si="34"/>
        <v>2.9499999999999975</v>
      </c>
      <c r="R175" s="1">
        <f t="shared" ca="1" si="31"/>
        <v>-0.24654366757547752</v>
      </c>
      <c r="S175" s="1">
        <f t="shared" ca="1" si="32"/>
        <v>0.17092752843948927</v>
      </c>
      <c r="T175" s="1">
        <f t="array" aca="1" ref="T175:V175" ca="1">MMULT(Q175:S175,$N$9:$P$11)</f>
        <v>2.6402387053838368</v>
      </c>
      <c r="U175" s="1">
        <f ca="1"/>
        <v>-0.87699928834520624</v>
      </c>
      <c r="V175" s="2">
        <f ca="1"/>
        <v>-1.0259199904646901</v>
      </c>
      <c r="W175" s="7">
        <f t="shared" ca="1" si="35"/>
        <v>2.6402387053838368</v>
      </c>
      <c r="X175" s="1"/>
      <c r="Y175" s="1">
        <f t="shared" ca="1" si="33"/>
        <v>-0.87699928834520624</v>
      </c>
      <c r="Z175" s="8"/>
    </row>
    <row r="176" spans="17:26" x14ac:dyDescent="0.15">
      <c r="Q176" s="7">
        <f t="shared" si="34"/>
        <v>2.9999999999999973</v>
      </c>
      <c r="R176" s="1">
        <f t="shared" ca="1" si="31"/>
        <v>-0.28130599265780781</v>
      </c>
      <c r="S176" s="1">
        <f t="shared" ca="1" si="32"/>
        <v>0.10424460894840247</v>
      </c>
      <c r="T176" s="1">
        <f t="array" aca="1" ref="T176:V176" ca="1">MMULT(Q176:S176,$N$9:$P$11)</f>
        <v>2.650198515827515</v>
      </c>
      <c r="U176" s="1">
        <f ca="1"/>
        <v>-0.9484788961000139</v>
      </c>
      <c r="V176" s="2">
        <f ca="1"/>
        <v>-1.0802016526364511</v>
      </c>
      <c r="W176" s="7">
        <f t="shared" ca="1" si="35"/>
        <v>2.650198515827515</v>
      </c>
      <c r="X176" s="1"/>
      <c r="Y176" s="1">
        <f t="shared" ca="1" si="33"/>
        <v>-0.9484788961000139</v>
      </c>
      <c r="Z176" s="8"/>
    </row>
    <row r="177" spans="17:26" x14ac:dyDescent="0.15">
      <c r="Q177" s="7">
        <f t="shared" si="34"/>
        <v>3.0499999999999972</v>
      </c>
      <c r="R177" s="1">
        <f t="shared" ca="1" si="31"/>
        <v>-0.29839282764994524</v>
      </c>
      <c r="S177" s="1">
        <f t="shared" ca="1" si="32"/>
        <v>3.1011617292074207E-2</v>
      </c>
      <c r="T177" s="1">
        <f t="array" aca="1" ref="T177:V177" ca="1">MMULT(Q177:S177,$N$9:$P$11)</f>
        <v>2.6568832901885724</v>
      </c>
      <c r="U177" s="1">
        <f ca="1"/>
        <v>-1.0074873448582347</v>
      </c>
      <c r="V177" s="2">
        <f ca="1"/>
        <v>-1.1482336139772393</v>
      </c>
      <c r="W177" s="7">
        <f t="shared" ca="1" si="35"/>
        <v>2.6568832901885724</v>
      </c>
      <c r="X177" s="1"/>
      <c r="Y177" s="1">
        <f t="shared" ca="1" si="33"/>
        <v>-1.0074873448582347</v>
      </c>
      <c r="Z177" s="8"/>
    </row>
    <row r="178" spans="17:26" x14ac:dyDescent="0.15">
      <c r="Q178" s="7">
        <f t="shared" si="34"/>
        <v>3.099999999999997</v>
      </c>
      <c r="R178" s="1">
        <f t="shared" ca="1" si="31"/>
        <v>-0.29673054386960973</v>
      </c>
      <c r="S178" s="1">
        <f t="shared" ca="1" si="32"/>
        <v>-4.4169948322876906E-2</v>
      </c>
      <c r="T178" s="1">
        <f t="array" aca="1" ref="T178:V178" ca="1">MMULT(Q178:S178,$N$9:$P$11)</f>
        <v>2.6625937775703186</v>
      </c>
      <c r="U178" s="1">
        <f ca="1"/>
        <v>-1.0511023377355824</v>
      </c>
      <c r="V178" s="2">
        <f ca="1"/>
        <v>-1.2271015651732315</v>
      </c>
      <c r="W178" s="7">
        <f t="shared" ca="1" si="35"/>
        <v>2.6625937775703186</v>
      </c>
      <c r="X178" s="1"/>
      <c r="Y178" s="1">
        <f t="shared" ca="1" si="33"/>
        <v>-1.0511023377355824</v>
      </c>
      <c r="Z178" s="8"/>
    </row>
    <row r="179" spans="17:26" x14ac:dyDescent="0.15">
      <c r="Q179" s="7">
        <f t="shared" si="34"/>
        <v>3.1499999999999968</v>
      </c>
      <c r="R179" s="1">
        <f t="shared" ca="1" si="31"/>
        <v>-0.2764235887197915</v>
      </c>
      <c r="S179" s="1">
        <f t="shared" ca="1" si="32"/>
        <v>-0.11657615364761165</v>
      </c>
      <c r="T179" s="1">
        <f t="array" aca="1" ref="T179:V179" ca="1">MMULT(Q179:S179,$N$9:$P$11)</f>
        <v>2.6696919450971737</v>
      </c>
      <c r="U179" s="1">
        <f ca="1"/>
        <v>-1.0773688053037547</v>
      </c>
      <c r="V179" s="2">
        <f ca="1"/>
        <v>-1.3132103318363024</v>
      </c>
      <c r="W179" s="7">
        <f t="shared" ca="1" si="35"/>
        <v>2.6696919450971737</v>
      </c>
      <c r="X179" s="1"/>
      <c r="Y179" s="1">
        <f t="shared" ca="1" si="33"/>
        <v>-1.0773688053037547</v>
      </c>
      <c r="Z179" s="8"/>
    </row>
    <row r="180" spans="17:26" x14ac:dyDescent="0.15">
      <c r="Q180" s="7">
        <f t="shared" si="34"/>
        <v>3.1999999999999966</v>
      </c>
      <c r="R180" s="1">
        <f t="shared" ref="R180:R216" ca="1" si="36">F78</f>
        <v>-0.238747922875439</v>
      </c>
      <c r="S180" s="1">
        <f t="shared" ref="S180:S216" ca="1" si="37">I78</f>
        <v>-0.18165745050138579</v>
      </c>
      <c r="T180" s="1">
        <f t="array" aca="1" ref="T180:V180" ca="1">MMULT(Q180:S180,$N$9:$P$11)</f>
        <v>2.6804525668595081</v>
      </c>
      <c r="U180" s="1">
        <f ca="1"/>
        <v>-1.0854217497713541</v>
      </c>
      <c r="V180" s="2">
        <f ca="1"/>
        <v>-1.4025097724934203</v>
      </c>
      <c r="W180" s="7">
        <f t="shared" ca="1" si="35"/>
        <v>2.6804525668595081</v>
      </c>
      <c r="X180" s="1"/>
      <c r="Y180" s="1">
        <f t="shared" ref="Y180:Y216" ca="1" si="38">U180</f>
        <v>-1.0854217497713541</v>
      </c>
      <c r="Z180" s="8"/>
    </row>
    <row r="181" spans="17:26" x14ac:dyDescent="0.15">
      <c r="Q181" s="7">
        <f t="shared" ref="Q181:Q216" si="39">Q79</f>
        <v>3.2499999999999964</v>
      </c>
      <c r="R181" s="1">
        <f t="shared" ca="1" si="36"/>
        <v>-0.18607084698301718</v>
      </c>
      <c r="S181" s="1">
        <f t="shared" ca="1" si="37"/>
        <v>-0.23532454165050998</v>
      </c>
      <c r="T181" s="1">
        <f t="array" aca="1" ref="T181:V181" ca="1">MMULT(Q181:S181,$N$9:$P$11)</f>
        <v>2.6969202914741679</v>
      </c>
      <c r="U181" s="1">
        <f ca="1"/>
        <v>-1.0755405959926143</v>
      </c>
      <c r="V181" s="2">
        <f ca="1"/>
        <v>-1.4907492638960851</v>
      </c>
      <c r="W181" s="7">
        <f t="shared" ref="W181:W216" ca="1" si="40">T181</f>
        <v>2.6969202914741679</v>
      </c>
      <c r="X181" s="1"/>
      <c r="Y181" s="1">
        <f t="shared" ca="1" si="38"/>
        <v>-1.0755405959926143</v>
      </c>
      <c r="Z181" s="8"/>
    </row>
    <row r="182" spans="17:26" x14ac:dyDescent="0.15">
      <c r="Q182" s="7">
        <f t="shared" si="39"/>
        <v>3.2999999999999963</v>
      </c>
      <c r="R182" s="1">
        <f t="shared" ca="1" si="36"/>
        <v>-0.1217022554536609</v>
      </c>
      <c r="S182" s="1">
        <f t="shared" ca="1" si="37"/>
        <v>-0.27420532638424777</v>
      </c>
      <c r="T182" s="1">
        <f t="array" aca="1" ref="T182:V182" ca="1">MMULT(Q182:S182,$N$9:$P$11)</f>
        <v>2.7207811692965205</v>
      </c>
      <c r="U182" s="1">
        <f ca="1"/>
        <v>-1.0491316341716135</v>
      </c>
      <c r="V182" s="2">
        <f ca="1"/>
        <v>-1.5737447833056775</v>
      </c>
      <c r="W182" s="7">
        <f t="shared" ca="1" si="40"/>
        <v>2.7207811692965205</v>
      </c>
      <c r="X182" s="1"/>
      <c r="Y182" s="1">
        <f t="shared" ca="1" si="38"/>
        <v>-1.0491316341716135</v>
      </c>
      <c r="Z182" s="8"/>
    </row>
    <row r="183" spans="17:26" x14ac:dyDescent="0.15">
      <c r="Q183" s="7">
        <f t="shared" si="39"/>
        <v>3.3499999999999961</v>
      </c>
      <c r="R183" s="1">
        <f t="shared" ca="1" si="36"/>
        <v>-4.9686663624378367E-2</v>
      </c>
      <c r="S183" s="1">
        <f t="shared" ca="1" si="37"/>
        <v>-0.29585678200419518</v>
      </c>
      <c r="T183" s="1">
        <f t="array" aca="1" ref="T183:V183" ca="1">MMULT(Q183:S183,$N$9:$P$11)</f>
        <v>2.7532567116757685</v>
      </c>
      <c r="U183" s="1">
        <f ca="1"/>
        <v>-1.0086396574767766</v>
      </c>
      <c r="V183" s="2">
        <f ca="1"/>
        <v>-1.6476418060298903</v>
      </c>
      <c r="W183" s="7">
        <f t="shared" ca="1" si="40"/>
        <v>2.7532567116757685</v>
      </c>
      <c r="X183" s="1"/>
      <c r="Y183" s="1">
        <f t="shared" ca="1" si="38"/>
        <v>-1.0086396574767766</v>
      </c>
      <c r="Z183" s="8"/>
    </row>
    <row r="184" spans="17:26" x14ac:dyDescent="0.15">
      <c r="Q184" s="7">
        <f t="shared" si="39"/>
        <v>3.3999999999999959</v>
      </c>
      <c r="R184" s="1">
        <f t="shared" ca="1" si="36"/>
        <v>2.5450924015266337E-2</v>
      </c>
      <c r="S184" s="1">
        <f t="shared" ca="1" si="37"/>
        <v>-0.29891846792523397</v>
      </c>
      <c r="T184" s="1">
        <f t="array" aca="1" ref="T184:V184" ca="1">MMULT(Q184:S184,$N$9:$P$11)</f>
        <v>2.7950271389044712</v>
      </c>
      <c r="U184" s="1">
        <f ca="1"/>
        <v>-0.95739434669477896</v>
      </c>
      <c r="V184" s="2">
        <f ca="1"/>
        <v>-1.7091574993851026</v>
      </c>
      <c r="W184" s="7">
        <f t="shared" ca="1" si="40"/>
        <v>2.7950271389044712</v>
      </c>
      <c r="X184" s="1"/>
      <c r="Y184" s="1">
        <f t="shared" ca="1" si="38"/>
        <v>-0.95739434669477896</v>
      </c>
      <c r="Z184" s="8"/>
    </row>
    <row r="185" spans="17:26" x14ac:dyDescent="0.15">
      <c r="Q185" s="7">
        <f t="shared" si="39"/>
        <v>3.4499999999999957</v>
      </c>
      <c r="R185" s="1">
        <f t="shared" ca="1" si="36"/>
        <v>9.8989336497041877E-2</v>
      </c>
      <c r="S185" s="1">
        <f t="shared" ca="1" si="37"/>
        <v>-0.28319800716084742</v>
      </c>
      <c r="T185" s="1">
        <f t="array" aca="1" ref="T185:V185" ca="1">MMULT(Q185:S185,$N$9:$P$11)</f>
        <v>2.8461886394758862</v>
      </c>
      <c r="U185" s="1">
        <f ca="1"/>
        <v>-0.89940105414100491</v>
      </c>
      <c r="V185" s="2">
        <f ca="1"/>
        <v>-1.7557869951473113</v>
      </c>
      <c r="W185" s="7">
        <f t="shared" ca="1" si="40"/>
        <v>2.8461886394758862</v>
      </c>
      <c r="X185" s="1"/>
      <c r="Y185" s="1">
        <f t="shared" ca="1" si="38"/>
        <v>-0.89940105414100491</v>
      </c>
      <c r="Z185" s="8"/>
    </row>
    <row r="186" spans="17:26" x14ac:dyDescent="0.15">
      <c r="Q186" s="7">
        <f t="shared" si="39"/>
        <v>3.4999999999999956</v>
      </c>
      <c r="R186" s="1">
        <f t="shared" ca="1" si="36"/>
        <v>0.16630788490924309</v>
      </c>
      <c r="S186" s="1">
        <f t="shared" ca="1" si="37"/>
        <v>-0.24968317407669655</v>
      </c>
      <c r="T186" s="1">
        <f t="array" aca="1" ref="T186:V186" ca="1">MMULT(Q186:S186,$N$9:$P$11)</f>
        <v>2.9062473262071835</v>
      </c>
      <c r="U186" s="1">
        <f ca="1"/>
        <v>-0.83908913264291118</v>
      </c>
      <c r="V186" s="2">
        <f ca="1"/>
        <v>-1.7859607796349095</v>
      </c>
      <c r="W186" s="7">
        <f t="shared" ca="1" si="40"/>
        <v>2.9062473262071835</v>
      </c>
      <c r="X186" s="1"/>
      <c r="Y186" s="1">
        <f t="shared" ca="1" si="38"/>
        <v>-0.83908913264291118</v>
      </c>
      <c r="Z186" s="8"/>
    </row>
    <row r="187" spans="17:26" x14ac:dyDescent="0.15">
      <c r="Q187" s="7">
        <f t="shared" si="39"/>
        <v>3.5499999999999954</v>
      </c>
      <c r="R187" s="1">
        <f t="shared" ca="1" si="36"/>
        <v>0.22317669726889092</v>
      </c>
      <c r="S187" s="1">
        <f t="shared" ca="1" si="37"/>
        <v>-0.20047982890093907</v>
      </c>
      <c r="T187" s="1">
        <f t="array" aca="1" ref="T187:V187" ca="1">MMULT(Q187:S187,$N$9:$P$11)</f>
        <v>2.974150268984284</v>
      </c>
      <c r="U187" s="1">
        <f ca="1"/>
        <v>-0.78103362301971535</v>
      </c>
      <c r="V187" s="2">
        <f ca="1"/>
        <v>-1.7991433120275264</v>
      </c>
      <c r="W187" s="7">
        <f t="shared" ca="1" si="40"/>
        <v>2.974150268984284</v>
      </c>
      <c r="X187" s="1"/>
      <c r="Y187" s="1">
        <f t="shared" ca="1" si="38"/>
        <v>-0.78103362301971535</v>
      </c>
      <c r="Z187" s="8"/>
    </row>
    <row r="188" spans="17:26" x14ac:dyDescent="0.15">
      <c r="Q188" s="7">
        <f t="shared" si="39"/>
        <v>3.5999999999999952</v>
      </c>
      <c r="R188" s="1">
        <f t="shared" ca="1" si="36"/>
        <v>0.2660224969595813</v>
      </c>
      <c r="S188" s="1">
        <f t="shared" ca="1" si="37"/>
        <v>-0.13867959875695329</v>
      </c>
      <c r="T188" s="1">
        <f t="array" aca="1" ref="T188:V188" ca="1">MMULT(Q188:S188,$N$9:$P$11)</f>
        <v>3.0483516542454985</v>
      </c>
      <c r="U188" s="1">
        <f ca="1"/>
        <v>-0.72966778740990967</v>
      </c>
      <c r="V188" s="2">
        <f ca="1"/>
        <v>-1.7958666743594931</v>
      </c>
      <c r="W188" s="7">
        <f t="shared" ca="1" si="40"/>
        <v>3.0483516542454985</v>
      </c>
      <c r="X188" s="1"/>
      <c r="Y188" s="1">
        <f t="shared" ca="1" si="38"/>
        <v>-0.72966778740990967</v>
      </c>
      <c r="Z188" s="8"/>
    </row>
    <row r="189" spans="17:26" x14ac:dyDescent="0.15">
      <c r="Q189" s="7">
        <f t="shared" si="39"/>
        <v>3.649999999999995</v>
      </c>
      <c r="R189" s="1">
        <f t="shared" ca="1" si="36"/>
        <v>0.29215312480358707</v>
      </c>
      <c r="S189" s="1">
        <f t="shared" ca="1" si="37"/>
        <v>-6.8165619394968277E-2</v>
      </c>
      <c r="T189" s="1">
        <f t="array" aca="1" ref="T189:V189" ca="1">MMULT(Q189:S189,$N$9:$P$11)</f>
        <v>3.1269099141157128</v>
      </c>
      <c r="U189" s="1">
        <f ca="1"/>
        <v>-0.68900455115545844</v>
      </c>
      <c r="V189" s="2">
        <f ca="1"/>
        <v>-1.7776971388546181</v>
      </c>
      <c r="W189" s="7">
        <f t="shared" ca="1" si="40"/>
        <v>3.1269099141157128</v>
      </c>
      <c r="X189" s="1"/>
      <c r="Y189" s="1">
        <f t="shared" ca="1" si="38"/>
        <v>-0.68900455115545844</v>
      </c>
      <c r="Z189" s="8"/>
    </row>
    <row r="190" spans="17:26" x14ac:dyDescent="0.15">
      <c r="Q190" s="7">
        <f t="shared" si="39"/>
        <v>3.6999999999999948</v>
      </c>
      <c r="R190" s="1">
        <f t="shared" ca="1" si="36"/>
        <v>0.29992669735170246</v>
      </c>
      <c r="S190" s="1">
        <f t="shared" ca="1" si="37"/>
        <v>6.6314565293187676E-3</v>
      </c>
      <c r="T190" s="1">
        <f t="array" aca="1" ref="T190:V190" ca="1">MMULT(Q190:S190,$N$9:$P$11)</f>
        <v>3.2076097222670783</v>
      </c>
      <c r="U190" s="1">
        <f ca="1"/>
        <v>-0.66238435591101608</v>
      </c>
      <c r="V190" s="2">
        <f ca="1"/>
        <v>-1.7471367532800712</v>
      </c>
      <c r="W190" s="7">
        <f t="shared" ca="1" si="40"/>
        <v>3.2076097222670783</v>
      </c>
      <c r="X190" s="1"/>
      <c r="Y190" s="1">
        <f t="shared" ca="1" si="38"/>
        <v>-0.66238435591101608</v>
      </c>
      <c r="Z190" s="8"/>
    </row>
    <row r="191" spans="17:26" x14ac:dyDescent="0.15">
      <c r="Q191" s="7">
        <f t="shared" si="39"/>
        <v>3.7499999999999947</v>
      </c>
      <c r="R191" s="1">
        <f t="shared" ca="1" si="36"/>
        <v>0.28885477245151764</v>
      </c>
      <c r="S191" s="1">
        <f t="shared" ca="1" si="37"/>
        <v>8.1011853651067459E-2</v>
      </c>
      <c r="T191" s="1">
        <f t="array" aca="1" ref="T191:V191" ca="1">MMULT(Q191:S191,$N$9:$P$11)</f>
        <v>3.2881011910171742</v>
      </c>
      <c r="U191" s="1">
        <f ca="1"/>
        <v>-0.65226526741786495</v>
      </c>
      <c r="V191" s="2">
        <f ca="1"/>
        <v>-1.7074661280832784</v>
      </c>
      <c r="W191" s="7">
        <f t="shared" ca="1" si="40"/>
        <v>3.2881011910171742</v>
      </c>
      <c r="X191" s="1"/>
      <c r="Y191" s="1">
        <f t="shared" ca="1" si="38"/>
        <v>-0.65226526741786495</v>
      </c>
      <c r="Z191" s="8"/>
    </row>
    <row r="192" spans="17:26" x14ac:dyDescent="0.15">
      <c r="Q192" s="7">
        <f t="shared" si="39"/>
        <v>3.7999999999999945</v>
      </c>
      <c r="R192" s="1">
        <f t="shared" ca="1" si="36"/>
        <v>0.25963303986421937</v>
      </c>
      <c r="S192" s="1">
        <f t="shared" ca="1" si="37"/>
        <v>0.15030197806703896</v>
      </c>
      <c r="T192" s="1">
        <f t="array" aca="1" ref="T192:V192" ca="1">MMULT(Q192:S192,$N$9:$P$11)</f>
        <v>3.3660475234143816</v>
      </c>
      <c r="U192" s="1">
        <f ca="1"/>
        <v>-0.66006852619325296</v>
      </c>
      <c r="V192" s="2">
        <f ca="1"/>
        <v>-1.6625383035722614</v>
      </c>
      <c r="W192" s="7">
        <f t="shared" ca="1" si="40"/>
        <v>3.3660475234143816</v>
      </c>
      <c r="X192" s="1"/>
      <c r="Y192" s="1">
        <f t="shared" ca="1" si="38"/>
        <v>-0.66006852619325296</v>
      </c>
      <c r="Z192" s="8"/>
    </row>
    <row r="193" spans="17:26" x14ac:dyDescent="0.15">
      <c r="Q193" s="7">
        <f t="shared" si="39"/>
        <v>3.8499999999999943</v>
      </c>
      <c r="R193" s="1">
        <f t="shared" ca="1" si="36"/>
        <v>0.21409760851832738</v>
      </c>
      <c r="S193" s="1">
        <f t="shared" ca="1" si="37"/>
        <v>0.21014807642881966</v>
      </c>
      <c r="T193" s="1">
        <f t="array" aca="1" ref="T193:V193" ca="1">MMULT(Q193:S193,$N$9:$P$11)</f>
        <v>3.4392718427844939</v>
      </c>
      <c r="U193" s="1">
        <f ca="1"/>
        <v>-0.68608924576173547</v>
      </c>
      <c r="V193" s="2">
        <f ca="1"/>
        <v>-1.6165366492225908</v>
      </c>
      <c r="W193" s="7">
        <f t="shared" ca="1" si="40"/>
        <v>3.4392718427844939</v>
      </c>
      <c r="X193" s="1"/>
      <c r="Y193" s="1">
        <f t="shared" ca="1" si="38"/>
        <v>-0.68608924576173547</v>
      </c>
      <c r="Z193" s="8"/>
    </row>
    <row r="194" spans="17:26" x14ac:dyDescent="0.15">
      <c r="Q194" s="7">
        <f t="shared" si="39"/>
        <v>3.8999999999999941</v>
      </c>
      <c r="R194" s="1">
        <f t="shared" ca="1" si="36"/>
        <v>0.15510963703297573</v>
      </c>
      <c r="S194" s="1">
        <f t="shared" ca="1" si="37"/>
        <v>0.25678979827769349</v>
      </c>
      <c r="T194" s="1">
        <f t="array" aca="1" ref="T194:V194" ca="1">MMULT(Q194:S194,$N$9:$P$11)</f>
        <v>3.5058939738981523</v>
      </c>
      <c r="U194" s="1">
        <f ca="1"/>
        <v>-0.72947786958707583</v>
      </c>
      <c r="V194" s="2">
        <f ca="1"/>
        <v>-1.5737120071878705</v>
      </c>
      <c r="W194" s="7">
        <f t="shared" ca="1" si="40"/>
        <v>3.5058939738981523</v>
      </c>
      <c r="X194" s="1"/>
      <c r="Y194" s="1">
        <f t="shared" ca="1" si="38"/>
        <v>-0.72947786958707583</v>
      </c>
      <c r="Z194" s="8"/>
    </row>
    <row r="195" spans="17:26" x14ac:dyDescent="0.15">
      <c r="Q195" s="7">
        <f t="shared" si="39"/>
        <v>3.949999999999994</v>
      </c>
      <c r="R195" s="1">
        <f t="shared" ca="1" si="36"/>
        <v>8.6375556599263256E-2</v>
      </c>
      <c r="S195" s="1">
        <f t="shared" ca="1" si="37"/>
        <v>0.28729647269357045</v>
      </c>
      <c r="T195" s="1">
        <f t="array" aca="1" ref="T195:V195" ca="1">MMULT(Q195:S195,$N$9:$P$11)</f>
        <v>3.5644485812953128</v>
      </c>
      <c r="U195" s="1">
        <f ca="1"/>
        <v>-0.78829355183386851</v>
      </c>
      <c r="V195" s="2">
        <f ca="1"/>
        <v>-1.5381155962537174</v>
      </c>
      <c r="W195" s="7">
        <f t="shared" ca="1" si="40"/>
        <v>3.5644485812953128</v>
      </c>
      <c r="X195" s="1"/>
      <c r="Y195" s="1">
        <f t="shared" ca="1" si="38"/>
        <v>-0.78829355183386851</v>
      </c>
      <c r="Z195" s="8"/>
    </row>
    <row r="196" spans="17:26" x14ac:dyDescent="0.15">
      <c r="Q196" s="7">
        <f t="shared" si="39"/>
        <v>3.9999999999999938</v>
      </c>
      <c r="R196" s="1">
        <f t="shared" ca="1" si="36"/>
        <v>1.2214182277210646E-2</v>
      </c>
      <c r="S196" s="1">
        <f t="shared" ca="1" si="37"/>
        <v>0.29975125312715384</v>
      </c>
      <c r="T196" s="1">
        <f t="array" aca="1" ref="T196:V196" ca="1">MMULT(Q196:S196,$N$9:$P$11)</f>
        <v>3.6139772417013263</v>
      </c>
      <c r="U196" s="1">
        <f ca="1"/>
        <v>-0.8596261078493127</v>
      </c>
      <c r="V196" s="2">
        <f ca="1"/>
        <v>-1.5133444588621145</v>
      </c>
      <c r="W196" s="7">
        <f t="shared" ca="1" si="40"/>
        <v>3.6139772417013263</v>
      </c>
      <c r="X196" s="1"/>
      <c r="Y196" s="1">
        <f t="shared" ca="1" si="38"/>
        <v>-0.8596261078493127</v>
      </c>
      <c r="Z196" s="8"/>
    </row>
    <row r="197" spans="17:26" x14ac:dyDescent="0.15">
      <c r="Q197" s="7">
        <f t="shared" si="39"/>
        <v>4.0499999999999936</v>
      </c>
      <c r="R197" s="1">
        <f t="shared" ca="1" si="36"/>
        <v>-6.2714654029419753E-2</v>
      </c>
      <c r="S197" s="1">
        <f t="shared" ca="1" si="37"/>
        <v>0.29337155992012959</v>
      </c>
      <c r="T197" s="1">
        <f t="array" aca="1" ref="T197:V197" ca="1">MMULT(Q197:S197,$N$9:$P$11)</f>
        <v>3.6540886652870359</v>
      </c>
      <c r="U197" s="1">
        <f ca="1"/>
        <v>-0.93977887175967734</v>
      </c>
      <c r="V197" s="2">
        <f ca="1"/>
        <v>-1.5023154457086783</v>
      </c>
      <c r="W197" s="7">
        <f t="shared" ca="1" si="40"/>
        <v>3.6540886652870359</v>
      </c>
      <c r="X197" s="1"/>
      <c r="Y197" s="1">
        <f t="shared" ca="1" si="38"/>
        <v>-0.93977887175967734</v>
      </c>
      <c r="Z197" s="8"/>
    </row>
    <row r="198" spans="17:26" x14ac:dyDescent="0.15">
      <c r="Q198" s="7">
        <f t="shared" si="39"/>
        <v>4.0999999999999934</v>
      </c>
      <c r="R198" s="1">
        <f t="shared" ca="1" si="36"/>
        <v>-0.13370289798364607</v>
      </c>
      <c r="S198" s="1">
        <f t="shared" ca="1" si="37"/>
        <v>0.26855825265810529</v>
      </c>
      <c r="T198" s="1">
        <f t="array" aca="1" ref="T198:V198" ca="1">MMULT(Q198:S198,$N$9:$P$11)</f>
        <v>3.6849832818452457</v>
      </c>
      <c r="U198" s="1">
        <f ca="1"/>
        <v>-1.0245009716144955</v>
      </c>
      <c r="V198" s="2">
        <f ca="1"/>
        <v>-1.5070819392726942</v>
      </c>
      <c r="W198" s="7">
        <f t="shared" ca="1" si="40"/>
        <v>3.6849832818452457</v>
      </c>
      <c r="X198" s="1"/>
      <c r="Y198" s="1">
        <f t="shared" ca="1" si="38"/>
        <v>-1.0245009716144955</v>
      </c>
      <c r="Z198" s="8"/>
    </row>
    <row r="199" spans="17:26" x14ac:dyDescent="0.15">
      <c r="Q199" s="7">
        <f t="shared" si="39"/>
        <v>4.1499999999999932</v>
      </c>
      <c r="R199" s="1">
        <f t="shared" ca="1" si="36"/>
        <v>-0.19629009713249287</v>
      </c>
      <c r="S199" s="1">
        <f t="shared" ca="1" si="37"/>
        <v>0.22687044269299717</v>
      </c>
      <c r="T199" s="1">
        <f t="array" aca="1" ref="T199:V199" ca="1">MMULT(Q199:S199,$N$9:$P$11)</f>
        <v>3.707440647051913</v>
      </c>
      <c r="U199" s="1">
        <f ca="1"/>
        <v>-1.1092544272580733</v>
      </c>
      <c r="V199" s="2">
        <f ca="1"/>
        <v>-1.5287048322667127</v>
      </c>
      <c r="W199" s="7">
        <f t="shared" ca="1" si="40"/>
        <v>3.707440647051913</v>
      </c>
      <c r="X199" s="1"/>
      <c r="Y199" s="1">
        <f t="shared" ca="1" si="38"/>
        <v>-1.1092544272580733</v>
      </c>
      <c r="Z199" s="8"/>
    </row>
    <row r="200" spans="17:26" x14ac:dyDescent="0.15">
      <c r="Q200" s="7">
        <f t="shared" si="39"/>
        <v>4.1999999999999931</v>
      </c>
      <c r="R200" s="1">
        <f t="shared" ca="1" si="36"/>
        <v>-0.24654366757372498</v>
      </c>
      <c r="S200" s="1">
        <f t="shared" ca="1" si="37"/>
        <v>0.17092752844201717</v>
      </c>
      <c r="T200" s="1">
        <f t="array" aca="1" ref="T200:V200" ca="1">MMULT(Q200:S200,$N$9:$P$11)</f>
        <v>3.7227704601156453</v>
      </c>
      <c r="U200" s="1">
        <f ca="1"/>
        <v>-1.1894992883425926</v>
      </c>
      <c r="V200" s="2">
        <f ca="1"/>
        <v>-1.5671858678289428</v>
      </c>
      <c r="W200" s="7">
        <f t="shared" ca="1" si="40"/>
        <v>3.7227704601156453</v>
      </c>
      <c r="X200" s="1"/>
      <c r="Y200" s="1">
        <f t="shared" ca="1" si="38"/>
        <v>-1.1894992883425926</v>
      </c>
      <c r="Z200" s="8"/>
    </row>
    <row r="201" spans="17:26" x14ac:dyDescent="0.15">
      <c r="Q201" s="7">
        <f t="shared" si="39"/>
        <v>4.2499999999999929</v>
      </c>
      <c r="R201" s="1">
        <f t="shared" ca="1" si="36"/>
        <v>-0.281305992656739</v>
      </c>
      <c r="S201" s="1">
        <f t="shared" ca="1" si="37"/>
        <v>0.10424460895128682</v>
      </c>
      <c r="T201" s="1">
        <f t="array" aca="1" ref="T201:V201" ca="1">MMULT(Q201:S201,$N$9:$P$11)</f>
        <v>3.732730270559502</v>
      </c>
      <c r="U201" s="1">
        <f ca="1"/>
        <v>-1.2609788960978381</v>
      </c>
      <c r="V201" s="2">
        <f ca="1"/>
        <v>-1.6214675300000942</v>
      </c>
      <c r="W201" s="7">
        <f t="shared" ca="1" si="40"/>
        <v>3.732730270559502</v>
      </c>
      <c r="X201" s="1"/>
      <c r="Y201" s="1">
        <f t="shared" ca="1" si="38"/>
        <v>-1.2609788960978381</v>
      </c>
      <c r="Z201" s="8"/>
    </row>
    <row r="202" spans="17:26" x14ac:dyDescent="0.15">
      <c r="Q202" s="7">
        <f t="shared" si="39"/>
        <v>4.2999999999999927</v>
      </c>
      <c r="R202" s="1">
        <f t="shared" ca="1" si="36"/>
        <v>-0.29839282764962727</v>
      </c>
      <c r="S202" s="1">
        <f t="shared" ca="1" si="37"/>
        <v>3.1011617295133739E-2</v>
      </c>
      <c r="T202" s="1">
        <f t="array" aca="1" ref="T202:V202" ca="1">MMULT(Q202:S202,$N$9:$P$11)</f>
        <v>3.7394150449206469</v>
      </c>
      <c r="U202" s="1">
        <f ca="1"/>
        <v>-1.3199873448566335</v>
      </c>
      <c r="V202" s="2">
        <f ca="1"/>
        <v>-1.6894994913403758</v>
      </c>
      <c r="W202" s="7">
        <f t="shared" ca="1" si="40"/>
        <v>3.7394150449206469</v>
      </c>
      <c r="X202" s="1"/>
      <c r="Y202" s="1">
        <f t="shared" ca="1" si="38"/>
        <v>-1.3199873448566335</v>
      </c>
      <c r="Z202" s="8"/>
    </row>
    <row r="203" spans="17:26" x14ac:dyDescent="0.15">
      <c r="Q203" s="7">
        <f t="shared" si="39"/>
        <v>4.3499999999999925</v>
      </c>
      <c r="R203" s="1">
        <f t="shared" ca="1" si="36"/>
        <v>-0.29673054386877712</v>
      </c>
      <c r="S203" s="1">
        <f t="shared" ca="1" si="37"/>
        <v>-4.4169948328470418E-2</v>
      </c>
      <c r="T203" s="1">
        <f t="array" aca="1" ref="T203:V203" ca="1">MMULT(Q203:S203,$N$9:$P$11)</f>
        <v>3.7451255322980668</v>
      </c>
      <c r="U203" s="1">
        <f ca="1"/>
        <v>-1.3636023377372823</v>
      </c>
      <c r="V203" s="2">
        <f ca="1"/>
        <v>-1.7683674425431148</v>
      </c>
      <c r="W203" s="7">
        <f t="shared" ca="1" si="40"/>
        <v>3.7451255322980668</v>
      </c>
      <c r="X203" s="1"/>
      <c r="Y203" s="1">
        <f t="shared" ca="1" si="38"/>
        <v>-1.3636023377372823</v>
      </c>
      <c r="Z203" s="8"/>
    </row>
    <row r="204" spans="17:26" x14ac:dyDescent="0.15">
      <c r="Q204" s="7">
        <f t="shared" si="39"/>
        <v>4.3999999999999924</v>
      </c>
      <c r="R204" s="1">
        <f t="shared" ca="1" si="36"/>
        <v>-0.27642358871759398</v>
      </c>
      <c r="S204" s="1">
        <f t="shared" ca="1" si="37"/>
        <v>-0.11657615365282237</v>
      </c>
      <c r="T204" s="1">
        <f t="array" aca="1" ref="T204:V204" ca="1">MMULT(Q204:S204,$N$9:$P$11)</f>
        <v>3.7522236998251124</v>
      </c>
      <c r="U204" s="1">
        <f ca="1"/>
        <v>-1.3898688053041071</v>
      </c>
      <c r="V204" s="2">
        <f ca="1"/>
        <v>-1.8544762092065812</v>
      </c>
      <c r="W204" s="7">
        <f t="shared" ca="1" si="40"/>
        <v>3.7522236998251124</v>
      </c>
      <c r="X204" s="1"/>
      <c r="Y204" s="1">
        <f t="shared" ca="1" si="38"/>
        <v>-1.3898688053041071</v>
      </c>
      <c r="Z204" s="8"/>
    </row>
    <row r="205" spans="17:26" x14ac:dyDescent="0.15">
      <c r="Q205" s="7">
        <f t="shared" si="39"/>
        <v>4.4499999999999922</v>
      </c>
      <c r="R205" s="1">
        <f t="shared" ca="1" si="36"/>
        <v>-0.23874792287201468</v>
      </c>
      <c r="S205" s="1">
        <f t="shared" ca="1" si="37"/>
        <v>-0.18165745050588628</v>
      </c>
      <c r="T205" s="1">
        <f t="array" aca="1" ref="T205:V205" ca="1">MMULT(Q205:S205,$N$9:$P$11)</f>
        <v>3.7629843215878025</v>
      </c>
      <c r="U205" s="1">
        <f ca="1"/>
        <v>-1.3979217497703365</v>
      </c>
      <c r="V205" s="2">
        <f ca="1"/>
        <v>-1.9437756498637797</v>
      </c>
      <c r="W205" s="7">
        <f t="shared" ca="1" si="40"/>
        <v>3.7629843215878025</v>
      </c>
      <c r="X205" s="1"/>
      <c r="Y205" s="1">
        <f t="shared" ca="1" si="38"/>
        <v>-1.3979217497703365</v>
      </c>
      <c r="Z205" s="8"/>
    </row>
    <row r="206" spans="17:26" x14ac:dyDescent="0.15">
      <c r="Q206" s="7">
        <f t="shared" si="39"/>
        <v>4.499999999999992</v>
      </c>
      <c r="R206" s="1">
        <f t="shared" ca="1" si="36"/>
        <v>-0.18607084698543006</v>
      </c>
      <c r="S206" s="1">
        <f t="shared" ca="1" si="37"/>
        <v>-0.23532454164860211</v>
      </c>
      <c r="T206" s="1">
        <f t="array" aca="1" ref="T206:V206" ca="1">MMULT(Q206:S206,$N$9:$P$11)</f>
        <v>3.7794520462056664</v>
      </c>
      <c r="U206" s="1">
        <f ca="1"/>
        <v>-1.3880405959938766</v>
      </c>
      <c r="V206" s="2">
        <f ca="1"/>
        <v>-2.0320151412587197</v>
      </c>
      <c r="W206" s="7">
        <f t="shared" ca="1" si="40"/>
        <v>3.7794520462056664</v>
      </c>
      <c r="X206" s="1"/>
      <c r="Y206" s="1">
        <f t="shared" ca="1" si="38"/>
        <v>-1.3880405959938766</v>
      </c>
      <c r="Z206" s="8"/>
    </row>
    <row r="207" spans="17:26" x14ac:dyDescent="0.15">
      <c r="Q207" s="7">
        <f t="shared" si="39"/>
        <v>4.5499999999999918</v>
      </c>
      <c r="R207" s="1">
        <f t="shared" ca="1" si="36"/>
        <v>-0.12170225545647242</v>
      </c>
      <c r="S207" s="1">
        <f t="shared" ca="1" si="37"/>
        <v>-0.27420532638299994</v>
      </c>
      <c r="T207" s="1">
        <f t="array" aca="1" ref="T207:V207" ca="1">MMULT(Q207:S207,$N$9:$P$11)</f>
        <v>3.8033129240276891</v>
      </c>
      <c r="U207" s="1">
        <f ca="1"/>
        <v>-1.3616316341735069</v>
      </c>
      <c r="V207" s="2">
        <f ca="1"/>
        <v>-2.1150106606686081</v>
      </c>
      <c r="W207" s="7">
        <f t="shared" ca="1" si="40"/>
        <v>3.8033129240276891</v>
      </c>
      <c r="X207" s="1"/>
      <c r="Y207" s="1">
        <f t="shared" ca="1" si="38"/>
        <v>-1.3616316341735069</v>
      </c>
      <c r="Z207" s="8"/>
    </row>
    <row r="208" spans="17:26" x14ac:dyDescent="0.15">
      <c r="Q208" s="7">
        <f t="shared" si="39"/>
        <v>4.5999999999999917</v>
      </c>
      <c r="R208" s="1">
        <f t="shared" ca="1" si="36"/>
        <v>-4.9686663627411892E-2</v>
      </c>
      <c r="S208" s="1">
        <f t="shared" ca="1" si="37"/>
        <v>-0.2958567820036857</v>
      </c>
      <c r="T208" s="1">
        <f t="array" aca="1" ref="T208:V208" ca="1">MMULT(Q208:S208,$N$9:$P$11)</f>
        <v>3.835788466406568</v>
      </c>
      <c r="U208" s="1">
        <f ca="1"/>
        <v>-1.3211396574791818</v>
      </c>
      <c r="V208" s="2">
        <f ca="1"/>
        <v>-2.1889076833932632</v>
      </c>
      <c r="W208" s="7">
        <f t="shared" ca="1" si="40"/>
        <v>3.835788466406568</v>
      </c>
      <c r="X208" s="1"/>
      <c r="Y208" s="1">
        <f t="shared" ca="1" si="38"/>
        <v>-1.3211396574791818</v>
      </c>
      <c r="Z208" s="8"/>
    </row>
    <row r="209" spans="16:26" x14ac:dyDescent="0.15">
      <c r="Q209" s="7">
        <f t="shared" si="39"/>
        <v>4.6499999999999915</v>
      </c>
      <c r="R209" s="1">
        <f t="shared" ca="1" si="36"/>
        <v>2.5450924012201413E-2</v>
      </c>
      <c r="S209" s="1">
        <f t="shared" ca="1" si="37"/>
        <v>-0.29891846792549492</v>
      </c>
      <c r="T209" s="1">
        <f t="array" aca="1" ref="T209:V209" ca="1">MMULT(Q209:S209,$N$9:$P$11)</f>
        <v>3.8775588936348853</v>
      </c>
      <c r="U209" s="1">
        <f ca="1"/>
        <v>-1.2698943466975452</v>
      </c>
      <c r="V209" s="2">
        <f ca="1"/>
        <v>-2.2504233767490378</v>
      </c>
      <c r="W209" s="7">
        <f t="shared" ca="1" si="40"/>
        <v>3.8775588936348853</v>
      </c>
      <c r="X209" s="1"/>
      <c r="Y209" s="1">
        <f t="shared" ca="1" si="38"/>
        <v>-1.2698943466975452</v>
      </c>
      <c r="Z209" s="8"/>
    </row>
    <row r="210" spans="16:26" x14ac:dyDescent="0.15">
      <c r="Q210" s="7">
        <f t="shared" si="39"/>
        <v>4.6999999999999913</v>
      </c>
      <c r="R210" s="1">
        <f t="shared" ca="1" si="36"/>
        <v>9.898933649413813E-2</v>
      </c>
      <c r="S210" s="1">
        <f t="shared" ca="1" si="37"/>
        <v>-0.28319800716186244</v>
      </c>
      <c r="T210" s="1">
        <f t="array" aca="1" ref="T210:V210" ca="1">MMULT(Q210:S210,$N$9:$P$11)</f>
        <v>3.9287203942059232</v>
      </c>
      <c r="U210" s="1">
        <f ca="1"/>
        <v>-1.2119010541439581</v>
      </c>
      <c r="V210" s="2">
        <f ca="1"/>
        <v>-2.2970528725118928</v>
      </c>
      <c r="W210" s="7">
        <f t="shared" ca="1" si="40"/>
        <v>3.9287203942059232</v>
      </c>
      <c r="X210" s="1"/>
      <c r="Y210" s="1">
        <f t="shared" ca="1" si="38"/>
        <v>-1.2119010541439581</v>
      </c>
      <c r="Z210" s="8"/>
    </row>
    <row r="211" spans="16:26" x14ac:dyDescent="0.15">
      <c r="Q211" s="7">
        <f t="shared" si="39"/>
        <v>4.7499999999999911</v>
      </c>
      <c r="R211" s="1">
        <f t="shared" ca="1" si="36"/>
        <v>0.166307884906683</v>
      </c>
      <c r="S211" s="1">
        <f t="shared" ca="1" si="37"/>
        <v>-0.24968317407840174</v>
      </c>
      <c r="T211" s="1">
        <f t="array" aca="1" ref="T211:V211" ca="1">MMULT(Q211:S211,$N$9:$P$11)</f>
        <v>3.9887790809368755</v>
      </c>
      <c r="U211" s="1">
        <f ca="1"/>
        <v>-1.1515891326458654</v>
      </c>
      <c r="V211" s="2">
        <f ca="1"/>
        <v>-2.3272266570001805</v>
      </c>
      <c r="W211" s="7">
        <f t="shared" ca="1" si="40"/>
        <v>3.9887790809368755</v>
      </c>
      <c r="X211" s="1"/>
      <c r="Y211" s="1">
        <f t="shared" ca="1" si="38"/>
        <v>-1.1515891326458654</v>
      </c>
      <c r="Z211" s="8"/>
    </row>
    <row r="212" spans="16:26" x14ac:dyDescent="0.15">
      <c r="Q212" s="7">
        <f t="shared" si="39"/>
        <v>4.7999999999999909</v>
      </c>
      <c r="R212" s="1">
        <f t="shared" ca="1" si="36"/>
        <v>0.22317669727267003</v>
      </c>
      <c r="S212" s="1">
        <f t="shared" ca="1" si="37"/>
        <v>-0.2004798288967321</v>
      </c>
      <c r="T212" s="1">
        <f t="array" aca="1" ref="T212:V212" ca="1">MMULT(Q212:S212,$N$9:$P$11)</f>
        <v>4.0566820237169319</v>
      </c>
      <c r="U212" s="1">
        <f ca="1"/>
        <v>-1.0935336230146198</v>
      </c>
      <c r="V212" s="2">
        <f ca="1"/>
        <v>-2.3404091893915329</v>
      </c>
      <c r="W212" s="7">
        <f t="shared" ca="1" si="40"/>
        <v>4.0566820237169319</v>
      </c>
      <c r="X212" s="1"/>
      <c r="Y212" s="1">
        <f t="shared" ca="1" si="38"/>
        <v>-1.0935336230146198</v>
      </c>
      <c r="Z212" s="8"/>
    </row>
    <row r="213" spans="16:26" x14ac:dyDescent="0.15">
      <c r="Q213" s="7">
        <f t="shared" si="39"/>
        <v>4.8499999999999908</v>
      </c>
      <c r="R213" s="1">
        <f t="shared" ca="1" si="36"/>
        <v>0.26602249696219549</v>
      </c>
      <c r="S213" s="1">
        <f t="shared" ca="1" si="37"/>
        <v>-0.13867959875193864</v>
      </c>
      <c r="T213" s="1">
        <f t="array" aca="1" ref="T213:V213" ca="1">MMULT(Q213:S213,$N$9:$P$11)</f>
        <v>4.1308834089785504</v>
      </c>
      <c r="U213" s="1">
        <f ca="1"/>
        <v>-1.0421677874054733</v>
      </c>
      <c r="V213" s="2">
        <f ca="1"/>
        <v>-2.3371325517223109</v>
      </c>
      <c r="W213" s="7">
        <f t="shared" ca="1" si="40"/>
        <v>4.1308834089785504</v>
      </c>
      <c r="X213" s="1"/>
      <c r="Y213" s="1">
        <f t="shared" ca="1" si="38"/>
        <v>-1.0421677874054733</v>
      </c>
      <c r="Z213" s="8"/>
    </row>
    <row r="214" spans="16:26" x14ac:dyDescent="0.15">
      <c r="Q214" s="7">
        <f t="shared" si="39"/>
        <v>4.8999999999999906</v>
      </c>
      <c r="R214" s="1">
        <f t="shared" ca="1" si="36"/>
        <v>0.29215312480487199</v>
      </c>
      <c r="S214" s="1">
        <f t="shared" ca="1" si="37"/>
        <v>-6.8165619389461057E-2</v>
      </c>
      <c r="T214" s="1">
        <f t="array" aca="1" ref="T214:V214" ca="1">MMULT(Q214:S214,$N$9:$P$11)</f>
        <v>4.2094416688490108</v>
      </c>
      <c r="U214" s="1">
        <f ca="1"/>
        <v>-1.0015045511519598</v>
      </c>
      <c r="V214" s="2">
        <f ca="1"/>
        <v>-2.3189630162164026</v>
      </c>
      <c r="W214" s="7">
        <f t="shared" ca="1" si="40"/>
        <v>4.2094416688490108</v>
      </c>
      <c r="X214" s="1"/>
      <c r="Y214" s="1">
        <f t="shared" ca="1" si="38"/>
        <v>-1.0015045511519598</v>
      </c>
      <c r="Z214" s="8"/>
    </row>
    <row r="215" spans="16:26" x14ac:dyDescent="0.15">
      <c r="Q215" s="7">
        <f t="shared" si="39"/>
        <v>4.9499999999999904</v>
      </c>
      <c r="R215" s="1">
        <f t="shared" ca="1" si="36"/>
        <v>0.29992669735157751</v>
      </c>
      <c r="S215" s="1">
        <f t="shared" ca="1" si="37"/>
        <v>6.6314565349725211E-3</v>
      </c>
      <c r="T215" s="1">
        <f t="array" aca="1" ref="T215:V215" ca="1">MMULT(Q215:S215,$N$9:$P$11)</f>
        <v>4.2901414770004491</v>
      </c>
      <c r="U215" s="1">
        <f ca="1"/>
        <v>-0.97488435590867495</v>
      </c>
      <c r="V215" s="2">
        <f ca="1"/>
        <v>-2.2884026306410408</v>
      </c>
      <c r="W215" s="7">
        <f t="shared" ca="1" si="40"/>
        <v>4.2901414770004491</v>
      </c>
      <c r="X215" s="1"/>
      <c r="Y215" s="1">
        <f t="shared" ca="1" si="38"/>
        <v>-0.97488435590867495</v>
      </c>
      <c r="Z215" s="8"/>
    </row>
    <row r="216" spans="16:26" ht="14.25" thickBot="1" x14ac:dyDescent="0.2">
      <c r="Q216" s="9">
        <f t="shared" si="39"/>
        <v>4.9999999999999902</v>
      </c>
      <c r="R216" s="10">
        <f t="shared" ca="1" si="36"/>
        <v>0.28885477245234825</v>
      </c>
      <c r="S216" s="10">
        <f t="shared" ca="1" si="37"/>
        <v>8.1011853648105731E-2</v>
      </c>
      <c r="T216" s="10">
        <f t="array" aca="1" ref="T216:V216" ca="1">MMULT(Q216:S216,$N$9:$P$11)</f>
        <v>4.3706329457462374</v>
      </c>
      <c r="U216" s="10">
        <f ca="1"/>
        <v>-0.96476526741842705</v>
      </c>
      <c r="V216" s="13">
        <f ca="1"/>
        <v>-2.248732005451187</v>
      </c>
      <c r="W216" s="9">
        <f t="shared" ca="1" si="40"/>
        <v>4.3706329457462374</v>
      </c>
      <c r="X216" s="10"/>
      <c r="Y216" s="10">
        <f t="shared" ca="1" si="38"/>
        <v>-0.96476526741842705</v>
      </c>
      <c r="Z216" s="11"/>
    </row>
    <row r="217" spans="16:26" x14ac:dyDescent="0.15">
      <c r="P217" s="2" t="s">
        <v>30</v>
      </c>
      <c r="Q217" s="4"/>
      <c r="R217" s="5"/>
      <c r="S217" s="5"/>
      <c r="T217" s="5"/>
      <c r="U217" s="5"/>
      <c r="V217" s="6"/>
      <c r="W217" s="18"/>
      <c r="X217" s="15"/>
      <c r="Y217" s="15"/>
      <c r="Z217" s="19"/>
    </row>
    <row r="218" spans="16:26" x14ac:dyDescent="0.15">
      <c r="Q218" s="7">
        <v>0</v>
      </c>
      <c r="R218" s="1">
        <v>0</v>
      </c>
      <c r="S218" s="1">
        <v>0</v>
      </c>
      <c r="T218" s="1">
        <f t="array" ref="T218:V218">MMULT(Q218:S218,$N$9:$P$11)</f>
        <v>0</v>
      </c>
      <c r="U218" s="1">
        <v>0</v>
      </c>
      <c r="V218" s="8">
        <v>0</v>
      </c>
      <c r="W218" s="7">
        <f>T218</f>
        <v>0</v>
      </c>
      <c r="X218" s="1"/>
      <c r="Y218" s="1"/>
      <c r="Z218" s="8">
        <f>U218</f>
        <v>0</v>
      </c>
    </row>
    <row r="219" spans="16:26" x14ac:dyDescent="0.15">
      <c r="Q219" s="7">
        <v>5</v>
      </c>
      <c r="R219" s="1">
        <v>0</v>
      </c>
      <c r="S219" s="1">
        <v>0</v>
      </c>
      <c r="T219" s="1">
        <f t="array" ref="T219:V219">MMULT(Q219:S219,$N$9:$P$11)</f>
        <v>4.3301270189221936</v>
      </c>
      <c r="U219" s="1">
        <v>-1.2499999999999998</v>
      </c>
      <c r="V219" s="8">
        <v>-2.1650635094610964</v>
      </c>
      <c r="W219" s="7">
        <f>T219</f>
        <v>4.3301270189221936</v>
      </c>
      <c r="X219" s="1"/>
      <c r="Y219" s="1"/>
      <c r="Z219" s="8">
        <f>U219</f>
        <v>-1.2499999999999998</v>
      </c>
    </row>
    <row r="220" spans="16:26" x14ac:dyDescent="0.15">
      <c r="Q220" s="7"/>
      <c r="R220" s="1"/>
      <c r="S220" s="1"/>
      <c r="T220" s="1"/>
      <c r="U220" s="1"/>
      <c r="V220" s="8"/>
      <c r="W220" s="7"/>
      <c r="X220" s="1"/>
      <c r="Y220" s="1"/>
      <c r="Z220" s="8"/>
    </row>
    <row r="221" spans="16:26" x14ac:dyDescent="0.15">
      <c r="Q221" s="7">
        <v>0</v>
      </c>
      <c r="R221" s="1">
        <v>0</v>
      </c>
      <c r="S221" s="1">
        <v>-1</v>
      </c>
      <c r="T221" s="1">
        <f t="array" ref="T221:V221">MMULT(Q221:S221,$N$9:$P$11)</f>
        <v>-0.49999999999999994</v>
      </c>
      <c r="U221" s="1">
        <v>-0.4330127018922193</v>
      </c>
      <c r="V221" s="8">
        <v>-0.75000000000000011</v>
      </c>
      <c r="W221" s="7">
        <f>T221</f>
        <v>-0.49999999999999994</v>
      </c>
      <c r="X221" s="1"/>
      <c r="Y221" s="1"/>
      <c r="Z221" s="8">
        <f>U221</f>
        <v>-0.4330127018922193</v>
      </c>
    </row>
    <row r="222" spans="16:26" x14ac:dyDescent="0.15">
      <c r="Q222" s="7">
        <v>0</v>
      </c>
      <c r="R222" s="1">
        <v>0</v>
      </c>
      <c r="S222" s="1">
        <v>1</v>
      </c>
      <c r="T222" s="1">
        <f t="array" ref="T222:V222">MMULT(Q222:S222,$N$9:$P$11)</f>
        <v>0.49999999999999994</v>
      </c>
      <c r="U222" s="1">
        <v>0.4330127018922193</v>
      </c>
      <c r="V222" s="8">
        <v>0.75000000000000011</v>
      </c>
      <c r="W222" s="7">
        <f>T222</f>
        <v>0.49999999999999994</v>
      </c>
      <c r="X222" s="1"/>
      <c r="Y222" s="1"/>
      <c r="Z222" s="8">
        <f>U222</f>
        <v>0.4330127018922193</v>
      </c>
    </row>
    <row r="223" spans="16:26" x14ac:dyDescent="0.15">
      <c r="Q223" s="7"/>
      <c r="R223" s="1"/>
      <c r="S223" s="1"/>
      <c r="T223" s="1"/>
      <c r="U223" s="1"/>
      <c r="V223" s="8"/>
      <c r="W223" s="7"/>
      <c r="X223" s="1"/>
      <c r="Y223" s="1"/>
      <c r="Z223" s="8"/>
    </row>
    <row r="224" spans="16:26" x14ac:dyDescent="0.15">
      <c r="Q224" s="7">
        <v>0</v>
      </c>
      <c r="R224" s="1">
        <v>-1</v>
      </c>
      <c r="S224" s="1">
        <v>0</v>
      </c>
      <c r="T224" s="1">
        <f t="array" ref="T224:V224">MMULT(Q224:S224,$N$9:$P$11)</f>
        <v>0</v>
      </c>
      <c r="U224" s="1">
        <v>-0.86602540378443871</v>
      </c>
      <c r="V224" s="8">
        <v>0.49999999999999994</v>
      </c>
      <c r="W224" s="7">
        <f>T224</f>
        <v>0</v>
      </c>
      <c r="X224" s="1"/>
      <c r="Y224" s="1"/>
      <c r="Z224" s="8">
        <f>U224</f>
        <v>-0.86602540378443871</v>
      </c>
    </row>
    <row r="225" spans="17:26" ht="14.25" thickBot="1" x14ac:dyDescent="0.2">
      <c r="Q225" s="9">
        <v>0</v>
      </c>
      <c r="R225" s="10">
        <v>1</v>
      </c>
      <c r="S225" s="10">
        <v>0</v>
      </c>
      <c r="T225" s="10">
        <f t="array" ref="T225:V225">MMULT(Q225:S225,$N$9:$P$11)</f>
        <v>0</v>
      </c>
      <c r="U225" s="10">
        <v>0.86602540378443871</v>
      </c>
      <c r="V225" s="11">
        <v>-0.49999999999999994</v>
      </c>
      <c r="W225" s="9">
        <f>T225</f>
        <v>0</v>
      </c>
      <c r="X225" s="10"/>
      <c r="Y225" s="10"/>
      <c r="Z225" s="11">
        <f>U225</f>
        <v>0.86602540378443871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位相速度と群速度が逆向き</vt:lpstr>
      <vt:lpstr>位相速度が有限で群速度がゼロ</vt:lpstr>
      <vt:lpstr>位相速度が群速度より速い</vt:lpstr>
      <vt:lpstr>位相速度が群速度より遅い</vt:lpstr>
      <vt:lpstr>位相速度が群速度と等しい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2015-02-02T00:37:33Z</dcterms:created>
  <dcterms:modified xsi:type="dcterms:W3CDTF">2015-02-09T02:17:40Z</dcterms:modified>
</cp:coreProperties>
</file>