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まいど\My Pictures\般\"/>
    </mc:Choice>
  </mc:AlternateContent>
  <bookViews>
    <workbookView xWindow="0" yWindow="0" windowWidth="20490" windowHeight="69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3" i="1"/>
  <c r="G13" i="1" s="1"/>
  <c r="C11" i="1"/>
  <c r="C13" i="1" s="1"/>
  <c r="D20" i="1" s="1"/>
  <c r="D24" i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23" i="1"/>
  <c r="E23" i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G12" i="1" l="1"/>
  <c r="F13" i="1"/>
  <c r="F12" i="1"/>
  <c r="C16" i="1"/>
  <c r="F10" i="1" l="1"/>
  <c r="I12" i="1"/>
  <c r="I22" i="1" s="1"/>
  <c r="G22" i="1" s="1"/>
  <c r="F22" i="1" l="1"/>
  <c r="I13" i="1"/>
  <c r="I14" i="1" s="1"/>
  <c r="I23" i="1" s="1"/>
  <c r="G23" i="1" s="1"/>
  <c r="F23" i="1" l="1"/>
  <c r="I24" i="1"/>
  <c r="F24" i="1" s="1"/>
  <c r="G24" i="1" l="1"/>
  <c r="I25" i="1"/>
  <c r="G25" i="1" s="1"/>
  <c r="F25" i="1" l="1"/>
  <c r="I26" i="1"/>
  <c r="G26" i="1" s="1"/>
  <c r="F26" i="1" l="1"/>
  <c r="I27" i="1"/>
  <c r="F27" i="1" s="1"/>
  <c r="G27" i="1" l="1"/>
  <c r="I28" i="1"/>
  <c r="G28" i="1" s="1"/>
  <c r="I29" i="1" l="1"/>
  <c r="F29" i="1" s="1"/>
  <c r="F28" i="1"/>
  <c r="I30" i="1" l="1"/>
  <c r="I31" i="1" s="1"/>
  <c r="G29" i="1"/>
  <c r="G30" i="1" l="1"/>
  <c r="F30" i="1"/>
  <c r="G31" i="1"/>
  <c r="F31" i="1"/>
  <c r="I32" i="1"/>
  <c r="F32" i="1" l="1"/>
  <c r="I33" i="1"/>
  <c r="G32" i="1"/>
  <c r="G33" i="1" l="1"/>
  <c r="F33" i="1"/>
  <c r="I34" i="1"/>
  <c r="G34" i="1" l="1"/>
  <c r="I35" i="1"/>
  <c r="F34" i="1"/>
  <c r="G35" i="1" l="1"/>
  <c r="F35" i="1"/>
  <c r="I36" i="1"/>
  <c r="G36" i="1" l="1"/>
  <c r="I37" i="1"/>
  <c r="F36" i="1"/>
  <c r="F37" i="1" l="1"/>
  <c r="G37" i="1"/>
  <c r="I38" i="1"/>
  <c r="F38" i="1" l="1"/>
  <c r="I39" i="1"/>
  <c r="G38" i="1"/>
  <c r="F39" i="1" l="1"/>
  <c r="G39" i="1"/>
  <c r="I40" i="1"/>
  <c r="G40" i="1" l="1"/>
  <c r="I41" i="1"/>
  <c r="F40" i="1"/>
  <c r="F41" i="1" l="1"/>
  <c r="G41" i="1"/>
  <c r="I42" i="1"/>
  <c r="G42" i="1" l="1"/>
  <c r="I43" i="1"/>
  <c r="F42" i="1"/>
  <c r="G43" i="1" l="1"/>
  <c r="F43" i="1"/>
  <c r="I44" i="1"/>
  <c r="G44" i="1" l="1"/>
  <c r="I45" i="1"/>
  <c r="F44" i="1"/>
  <c r="F45" i="1" l="1"/>
  <c r="G45" i="1"/>
  <c r="I46" i="1"/>
  <c r="G46" i="1" l="1"/>
  <c r="I47" i="1"/>
  <c r="F46" i="1"/>
  <c r="G47" i="1" l="1"/>
  <c r="F47" i="1"/>
  <c r="I48" i="1"/>
  <c r="G48" i="1" l="1"/>
  <c r="I49" i="1"/>
  <c r="F48" i="1"/>
  <c r="G49" i="1" l="1"/>
  <c r="F49" i="1"/>
  <c r="I50" i="1"/>
  <c r="G50" i="1" l="1"/>
  <c r="I51" i="1"/>
  <c r="F50" i="1"/>
  <c r="F51" i="1" l="1"/>
  <c r="G51" i="1"/>
  <c r="I52" i="1"/>
  <c r="F52" i="1" l="1"/>
  <c r="I53" i="1"/>
  <c r="G52" i="1"/>
  <c r="F53" i="1" l="1"/>
  <c r="G53" i="1"/>
  <c r="I54" i="1"/>
  <c r="F54" i="1" l="1"/>
  <c r="I55" i="1"/>
  <c r="G54" i="1"/>
  <c r="G55" i="1" l="1"/>
  <c r="F55" i="1"/>
  <c r="I56" i="1"/>
  <c r="F56" i="1" l="1"/>
  <c r="I57" i="1"/>
  <c r="G56" i="1"/>
  <c r="G57" i="1" l="1"/>
  <c r="F57" i="1"/>
  <c r="I58" i="1"/>
  <c r="F58" i="1" l="1"/>
  <c r="I59" i="1"/>
  <c r="G58" i="1"/>
  <c r="G59" i="1" l="1"/>
  <c r="F59" i="1"/>
  <c r="I60" i="1"/>
  <c r="F60" i="1" l="1"/>
  <c r="I61" i="1"/>
  <c r="G60" i="1"/>
  <c r="G61" i="1" l="1"/>
  <c r="F61" i="1"/>
  <c r="I62" i="1"/>
  <c r="F62" i="1" l="1"/>
  <c r="I63" i="1"/>
  <c r="G62" i="1"/>
  <c r="G63" i="1" l="1"/>
  <c r="F63" i="1"/>
  <c r="I64" i="1"/>
  <c r="F64" i="1" l="1"/>
  <c r="I65" i="1"/>
  <c r="G64" i="1"/>
  <c r="G65" i="1" l="1"/>
  <c r="F65" i="1"/>
  <c r="I66" i="1"/>
  <c r="F66" i="1" l="1"/>
  <c r="I67" i="1"/>
  <c r="G66" i="1"/>
  <c r="G67" i="1" l="1"/>
  <c r="F67" i="1"/>
  <c r="I68" i="1"/>
  <c r="F68" i="1" l="1"/>
  <c r="I69" i="1"/>
  <c r="G68" i="1"/>
  <c r="G69" i="1" l="1"/>
  <c r="F69" i="1"/>
  <c r="I70" i="1"/>
  <c r="F70" i="1" l="1"/>
  <c r="I71" i="1"/>
  <c r="G70" i="1"/>
  <c r="G71" i="1" l="1"/>
  <c r="F71" i="1"/>
  <c r="I72" i="1"/>
  <c r="F72" i="1" l="1"/>
  <c r="I73" i="1"/>
  <c r="G72" i="1"/>
  <c r="G73" i="1" l="1"/>
  <c r="F73" i="1"/>
  <c r="I74" i="1"/>
  <c r="G74" i="1" l="1"/>
  <c r="I75" i="1"/>
  <c r="F74" i="1"/>
  <c r="G75" i="1" l="1"/>
  <c r="F75" i="1"/>
  <c r="I76" i="1"/>
  <c r="F76" i="1" l="1"/>
  <c r="I77" i="1"/>
  <c r="G76" i="1"/>
  <c r="G77" i="1" l="1"/>
  <c r="F77" i="1"/>
  <c r="I78" i="1"/>
  <c r="F78" i="1" l="1"/>
  <c r="I79" i="1"/>
  <c r="G78" i="1"/>
  <c r="G79" i="1" l="1"/>
  <c r="F79" i="1"/>
  <c r="I80" i="1"/>
  <c r="F80" i="1" l="1"/>
  <c r="I81" i="1"/>
  <c r="G80" i="1"/>
  <c r="F81" i="1" l="1"/>
  <c r="G81" i="1"/>
  <c r="I82" i="1"/>
  <c r="F82" i="1" l="1"/>
  <c r="I83" i="1"/>
  <c r="G82" i="1"/>
  <c r="G83" i="1" l="1"/>
  <c r="F83" i="1"/>
  <c r="I84" i="1"/>
  <c r="F84" i="1" l="1"/>
  <c r="I85" i="1"/>
  <c r="G84" i="1"/>
  <c r="F85" i="1" l="1"/>
  <c r="G85" i="1"/>
  <c r="I86" i="1"/>
  <c r="I87" i="1" l="1"/>
  <c r="F86" i="1"/>
  <c r="G86" i="1"/>
  <c r="F87" i="1" l="1"/>
  <c r="I88" i="1"/>
  <c r="G87" i="1"/>
  <c r="F88" i="1" l="1"/>
  <c r="I89" i="1"/>
  <c r="G88" i="1"/>
  <c r="G89" i="1" l="1"/>
  <c r="I90" i="1"/>
  <c r="F89" i="1"/>
  <c r="F90" i="1" l="1"/>
  <c r="I91" i="1"/>
  <c r="G90" i="1"/>
  <c r="F91" i="1" l="1"/>
  <c r="I92" i="1"/>
  <c r="G91" i="1"/>
  <c r="G92" i="1" l="1"/>
  <c r="I93" i="1"/>
  <c r="F92" i="1"/>
  <c r="I94" i="1" l="1"/>
  <c r="G93" i="1"/>
  <c r="F93" i="1"/>
  <c r="F94" i="1" l="1"/>
  <c r="G94" i="1"/>
  <c r="I95" i="1"/>
  <c r="F95" i="1" l="1"/>
  <c r="G95" i="1"/>
  <c r="I96" i="1"/>
  <c r="G96" i="1" l="1"/>
  <c r="I97" i="1"/>
  <c r="F96" i="1"/>
  <c r="F97" i="1" l="1"/>
  <c r="I98" i="1"/>
  <c r="G97" i="1"/>
  <c r="F98" i="1" l="1"/>
  <c r="G98" i="1"/>
  <c r="I99" i="1"/>
  <c r="F99" i="1" l="1"/>
  <c r="I100" i="1"/>
  <c r="G99" i="1"/>
  <c r="F100" i="1" l="1"/>
  <c r="G100" i="1"/>
  <c r="I101" i="1"/>
  <c r="G101" i="1" l="1"/>
  <c r="I102" i="1"/>
  <c r="F101" i="1"/>
  <c r="F102" i="1" l="1"/>
  <c r="G102" i="1"/>
  <c r="I103" i="1"/>
  <c r="G103" i="1" l="1"/>
  <c r="I104" i="1"/>
  <c r="F103" i="1"/>
  <c r="F104" i="1" l="1"/>
  <c r="G104" i="1"/>
  <c r="I105" i="1"/>
  <c r="F105" i="1" l="1"/>
  <c r="I106" i="1"/>
  <c r="G105" i="1"/>
  <c r="G106" i="1" l="1"/>
  <c r="F106" i="1"/>
  <c r="I107" i="1"/>
  <c r="F107" i="1" l="1"/>
  <c r="I108" i="1"/>
  <c r="G107" i="1"/>
  <c r="I109" i="1" l="1"/>
  <c r="F108" i="1"/>
  <c r="G108" i="1"/>
  <c r="F109" i="1" l="1"/>
  <c r="I110" i="1"/>
  <c r="G109" i="1"/>
  <c r="G110" i="1" l="1"/>
  <c r="I111" i="1"/>
  <c r="F110" i="1"/>
  <c r="G111" i="1" l="1"/>
  <c r="F111" i="1"/>
  <c r="I112" i="1"/>
  <c r="I113" i="1" l="1"/>
  <c r="F112" i="1"/>
  <c r="G112" i="1"/>
  <c r="F113" i="1" l="1"/>
  <c r="I114" i="1"/>
  <c r="G113" i="1"/>
  <c r="G114" i="1" l="1"/>
  <c r="I115" i="1"/>
  <c r="F114" i="1"/>
  <c r="G115" i="1" l="1"/>
  <c r="F115" i="1"/>
  <c r="I116" i="1"/>
  <c r="G116" i="1" l="1"/>
  <c r="I117" i="1"/>
  <c r="F116" i="1"/>
  <c r="G117" i="1" l="1"/>
  <c r="F117" i="1"/>
  <c r="I118" i="1"/>
  <c r="G118" i="1" l="1"/>
  <c r="I119" i="1"/>
  <c r="F118" i="1"/>
  <c r="F119" i="1" l="1"/>
  <c r="G119" i="1"/>
  <c r="I120" i="1"/>
  <c r="G120" i="1" l="1"/>
  <c r="I121" i="1"/>
  <c r="F120" i="1"/>
  <c r="I122" i="1" l="1"/>
  <c r="G121" i="1"/>
  <c r="H20" i="1" s="1"/>
  <c r="F121" i="1"/>
  <c r="F20" i="1" s="1"/>
  <c r="F122" i="1" l="1"/>
  <c r="G122" i="1"/>
</calcChain>
</file>

<file path=xl/sharedStrings.xml><?xml version="1.0" encoding="utf-8"?>
<sst xmlns="http://schemas.openxmlformats.org/spreadsheetml/2006/main" count="20" uniqueCount="19">
  <si>
    <t>x0</t>
    <phoneticPr fontId="1"/>
  </si>
  <si>
    <t>im</t>
    <phoneticPr fontId="1"/>
  </si>
  <si>
    <t>dt</t>
    <phoneticPr fontId="1"/>
  </si>
  <si>
    <t>t</t>
    <phoneticPr fontId="1"/>
  </si>
  <si>
    <t>x</t>
    <phoneticPr fontId="1"/>
  </si>
  <si>
    <t>a</t>
    <phoneticPr fontId="1"/>
  </si>
  <si>
    <t>Rex</t>
    <phoneticPr fontId="1"/>
  </si>
  <si>
    <t>v0</t>
    <phoneticPr fontId="1"/>
  </si>
  <si>
    <t>E</t>
    <phoneticPr fontId="1"/>
  </si>
  <si>
    <t>x0</t>
    <phoneticPr fontId="1"/>
  </si>
  <si>
    <t>Re</t>
    <phoneticPr fontId="1"/>
  </si>
  <si>
    <t>Im</t>
    <phoneticPr fontId="1"/>
  </si>
  <si>
    <t>x1</t>
    <phoneticPr fontId="1"/>
  </si>
  <si>
    <t>comp</t>
    <phoneticPr fontId="1"/>
  </si>
  <si>
    <t>エネルギー規格化後</t>
    <rPh sb="5" eb="8">
      <t>キカクカ</t>
    </rPh>
    <rPh sb="8" eb="9">
      <t>ゴ</t>
    </rPh>
    <phoneticPr fontId="1"/>
  </si>
  <si>
    <t>力学的エネルギー</t>
    <rPh sb="0" eb="3">
      <t>リキガクテキ</t>
    </rPh>
    <phoneticPr fontId="1"/>
  </si>
  <si>
    <t>Re</t>
    <phoneticPr fontId="1"/>
  </si>
  <si>
    <t>Imx線</t>
    <rPh sb="3" eb="4">
      <t>セン</t>
    </rPh>
    <phoneticPr fontId="1"/>
  </si>
  <si>
    <t>Imx点</t>
    <rPh sb="3" eb="4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</si>
</sst>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Sheet1!$G$19</c:f>
              <c:strCache>
                <c:ptCount val="1"/>
                <c:pt idx="0">
                  <c:v>Imx線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Sheet1!$F$20:$F$122</c:f>
              <c:numCache>
                <c:formatCode>General</c:formatCode>
                <c:ptCount val="103"/>
                <c:pt idx="0">
                  <c:v>0.39811766360372403</c:v>
                </c:pt>
                <c:pt idx="2">
                  <c:v>1</c:v>
                </c:pt>
                <c:pt idx="3">
                  <c:v>1</c:v>
                </c:pt>
                <c:pt idx="4">
                  <c:v>0.99605215823955995</c:v>
                </c:pt>
                <c:pt idx="5">
                  <c:v>0.98817206017324999</c:v>
                </c:pt>
                <c:pt idx="6">
                  <c:v>0.97639081518129001</c:v>
                </c:pt>
                <c:pt idx="7">
                  <c:v>0.96075493375465004</c:v>
                </c:pt>
                <c:pt idx="8">
                  <c:v>0.94132614387899005</c:v>
                </c:pt>
                <c:pt idx="9">
                  <c:v>0.91818114734233003</c:v>
                </c:pt>
                <c:pt idx="10">
                  <c:v>0.89141131692855002</c:v>
                </c:pt>
                <c:pt idx="11">
                  <c:v>0.86112233569206997</c:v>
                </c:pt>
                <c:pt idx="12">
                  <c:v>0.8274337797379</c:v>
                </c:pt>
                <c:pt idx="13">
                  <c:v>0.79047864615409003</c:v>
                </c:pt>
                <c:pt idx="14">
                  <c:v>0.75040282796026003</c:v>
                </c:pt>
                <c:pt idx="15">
                  <c:v>0.70736453814505995</c:v>
                </c:pt>
                <c:pt idx="16">
                  <c:v>0.66153368506632004</c:v>
                </c:pt>
                <c:pt idx="17">
                  <c:v>0.61309120167973996</c:v>
                </c:pt>
                <c:pt idx="18">
                  <c:v>0.56222833124421001</c:v>
                </c:pt>
                <c:pt idx="19">
                  <c:v>0.50914587232369002</c:v>
                </c:pt>
                <c:pt idx="20">
                  <c:v>0.45405338606626</c:v>
                </c:pt>
                <c:pt idx="21">
                  <c:v>0.39716836888985002</c:v>
                </c:pt>
                <c:pt idx="22">
                  <c:v>0.33871539384081301</c:v>
                </c:pt>
                <c:pt idx="23">
                  <c:v>0.27892522401506897</c:v>
                </c:pt>
                <c:pt idx="24">
                  <c:v>0.21803390154191901</c:v>
                </c:pt>
                <c:pt idx="25">
                  <c:v>0.15628181572707101</c:v>
                </c:pt>
                <c:pt idx="26">
                  <c:v>9.3912754033699003E-2</c:v>
                </c:pt>
                <c:pt idx="27">
                  <c:v>3.1172939648114999E-2</c:v>
                </c:pt>
                <c:pt idx="28">
                  <c:v>-3.1689940570407402E-2</c:v>
                </c:pt>
                <c:pt idx="29">
                  <c:v>-9.4427713918160197E-2</c:v>
                </c:pt>
                <c:pt idx="30">
                  <c:v>-0.15679270159356501</c:v>
                </c:pt>
                <c:pt idx="31">
                  <c:v>-0.21853869649388699</c:v>
                </c:pt>
                <c:pt idx="32">
                  <c:v>-0.27942193520191899</c:v>
                </c:pt>
                <c:pt idx="33">
                  <c:v>-0.33920206032537897</c:v>
                </c:pt>
                <c:pt idx="34">
                  <c:v>-0.39764306938986099</c:v>
                </c:pt>
                <c:pt idx="35">
                  <c:v>-0.45451424653925798</c:v>
                </c:pt>
                <c:pt idx="36">
                  <c:v>-0.50959107336545395</c:v>
                </c:pt>
                <c:pt idx="37">
                  <c:v>-0.56265611527147197</c:v>
                </c:pt>
                <c:pt idx="38">
                  <c:v>-0.61349987986885601</c:v>
                </c:pt>
                <c:pt idx="39">
                  <c:v>-0.66192164402046805</c:v>
                </c:pt>
                <c:pt idx="40">
                  <c:v>-0.70773024626368397</c:v>
                </c:pt>
                <c:pt idx="41">
                  <c:v>-0.75074484148557197</c:v>
                </c:pt>
                <c:pt idx="42">
                  <c:v>-0.79079561487081595</c:v>
                </c:pt>
                <c:pt idx="43">
                  <c:v>-0.82772445230370795</c:v>
                </c:pt>
                <c:pt idx="44">
                  <c:v>-0.86138556457766402</c:v>
                </c:pt>
                <c:pt idx="45">
                  <c:v>-0.89164606294794202</c:v>
                </c:pt>
                <c:pt idx="46">
                  <c:v>-0.91838648375538601</c:v>
                </c:pt>
                <c:pt idx="47">
                  <c:v>-0.94150126005003798</c:v>
                </c:pt>
                <c:pt idx="48">
                  <c:v>-0.96089913835276397</c:v>
                </c:pt>
                <c:pt idx="49">
                  <c:v>-0.97650353890953201</c:v>
                </c:pt>
                <c:pt idx="50">
                  <c:v>-0.98825285801617602</c:v>
                </c:pt>
                <c:pt idx="51">
                  <c:v>-0.99610071122007804</c:v>
                </c:pt>
                <c:pt idx="52">
                  <c:v>-1.0000161164386201</c:v>
                </c:pt>
                <c:pt idx="53">
                  <c:v>-0.99998361627158205</c:v>
                </c:pt>
                <c:pt idx="54">
                  <c:v>-0.99600333902448002</c:v>
                </c:pt>
                <c:pt idx="55">
                  <c:v>-0.98809099820204804</c:v>
                </c:pt>
                <c:pt idx="56">
                  <c:v>-0.97627783047380001</c:v>
                </c:pt>
                <c:pt idx="57">
                  <c:v>-0.960610472356622</c:v>
                </c:pt>
                <c:pt idx="58">
                  <c:v>-0.94115077610116005</c:v>
                </c:pt>
                <c:pt idx="59">
                  <c:v>-0.917975565508938</c:v>
                </c:pt>
                <c:pt idx="60">
                  <c:v>-0.89117633264413998</c:v>
                </c:pt>
                <c:pt idx="61">
                  <c:v>-0.860858876637422</c:v>
                </c:pt>
                <c:pt idx="62">
                  <c:v>-0.82714288600767005</c:v>
                </c:pt>
                <c:pt idx="63">
                  <c:v>-0.79016146615068805</c:v>
                </c:pt>
                <c:pt idx="64">
                  <c:v>-0.75006061386014999</c:v>
                </c:pt>
                <c:pt idx="65">
                  <c:v>-0.70699864095535203</c:v>
                </c:pt>
                <c:pt idx="66">
                  <c:v>-0.66114554929122005</c:v>
                </c:pt>
                <c:pt idx="67">
                  <c:v>-0.61268235961786799</c:v>
                </c:pt>
                <c:pt idx="68">
                  <c:v>-0.56180039693933004</c:v>
                </c:pt>
                <c:pt idx="69">
                  <c:v>-0.50870053519272196</c:v>
                </c:pt>
                <c:pt idx="70">
                  <c:v>-0.45359240422972003</c:v>
                </c:pt>
                <c:pt idx="71">
                  <c:v>-0.39669356223108299</c:v>
                </c:pt>
                <c:pt idx="72">
                  <c:v>-0.338228636821374</c:v>
                </c:pt>
                <c:pt idx="73">
                  <c:v>-0.27842843827464597</c:v>
                </c:pt>
                <c:pt idx="74">
                  <c:v>-0.21752904831200401</c:v>
                </c:pt>
                <c:pt idx="75">
                  <c:v>-0.15577088808832801</c:v>
                </c:pt>
                <c:pt idx="76">
                  <c:v>-9.3397769047597001E-2</c:v>
                </c:pt>
                <c:pt idx="77">
                  <c:v>-3.0655930393888E-2</c:v>
                </c:pt>
                <c:pt idx="78">
                  <c:v>3.2206933022034999E-2</c:v>
                </c:pt>
                <c:pt idx="79">
                  <c:v>9.4942648562797993E-2</c:v>
                </c:pt>
                <c:pt idx="80">
                  <c:v>0.15730354555071799</c:v>
                </c:pt>
                <c:pt idx="81">
                  <c:v>0.219043433032448</c:v>
                </c:pt>
                <c:pt idx="82">
                  <c:v>0.27991857170190299</c:v>
                </c:pt>
                <c:pt idx="83">
                  <c:v>0.33968863614447198</c:v>
                </c:pt>
                <c:pt idx="84">
                  <c:v>0.39811766360372403</c:v>
                </c:pt>
                <c:pt idx="85">
                  <c:v>0.45497498552503401</c:v>
                </c:pt>
                <c:pt idx="86">
                  <c:v>0.51003613819853499</c:v>
                </c:pt>
                <c:pt idx="87">
                  <c:v>0.56308374890632595</c:v>
                </c:pt>
                <c:pt idx="88">
                  <c:v>0.61390839407556497</c:v>
                </c:pt>
                <c:pt idx="89">
                  <c:v>0.66230942604959397</c:v>
                </c:pt>
                <c:pt idx="90">
                  <c:v>0.708095765213135</c:v>
                </c:pt>
                <c:pt idx="91">
                  <c:v>0.75108665434437605</c:v>
                </c:pt>
                <c:pt idx="92">
                  <c:v>0.79111237221589503</c:v>
                </c:pt>
                <c:pt idx="93">
                  <c:v>0.828014903627184</c:v>
                </c:pt>
                <c:pt idx="94">
                  <c:v>0.861648563223675</c:v>
                </c:pt>
                <c:pt idx="95">
                  <c:v>0.89188057063945603</c:v>
                </c:pt>
                <c:pt idx="96">
                  <c:v>0.91859157469314501</c:v>
                </c:pt>
                <c:pt idx="97">
                  <c:v>0.94167612456747396</c:v>
                </c:pt>
                <c:pt idx="98">
                  <c:v>0.96104308611243505</c:v>
                </c:pt>
                <c:pt idx="99">
                  <c:v>0.97661600162846596</c:v>
                </c:pt>
                <c:pt idx="100">
                  <c:v>0.98833339170935497</c:v>
                </c:pt>
                <c:pt idx="101">
                  <c:v>0.99614899795322398</c:v>
                </c:pt>
                <c:pt idx="102">
                  <c:v>1.0000319655833501</c:v>
                </c:pt>
              </c:numCache>
            </c:numRef>
          </c:xVal>
          <c:yVal>
            <c:numRef>
              <c:f>Sheet1!$G$20:$G$122</c:f>
              <c:numCache>
                <c:formatCode>General</c:formatCode>
                <c:ptCount val="103"/>
                <c:pt idx="2">
                  <c:v>1</c:v>
                </c:pt>
                <c:pt idx="3">
                  <c:v>1</c:v>
                </c:pt>
                <c:pt idx="4">
                  <c:v>0.99605215823955995</c:v>
                </c:pt>
                <c:pt idx="5">
                  <c:v>0.98817206017324999</c:v>
                </c:pt>
                <c:pt idx="6">
                  <c:v>0.97639081518129001</c:v>
                </c:pt>
                <c:pt idx="7">
                  <c:v>0.96075493375465004</c:v>
                </c:pt>
                <c:pt idx="8">
                  <c:v>0.94132614387899005</c:v>
                </c:pt>
                <c:pt idx="9">
                  <c:v>0.91818114734233003</c:v>
                </c:pt>
                <c:pt idx="10">
                  <c:v>0.89141131692855002</c:v>
                </c:pt>
                <c:pt idx="11">
                  <c:v>0.86112233569206997</c:v>
                </c:pt>
                <c:pt idx="12">
                  <c:v>0.8274337797379</c:v>
                </c:pt>
                <c:pt idx="13">
                  <c:v>0.79047864615409003</c:v>
                </c:pt>
                <c:pt idx="14">
                  <c:v>0.75040282796026003</c:v>
                </c:pt>
                <c:pt idx="15">
                  <c:v>0.70736453814505995</c:v>
                </c:pt>
                <c:pt idx="16">
                  <c:v>0.66153368506632004</c:v>
                </c:pt>
                <c:pt idx="17">
                  <c:v>0.61309120167973996</c:v>
                </c:pt>
                <c:pt idx="18">
                  <c:v>0.56222833124421001</c:v>
                </c:pt>
                <c:pt idx="19">
                  <c:v>0.50914587232369002</c:v>
                </c:pt>
                <c:pt idx="20">
                  <c:v>0.45405338606626</c:v>
                </c:pt>
                <c:pt idx="21">
                  <c:v>0.39716836888985002</c:v>
                </c:pt>
                <c:pt idx="22">
                  <c:v>0.33871539384081301</c:v>
                </c:pt>
                <c:pt idx="23">
                  <c:v>0.27892522401506897</c:v>
                </c:pt>
                <c:pt idx="24">
                  <c:v>0.21803390154191901</c:v>
                </c:pt>
                <c:pt idx="25">
                  <c:v>0.15628181572707101</c:v>
                </c:pt>
                <c:pt idx="26">
                  <c:v>9.3912754033699003E-2</c:v>
                </c:pt>
                <c:pt idx="27">
                  <c:v>3.1172939648114999E-2</c:v>
                </c:pt>
                <c:pt idx="28">
                  <c:v>-3.1689940570407402E-2</c:v>
                </c:pt>
                <c:pt idx="29">
                  <c:v>-9.4427713918160197E-2</c:v>
                </c:pt>
                <c:pt idx="30">
                  <c:v>-0.15679270159356501</c:v>
                </c:pt>
                <c:pt idx="31">
                  <c:v>-0.21853869649388699</c:v>
                </c:pt>
                <c:pt idx="32">
                  <c:v>-0.27942193520191899</c:v>
                </c:pt>
                <c:pt idx="33">
                  <c:v>-0.33920206032537897</c:v>
                </c:pt>
                <c:pt idx="34">
                  <c:v>-0.39764306938986099</c:v>
                </c:pt>
                <c:pt idx="35">
                  <c:v>-0.45451424653925798</c:v>
                </c:pt>
                <c:pt idx="36">
                  <c:v>-0.50959107336545395</c:v>
                </c:pt>
                <c:pt idx="37">
                  <c:v>-0.56265611527147197</c:v>
                </c:pt>
                <c:pt idx="38">
                  <c:v>-0.61349987986885601</c:v>
                </c:pt>
                <c:pt idx="39">
                  <c:v>-0.66192164402046805</c:v>
                </c:pt>
                <c:pt idx="40">
                  <c:v>-0.70773024626368397</c:v>
                </c:pt>
                <c:pt idx="41">
                  <c:v>-0.75074484148557197</c:v>
                </c:pt>
                <c:pt idx="42">
                  <c:v>-0.79079561487081595</c:v>
                </c:pt>
                <c:pt idx="43">
                  <c:v>-0.82772445230370795</c:v>
                </c:pt>
                <c:pt idx="44">
                  <c:v>-0.86138556457766402</c:v>
                </c:pt>
                <c:pt idx="45">
                  <c:v>-0.89164606294794202</c:v>
                </c:pt>
                <c:pt idx="46">
                  <c:v>-0.91838648375538601</c:v>
                </c:pt>
                <c:pt idx="47">
                  <c:v>-0.94150126005003798</c:v>
                </c:pt>
                <c:pt idx="48">
                  <c:v>-0.96089913835276397</c:v>
                </c:pt>
                <c:pt idx="49">
                  <c:v>-0.97650353890953201</c:v>
                </c:pt>
                <c:pt idx="50">
                  <c:v>-0.98825285801617602</c:v>
                </c:pt>
                <c:pt idx="51">
                  <c:v>-0.99610071122007804</c:v>
                </c:pt>
                <c:pt idx="52">
                  <c:v>-1.0000161164386201</c:v>
                </c:pt>
                <c:pt idx="53">
                  <c:v>-0.99998361627158205</c:v>
                </c:pt>
                <c:pt idx="54">
                  <c:v>-0.99600333902448002</c:v>
                </c:pt>
                <c:pt idx="55">
                  <c:v>-0.98809099820204804</c:v>
                </c:pt>
                <c:pt idx="56">
                  <c:v>-0.97627783047380001</c:v>
                </c:pt>
                <c:pt idx="57">
                  <c:v>-0.960610472356622</c:v>
                </c:pt>
                <c:pt idx="58">
                  <c:v>-0.94115077610116005</c:v>
                </c:pt>
                <c:pt idx="59">
                  <c:v>-0.917975565508938</c:v>
                </c:pt>
                <c:pt idx="60">
                  <c:v>-0.89117633264413998</c:v>
                </c:pt>
                <c:pt idx="61">
                  <c:v>-0.860858876637422</c:v>
                </c:pt>
                <c:pt idx="62">
                  <c:v>-0.82714288600767005</c:v>
                </c:pt>
                <c:pt idx="63">
                  <c:v>-0.79016146615068805</c:v>
                </c:pt>
                <c:pt idx="64">
                  <c:v>-0.75006061386014999</c:v>
                </c:pt>
                <c:pt idx="65">
                  <c:v>-0.70699864095535203</c:v>
                </c:pt>
                <c:pt idx="66">
                  <c:v>-0.66114554929122005</c:v>
                </c:pt>
                <c:pt idx="67">
                  <c:v>-0.61268235961786799</c:v>
                </c:pt>
                <c:pt idx="68">
                  <c:v>-0.56180039693933004</c:v>
                </c:pt>
                <c:pt idx="69">
                  <c:v>-0.50870053519272196</c:v>
                </c:pt>
                <c:pt idx="70">
                  <c:v>-0.45359240422972003</c:v>
                </c:pt>
                <c:pt idx="71">
                  <c:v>-0.39669356223108299</c:v>
                </c:pt>
                <c:pt idx="72">
                  <c:v>-0.338228636821374</c:v>
                </c:pt>
                <c:pt idx="73">
                  <c:v>-0.27842843827464597</c:v>
                </c:pt>
                <c:pt idx="74">
                  <c:v>-0.21752904831200401</c:v>
                </c:pt>
                <c:pt idx="75">
                  <c:v>-0.15577088808832801</c:v>
                </c:pt>
                <c:pt idx="76">
                  <c:v>-9.3397769047597001E-2</c:v>
                </c:pt>
                <c:pt idx="77">
                  <c:v>-3.0655930393888E-2</c:v>
                </c:pt>
                <c:pt idx="78">
                  <c:v>3.2206933022034999E-2</c:v>
                </c:pt>
                <c:pt idx="79">
                  <c:v>9.4942648562797993E-2</c:v>
                </c:pt>
                <c:pt idx="80">
                  <c:v>0.15730354555071799</c:v>
                </c:pt>
                <c:pt idx="81">
                  <c:v>0.219043433032448</c:v>
                </c:pt>
                <c:pt idx="82">
                  <c:v>0.27991857170190299</c:v>
                </c:pt>
                <c:pt idx="83">
                  <c:v>0.33968863614447198</c:v>
                </c:pt>
                <c:pt idx="84">
                  <c:v>0.39811766360372403</c:v>
                </c:pt>
                <c:pt idx="85">
                  <c:v>0.45497498552503401</c:v>
                </c:pt>
                <c:pt idx="86">
                  <c:v>0.51003613819853499</c:v>
                </c:pt>
                <c:pt idx="87">
                  <c:v>0.56308374890632595</c:v>
                </c:pt>
                <c:pt idx="88">
                  <c:v>0.61390839407556497</c:v>
                </c:pt>
                <c:pt idx="89">
                  <c:v>0.66230942604959397</c:v>
                </c:pt>
                <c:pt idx="90">
                  <c:v>0.708095765213135</c:v>
                </c:pt>
                <c:pt idx="91">
                  <c:v>0.75108665434437605</c:v>
                </c:pt>
                <c:pt idx="92">
                  <c:v>0.79111237221589503</c:v>
                </c:pt>
                <c:pt idx="93">
                  <c:v>0.828014903627184</c:v>
                </c:pt>
                <c:pt idx="94">
                  <c:v>0.861648563223675</c:v>
                </c:pt>
                <c:pt idx="95">
                  <c:v>0.89188057063945603</c:v>
                </c:pt>
                <c:pt idx="96">
                  <c:v>0.91859157469314501</c:v>
                </c:pt>
                <c:pt idx="97">
                  <c:v>0.94167612456747396</c:v>
                </c:pt>
                <c:pt idx="98">
                  <c:v>0.96104308611243505</c:v>
                </c:pt>
                <c:pt idx="99">
                  <c:v>0.97661600162846596</c:v>
                </c:pt>
                <c:pt idx="100">
                  <c:v>0.98833339170935497</c:v>
                </c:pt>
                <c:pt idx="101">
                  <c:v>0.99614899795322398</c:v>
                </c:pt>
                <c:pt idx="102">
                  <c:v>1.0000319655833501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Sheet1!$H$19</c:f>
              <c:strCache>
                <c:ptCount val="1"/>
                <c:pt idx="0">
                  <c:v>Imx点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73025">
                <a:solidFill>
                  <a:schemeClr val="accent2"/>
                </a:solidFill>
              </a:ln>
              <a:effectLst/>
            </c:spPr>
          </c:marker>
          <c:xVal>
            <c:numRef>
              <c:f>Sheet1!$F$20:$F$122</c:f>
              <c:numCache>
                <c:formatCode>General</c:formatCode>
                <c:ptCount val="103"/>
                <c:pt idx="0">
                  <c:v>0.39811766360372403</c:v>
                </c:pt>
                <c:pt idx="2">
                  <c:v>1</c:v>
                </c:pt>
                <c:pt idx="3">
                  <c:v>1</c:v>
                </c:pt>
                <c:pt idx="4">
                  <c:v>0.99605215823955995</c:v>
                </c:pt>
                <c:pt idx="5">
                  <c:v>0.98817206017324999</c:v>
                </c:pt>
                <c:pt idx="6">
                  <c:v>0.97639081518129001</c:v>
                </c:pt>
                <c:pt idx="7">
                  <c:v>0.96075493375465004</c:v>
                </c:pt>
                <c:pt idx="8">
                  <c:v>0.94132614387899005</c:v>
                </c:pt>
                <c:pt idx="9">
                  <c:v>0.91818114734233003</c:v>
                </c:pt>
                <c:pt idx="10">
                  <c:v>0.89141131692855002</c:v>
                </c:pt>
                <c:pt idx="11">
                  <c:v>0.86112233569206997</c:v>
                </c:pt>
                <c:pt idx="12">
                  <c:v>0.8274337797379</c:v>
                </c:pt>
                <c:pt idx="13">
                  <c:v>0.79047864615409003</c:v>
                </c:pt>
                <c:pt idx="14">
                  <c:v>0.75040282796026003</c:v>
                </c:pt>
                <c:pt idx="15">
                  <c:v>0.70736453814505995</c:v>
                </c:pt>
                <c:pt idx="16">
                  <c:v>0.66153368506632004</c:v>
                </c:pt>
                <c:pt idx="17">
                  <c:v>0.61309120167973996</c:v>
                </c:pt>
                <c:pt idx="18">
                  <c:v>0.56222833124421001</c:v>
                </c:pt>
                <c:pt idx="19">
                  <c:v>0.50914587232369002</c:v>
                </c:pt>
                <c:pt idx="20">
                  <c:v>0.45405338606626</c:v>
                </c:pt>
                <c:pt idx="21">
                  <c:v>0.39716836888985002</c:v>
                </c:pt>
                <c:pt idx="22">
                  <c:v>0.33871539384081301</c:v>
                </c:pt>
                <c:pt idx="23">
                  <c:v>0.27892522401506897</c:v>
                </c:pt>
                <c:pt idx="24">
                  <c:v>0.21803390154191901</c:v>
                </c:pt>
                <c:pt idx="25">
                  <c:v>0.15628181572707101</c:v>
                </c:pt>
                <c:pt idx="26">
                  <c:v>9.3912754033699003E-2</c:v>
                </c:pt>
                <c:pt idx="27">
                  <c:v>3.1172939648114999E-2</c:v>
                </c:pt>
                <c:pt idx="28">
                  <c:v>-3.1689940570407402E-2</c:v>
                </c:pt>
                <c:pt idx="29">
                  <c:v>-9.4427713918160197E-2</c:v>
                </c:pt>
                <c:pt idx="30">
                  <c:v>-0.15679270159356501</c:v>
                </c:pt>
                <c:pt idx="31">
                  <c:v>-0.21853869649388699</c:v>
                </c:pt>
                <c:pt idx="32">
                  <c:v>-0.27942193520191899</c:v>
                </c:pt>
                <c:pt idx="33">
                  <c:v>-0.33920206032537897</c:v>
                </c:pt>
                <c:pt idx="34">
                  <c:v>-0.39764306938986099</c:v>
                </c:pt>
                <c:pt idx="35">
                  <c:v>-0.45451424653925798</c:v>
                </c:pt>
                <c:pt idx="36">
                  <c:v>-0.50959107336545395</c:v>
                </c:pt>
                <c:pt idx="37">
                  <c:v>-0.56265611527147197</c:v>
                </c:pt>
                <c:pt idx="38">
                  <c:v>-0.61349987986885601</c:v>
                </c:pt>
                <c:pt idx="39">
                  <c:v>-0.66192164402046805</c:v>
                </c:pt>
                <c:pt idx="40">
                  <c:v>-0.70773024626368397</c:v>
                </c:pt>
                <c:pt idx="41">
                  <c:v>-0.75074484148557197</c:v>
                </c:pt>
                <c:pt idx="42">
                  <c:v>-0.79079561487081595</c:v>
                </c:pt>
                <c:pt idx="43">
                  <c:v>-0.82772445230370795</c:v>
                </c:pt>
                <c:pt idx="44">
                  <c:v>-0.86138556457766402</c:v>
                </c:pt>
                <c:pt idx="45">
                  <c:v>-0.89164606294794202</c:v>
                </c:pt>
                <c:pt idx="46">
                  <c:v>-0.91838648375538601</c:v>
                </c:pt>
                <c:pt idx="47">
                  <c:v>-0.94150126005003798</c:v>
                </c:pt>
                <c:pt idx="48">
                  <c:v>-0.96089913835276397</c:v>
                </c:pt>
                <c:pt idx="49">
                  <c:v>-0.97650353890953201</c:v>
                </c:pt>
                <c:pt idx="50">
                  <c:v>-0.98825285801617602</c:v>
                </c:pt>
                <c:pt idx="51">
                  <c:v>-0.99610071122007804</c:v>
                </c:pt>
                <c:pt idx="52">
                  <c:v>-1.0000161164386201</c:v>
                </c:pt>
                <c:pt idx="53">
                  <c:v>-0.99998361627158205</c:v>
                </c:pt>
                <c:pt idx="54">
                  <c:v>-0.99600333902448002</c:v>
                </c:pt>
                <c:pt idx="55">
                  <c:v>-0.98809099820204804</c:v>
                </c:pt>
                <c:pt idx="56">
                  <c:v>-0.97627783047380001</c:v>
                </c:pt>
                <c:pt idx="57">
                  <c:v>-0.960610472356622</c:v>
                </c:pt>
                <c:pt idx="58">
                  <c:v>-0.94115077610116005</c:v>
                </c:pt>
                <c:pt idx="59">
                  <c:v>-0.917975565508938</c:v>
                </c:pt>
                <c:pt idx="60">
                  <c:v>-0.89117633264413998</c:v>
                </c:pt>
                <c:pt idx="61">
                  <c:v>-0.860858876637422</c:v>
                </c:pt>
                <c:pt idx="62">
                  <c:v>-0.82714288600767005</c:v>
                </c:pt>
                <c:pt idx="63">
                  <c:v>-0.79016146615068805</c:v>
                </c:pt>
                <c:pt idx="64">
                  <c:v>-0.75006061386014999</c:v>
                </c:pt>
                <c:pt idx="65">
                  <c:v>-0.70699864095535203</c:v>
                </c:pt>
                <c:pt idx="66">
                  <c:v>-0.66114554929122005</c:v>
                </c:pt>
                <c:pt idx="67">
                  <c:v>-0.61268235961786799</c:v>
                </c:pt>
                <c:pt idx="68">
                  <c:v>-0.56180039693933004</c:v>
                </c:pt>
                <c:pt idx="69">
                  <c:v>-0.50870053519272196</c:v>
                </c:pt>
                <c:pt idx="70">
                  <c:v>-0.45359240422972003</c:v>
                </c:pt>
                <c:pt idx="71">
                  <c:v>-0.39669356223108299</c:v>
                </c:pt>
                <c:pt idx="72">
                  <c:v>-0.338228636821374</c:v>
                </c:pt>
                <c:pt idx="73">
                  <c:v>-0.27842843827464597</c:v>
                </c:pt>
                <c:pt idx="74">
                  <c:v>-0.21752904831200401</c:v>
                </c:pt>
                <c:pt idx="75">
                  <c:v>-0.15577088808832801</c:v>
                </c:pt>
                <c:pt idx="76">
                  <c:v>-9.3397769047597001E-2</c:v>
                </c:pt>
                <c:pt idx="77">
                  <c:v>-3.0655930393888E-2</c:v>
                </c:pt>
                <c:pt idx="78">
                  <c:v>3.2206933022034999E-2</c:v>
                </c:pt>
                <c:pt idx="79">
                  <c:v>9.4942648562797993E-2</c:v>
                </c:pt>
                <c:pt idx="80">
                  <c:v>0.15730354555071799</c:v>
                </c:pt>
                <c:pt idx="81">
                  <c:v>0.219043433032448</c:v>
                </c:pt>
                <c:pt idx="82">
                  <c:v>0.27991857170190299</c:v>
                </c:pt>
                <c:pt idx="83">
                  <c:v>0.33968863614447198</c:v>
                </c:pt>
                <c:pt idx="84">
                  <c:v>0.39811766360372403</c:v>
                </c:pt>
                <c:pt idx="85">
                  <c:v>0.45497498552503401</c:v>
                </c:pt>
                <c:pt idx="86">
                  <c:v>0.51003613819853499</c:v>
                </c:pt>
                <c:pt idx="87">
                  <c:v>0.56308374890632595</c:v>
                </c:pt>
                <c:pt idx="88">
                  <c:v>0.61390839407556497</c:v>
                </c:pt>
                <c:pt idx="89">
                  <c:v>0.66230942604959397</c:v>
                </c:pt>
                <c:pt idx="90">
                  <c:v>0.708095765213135</c:v>
                </c:pt>
                <c:pt idx="91">
                  <c:v>0.75108665434437605</c:v>
                </c:pt>
                <c:pt idx="92">
                  <c:v>0.79111237221589503</c:v>
                </c:pt>
                <c:pt idx="93">
                  <c:v>0.828014903627184</c:v>
                </c:pt>
                <c:pt idx="94">
                  <c:v>0.861648563223675</c:v>
                </c:pt>
                <c:pt idx="95">
                  <c:v>0.89188057063945603</c:v>
                </c:pt>
                <c:pt idx="96">
                  <c:v>0.91859157469314501</c:v>
                </c:pt>
                <c:pt idx="97">
                  <c:v>0.94167612456747396</c:v>
                </c:pt>
                <c:pt idx="98">
                  <c:v>0.96104308611243505</c:v>
                </c:pt>
                <c:pt idx="99">
                  <c:v>0.97661600162846596</c:v>
                </c:pt>
                <c:pt idx="100">
                  <c:v>0.98833339170935497</c:v>
                </c:pt>
                <c:pt idx="101">
                  <c:v>0.99614899795322398</c:v>
                </c:pt>
                <c:pt idx="102">
                  <c:v>1.0000319655833501</c:v>
                </c:pt>
              </c:numCache>
            </c:numRef>
          </c:xVal>
          <c:yVal>
            <c:numRef>
              <c:f>Sheet1!$H$20:$H$122</c:f>
              <c:numCache>
                <c:formatCode>General</c:formatCode>
                <c:ptCount val="103"/>
                <c:pt idx="0">
                  <c:v>0.39811766360372403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0172728"/>
        <c:axId val="320170376"/>
      </c:scatterChart>
      <c:valAx>
        <c:axId val="320172728"/>
        <c:scaling>
          <c:orientation val="minMax"/>
          <c:max val="2"/>
          <c:min val="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Rex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0170376"/>
        <c:crosses val="autoZero"/>
        <c:crossBetween val="midCat"/>
        <c:majorUnit val="1"/>
      </c:valAx>
      <c:valAx>
        <c:axId val="320170376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Imx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017272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81802</xdr:colOff>
      <xdr:row>14</xdr:row>
      <xdr:rowOff>86844</xdr:rowOff>
    </xdr:from>
    <xdr:to>
      <xdr:col>12</xdr:col>
      <xdr:colOff>78440</xdr:colOff>
      <xdr:row>29</xdr:row>
      <xdr:rowOff>128656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119343</xdr:rowOff>
    </xdr:from>
    <xdr:to>
      <xdr:col>1</xdr:col>
      <xdr:colOff>226359</xdr:colOff>
      <xdr:row>24</xdr:row>
      <xdr:rowOff>8405</xdr:rowOff>
    </xdr:to>
    <xdr:sp macro="" textlink="">
      <xdr:nvSpPr>
        <xdr:cNvPr id="6" name="正方形/長方形 5"/>
        <xdr:cNvSpPr/>
      </xdr:nvSpPr>
      <xdr:spPr>
        <a:xfrm>
          <a:off x="0" y="3144931"/>
          <a:ext cx="909918" cy="8975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22"/>
  <sheetViews>
    <sheetView tabSelected="1" zoomScale="85" zoomScaleNormal="85" workbookViewId="0">
      <selection activeCell="B6" sqref="B6"/>
    </sheetView>
  </sheetViews>
  <sheetFormatPr defaultRowHeight="13.5" x14ac:dyDescent="0.15"/>
  <sheetData>
    <row r="3" spans="3:9" x14ac:dyDescent="0.15">
      <c r="E3" t="s">
        <v>8</v>
      </c>
      <c r="F3">
        <f>SUMSQ(F5:G6)/2</f>
        <v>1</v>
      </c>
    </row>
    <row r="4" spans="3:9" x14ac:dyDescent="0.15">
      <c r="E4" s="1"/>
      <c r="F4" s="1" t="s">
        <v>16</v>
      </c>
      <c r="G4" s="1" t="s">
        <v>1</v>
      </c>
    </row>
    <row r="5" spans="3:9" x14ac:dyDescent="0.15">
      <c r="E5" s="1" t="s">
        <v>0</v>
      </c>
      <c r="F5" s="1">
        <v>1</v>
      </c>
      <c r="G5" s="1">
        <v>1</v>
      </c>
    </row>
    <row r="6" spans="3:9" x14ac:dyDescent="0.15">
      <c r="E6" s="1" t="s">
        <v>7</v>
      </c>
      <c r="F6" s="1">
        <v>0</v>
      </c>
      <c r="G6" s="1">
        <v>0</v>
      </c>
    </row>
    <row r="9" spans="3:9" x14ac:dyDescent="0.15">
      <c r="E9" t="s">
        <v>14</v>
      </c>
    </row>
    <row r="10" spans="3:9" x14ac:dyDescent="0.15">
      <c r="E10" t="s">
        <v>15</v>
      </c>
      <c r="F10">
        <f>SUMSQ(F12:G13)/2</f>
        <v>1</v>
      </c>
    </row>
    <row r="11" spans="3:9" x14ac:dyDescent="0.15">
      <c r="C11" s="1">
        <f ca="1">NOW()-TODAY()</f>
        <v>0.80828171296161599</v>
      </c>
      <c r="E11" s="1"/>
      <c r="F11" s="1" t="s">
        <v>10</v>
      </c>
      <c r="G11" s="1" t="s">
        <v>11</v>
      </c>
      <c r="H11" s="1"/>
      <c r="I11" s="1" t="s">
        <v>13</v>
      </c>
    </row>
    <row r="12" spans="3:9" x14ac:dyDescent="0.15">
      <c r="C12" s="1">
        <v>1000000</v>
      </c>
      <c r="E12" s="1" t="s">
        <v>9</v>
      </c>
      <c r="F12" s="1">
        <f>F5/SQRT($F$3)</f>
        <v>1</v>
      </c>
      <c r="G12" s="1">
        <f>G5/SQRT($F$3)</f>
        <v>1</v>
      </c>
      <c r="H12" s="1"/>
      <c r="I12" s="1" t="str">
        <f>COMPLEX(F12,G12)</f>
        <v>1+i</v>
      </c>
    </row>
    <row r="13" spans="3:9" x14ac:dyDescent="0.15">
      <c r="C13" s="1">
        <f ca="1">ROUND(MOD(C11*C12,100),0)</f>
        <v>82</v>
      </c>
      <c r="E13" s="1" t="s">
        <v>7</v>
      </c>
      <c r="F13" s="1">
        <f>F6/SQRT($F$3)</f>
        <v>0</v>
      </c>
      <c r="G13" s="1">
        <f>G6/SQRT($F$3)</f>
        <v>0</v>
      </c>
      <c r="H13" s="1"/>
      <c r="I13" s="1" t="str">
        <f>COMPLEX(F13,G13)</f>
        <v>0</v>
      </c>
    </row>
    <row r="14" spans="3:9" x14ac:dyDescent="0.15">
      <c r="E14" s="1" t="s">
        <v>12</v>
      </c>
      <c r="F14" s="1"/>
      <c r="G14" s="1"/>
      <c r="H14" s="1"/>
      <c r="I14" s="1" t="str">
        <f>IMSUM(IMPRODUCT(I13,$F$16),I12)</f>
        <v>1+i</v>
      </c>
    </row>
    <row r="15" spans="3:9" x14ac:dyDescent="0.15">
      <c r="C15">
        <v>0</v>
      </c>
    </row>
    <row r="16" spans="3:9" x14ac:dyDescent="0.15">
      <c r="C16">
        <f ca="1">C11*C15*PI()*2*2</f>
        <v>0</v>
      </c>
      <c r="E16" s="1" t="s">
        <v>2</v>
      </c>
      <c r="F16" s="1">
        <f>2*PI()/100</f>
        <v>6.2831853071795868E-2</v>
      </c>
    </row>
    <row r="17" spans="4:9" x14ac:dyDescent="0.15">
      <c r="E17" s="1" t="s">
        <v>5</v>
      </c>
      <c r="F17" s="1">
        <v>1</v>
      </c>
    </row>
    <row r="19" spans="4:9" x14ac:dyDescent="0.15">
      <c r="D19" s="1"/>
      <c r="E19" s="1" t="s">
        <v>3</v>
      </c>
      <c r="F19" s="1" t="s">
        <v>6</v>
      </c>
      <c r="G19" s="1" t="s">
        <v>17</v>
      </c>
      <c r="H19" s="1" t="s">
        <v>18</v>
      </c>
      <c r="I19" s="1" t="s">
        <v>4</v>
      </c>
    </row>
    <row r="20" spans="4:9" x14ac:dyDescent="0.15">
      <c r="D20" s="1">
        <f ca="1">C13</f>
        <v>82</v>
      </c>
      <c r="E20" s="1"/>
      <c r="F20" s="1">
        <f ca="1">VLOOKUP($D$20,$D$22:$G$121,3)</f>
        <v>0.39811766360372403</v>
      </c>
      <c r="G20" s="1"/>
      <c r="H20" s="1">
        <f ca="1">VLOOKUP($D$20,$D$22:$G$121,4)</f>
        <v>0.39811766360372403</v>
      </c>
      <c r="I20" s="1"/>
    </row>
    <row r="21" spans="4:9" x14ac:dyDescent="0.15">
      <c r="D21" s="1"/>
      <c r="E21" s="1"/>
      <c r="F21" s="1"/>
      <c r="G21" s="1"/>
      <c r="H21" s="1"/>
      <c r="I21" s="1"/>
    </row>
    <row r="22" spans="4:9" x14ac:dyDescent="0.15">
      <c r="D22" s="1">
        <v>0</v>
      </c>
      <c r="E22" s="1">
        <v>0</v>
      </c>
      <c r="F22" s="1">
        <f>IMREAL(I22)</f>
        <v>1</v>
      </c>
      <c r="G22" s="1">
        <f>IMAGINARY(I22)</f>
        <v>1</v>
      </c>
      <c r="H22" s="1"/>
      <c r="I22" s="1" t="str">
        <f>I12</f>
        <v>1+i</v>
      </c>
    </row>
    <row r="23" spans="4:9" x14ac:dyDescent="0.15">
      <c r="D23" s="1">
        <f>D22+1</f>
        <v>1</v>
      </c>
      <c r="E23" s="1">
        <f>E22+$F$16</f>
        <v>6.2831853071795868E-2</v>
      </c>
      <c r="F23" s="1">
        <f t="shared" ref="F23:F46" si="0">IMREAL(I23)</f>
        <v>1</v>
      </c>
      <c r="G23" s="1">
        <f t="shared" ref="G23:G86" si="1">IMAGINARY(I23)</f>
        <v>1</v>
      </c>
      <c r="H23" s="1"/>
      <c r="I23" s="1" t="str">
        <f>I14</f>
        <v>1+i</v>
      </c>
    </row>
    <row r="24" spans="4:9" x14ac:dyDescent="0.15">
      <c r="D24" s="1">
        <f t="shared" ref="D24:D87" si="2">D23+1</f>
        <v>2</v>
      </c>
      <c r="E24" s="1">
        <f>E23+$F$16</f>
        <v>0.12566370614359174</v>
      </c>
      <c r="F24" s="1">
        <f t="shared" si="0"/>
        <v>0.99605215823955995</v>
      </c>
      <c r="G24" s="1">
        <f t="shared" si="1"/>
        <v>0.99605215823955995</v>
      </c>
      <c r="H24" s="1"/>
      <c r="I24" s="1" t="str">
        <f>IMSUB(IMPRODUCT(2-$F$17*$F$16^2,I23),I22)</f>
        <v>0.99605215823956+0.99605215823956i</v>
      </c>
    </row>
    <row r="25" spans="4:9" x14ac:dyDescent="0.15">
      <c r="D25" s="1">
        <f t="shared" si="2"/>
        <v>3</v>
      </c>
      <c r="E25" s="1">
        <f t="shared" ref="E25:E88" si="3">E24+$F$16</f>
        <v>0.1884955592153876</v>
      </c>
      <c r="F25" s="1">
        <f t="shared" si="0"/>
        <v>0.98817206017324999</v>
      </c>
      <c r="G25" s="1">
        <f t="shared" si="1"/>
        <v>0.98817206017324999</v>
      </c>
      <c r="H25" s="1"/>
      <c r="I25" s="1" t="str">
        <f t="shared" ref="I25:I46" si="4">IMSUB(IMPRODUCT(2-$F$17*$F$16^2,I24),I23)</f>
        <v>0.98817206017325+0.98817206017325i</v>
      </c>
    </row>
    <row r="26" spans="4:9" x14ac:dyDescent="0.15">
      <c r="D26" s="1">
        <f t="shared" si="2"/>
        <v>4</v>
      </c>
      <c r="E26" s="1">
        <f t="shared" si="3"/>
        <v>0.25132741228718347</v>
      </c>
      <c r="F26" s="1">
        <f t="shared" si="0"/>
        <v>0.97639081518129001</v>
      </c>
      <c r="G26" s="1">
        <f t="shared" si="1"/>
        <v>0.97639081518129001</v>
      </c>
      <c r="H26" s="1"/>
      <c r="I26" s="1" t="str">
        <f t="shared" si="4"/>
        <v>0.97639081518129+0.97639081518129i</v>
      </c>
    </row>
    <row r="27" spans="4:9" x14ac:dyDescent="0.15">
      <c r="D27" s="1">
        <f t="shared" si="2"/>
        <v>5</v>
      </c>
      <c r="E27" s="1">
        <f t="shared" si="3"/>
        <v>0.31415926535897931</v>
      </c>
      <c r="F27" s="1">
        <f t="shared" si="0"/>
        <v>0.96075493375465004</v>
      </c>
      <c r="G27" s="1">
        <f t="shared" si="1"/>
        <v>0.96075493375465004</v>
      </c>
      <c r="H27" s="1"/>
      <c r="I27" s="1" t="str">
        <f t="shared" si="4"/>
        <v>0.96075493375465+0.96075493375465i</v>
      </c>
    </row>
    <row r="28" spans="4:9" x14ac:dyDescent="0.15">
      <c r="D28" s="1">
        <f t="shared" si="2"/>
        <v>6</v>
      </c>
      <c r="E28" s="1">
        <f t="shared" si="3"/>
        <v>0.37699111843077515</v>
      </c>
      <c r="F28" s="1">
        <f t="shared" si="0"/>
        <v>0.94132614387899005</v>
      </c>
      <c r="G28" s="1">
        <f t="shared" si="1"/>
        <v>0.94132614387899005</v>
      </c>
      <c r="H28" s="1"/>
      <c r="I28" s="1" t="str">
        <f t="shared" si="4"/>
        <v>0.94132614387899+0.94132614387899i</v>
      </c>
    </row>
    <row r="29" spans="4:9" x14ac:dyDescent="0.15">
      <c r="D29" s="1">
        <f t="shared" si="2"/>
        <v>7</v>
      </c>
      <c r="E29" s="1">
        <f t="shared" si="3"/>
        <v>0.43982297150257099</v>
      </c>
      <c r="F29" s="1">
        <f t="shared" si="0"/>
        <v>0.91818114734233003</v>
      </c>
      <c r="G29" s="1">
        <f t="shared" si="1"/>
        <v>0.91818114734233003</v>
      </c>
      <c r="H29" s="1"/>
      <c r="I29" s="1" t="str">
        <f t="shared" si="4"/>
        <v>0.91818114734233+0.91818114734233i</v>
      </c>
    </row>
    <row r="30" spans="4:9" x14ac:dyDescent="0.15">
      <c r="D30" s="1">
        <f t="shared" si="2"/>
        <v>8</v>
      </c>
      <c r="E30" s="1">
        <f t="shared" si="3"/>
        <v>0.50265482457436683</v>
      </c>
      <c r="F30" s="1">
        <f t="shared" si="0"/>
        <v>0.89141131692855002</v>
      </c>
      <c r="G30" s="1">
        <f t="shared" si="1"/>
        <v>0.89141131692855002</v>
      </c>
      <c r="H30" s="1"/>
      <c r="I30" s="1" t="str">
        <f t="shared" si="4"/>
        <v>0.89141131692855+0.89141131692855i</v>
      </c>
    </row>
    <row r="31" spans="4:9" x14ac:dyDescent="0.15">
      <c r="D31" s="1">
        <f t="shared" si="2"/>
        <v>9</v>
      </c>
      <c r="E31" s="1">
        <f t="shared" si="3"/>
        <v>0.56548667764616267</v>
      </c>
      <c r="F31" s="1">
        <f t="shared" si="0"/>
        <v>0.86112233569206997</v>
      </c>
      <c r="G31" s="1">
        <f t="shared" si="1"/>
        <v>0.86112233569206997</v>
      </c>
      <c r="H31" s="1"/>
      <c r="I31" s="1" t="str">
        <f t="shared" si="4"/>
        <v>0.86112233569207+0.86112233569207i</v>
      </c>
    </row>
    <row r="32" spans="4:9" x14ac:dyDescent="0.15">
      <c r="D32" s="1">
        <f t="shared" si="2"/>
        <v>10</v>
      </c>
      <c r="E32" s="1">
        <f t="shared" si="3"/>
        <v>0.62831853071795851</v>
      </c>
      <c r="F32" s="1">
        <f t="shared" si="0"/>
        <v>0.8274337797379</v>
      </c>
      <c r="G32" s="1">
        <f t="shared" si="1"/>
        <v>0.8274337797379</v>
      </c>
      <c r="H32" s="1"/>
      <c r="I32" s="1" t="str">
        <f t="shared" si="4"/>
        <v>0.8274337797379+0.8274337797379i</v>
      </c>
    </row>
    <row r="33" spans="4:9" x14ac:dyDescent="0.15">
      <c r="D33" s="1">
        <f t="shared" si="2"/>
        <v>11</v>
      </c>
      <c r="E33" s="1">
        <f t="shared" si="3"/>
        <v>0.69115038378975435</v>
      </c>
      <c r="F33" s="1">
        <f t="shared" si="0"/>
        <v>0.79047864615409003</v>
      </c>
      <c r="G33" s="1">
        <f t="shared" si="1"/>
        <v>0.79047864615409003</v>
      </c>
      <c r="H33" s="1"/>
      <c r="I33" s="1" t="str">
        <f t="shared" si="4"/>
        <v>0.79047864615409+0.79047864615409i</v>
      </c>
    </row>
    <row r="34" spans="4:9" x14ac:dyDescent="0.15">
      <c r="D34" s="1">
        <f t="shared" si="2"/>
        <v>12</v>
      </c>
      <c r="E34" s="1">
        <f t="shared" si="3"/>
        <v>0.75398223686155019</v>
      </c>
      <c r="F34" s="1">
        <f t="shared" si="0"/>
        <v>0.75040282796026003</v>
      </c>
      <c r="G34" s="1">
        <f t="shared" si="1"/>
        <v>0.75040282796026003</v>
      </c>
      <c r="H34" s="1"/>
      <c r="I34" s="1" t="str">
        <f t="shared" si="4"/>
        <v>0.75040282796026+0.75040282796026i</v>
      </c>
    </row>
    <row r="35" spans="4:9" x14ac:dyDescent="0.15">
      <c r="D35" s="1">
        <f t="shared" si="2"/>
        <v>13</v>
      </c>
      <c r="E35" s="1">
        <f t="shared" si="3"/>
        <v>0.81681408993334603</v>
      </c>
      <c r="F35" s="1">
        <f t="shared" si="0"/>
        <v>0.70736453814505995</v>
      </c>
      <c r="G35" s="1">
        <f t="shared" si="1"/>
        <v>0.70736453814505995</v>
      </c>
      <c r="H35" s="1"/>
      <c r="I35" s="1" t="str">
        <f t="shared" si="4"/>
        <v>0.70736453814506+0.70736453814506i</v>
      </c>
    </row>
    <row r="36" spans="4:9" x14ac:dyDescent="0.15">
      <c r="D36" s="1">
        <f t="shared" si="2"/>
        <v>14</v>
      </c>
      <c r="E36" s="1">
        <f t="shared" si="3"/>
        <v>0.87964594300514187</v>
      </c>
      <c r="F36" s="1">
        <f t="shared" si="0"/>
        <v>0.66153368506632004</v>
      </c>
      <c r="G36" s="1">
        <f t="shared" si="1"/>
        <v>0.66153368506632004</v>
      </c>
      <c r="H36" s="1"/>
      <c r="I36" s="1" t="str">
        <f t="shared" si="4"/>
        <v>0.66153368506632+0.66153368506632i</v>
      </c>
    </row>
    <row r="37" spans="4:9" x14ac:dyDescent="0.15">
      <c r="D37" s="1">
        <f t="shared" si="2"/>
        <v>15</v>
      </c>
      <c r="E37" s="1">
        <f t="shared" si="3"/>
        <v>0.94247779607693771</v>
      </c>
      <c r="F37" s="1">
        <f t="shared" si="0"/>
        <v>0.61309120167973996</v>
      </c>
      <c r="G37" s="1">
        <f t="shared" si="1"/>
        <v>0.61309120167973996</v>
      </c>
      <c r="H37" s="1"/>
      <c r="I37" s="1" t="str">
        <f t="shared" si="4"/>
        <v>0.61309120167974+0.61309120167974i</v>
      </c>
    </row>
    <row r="38" spans="4:9" x14ac:dyDescent="0.15">
      <c r="D38" s="1">
        <f t="shared" si="2"/>
        <v>16</v>
      </c>
      <c r="E38" s="1">
        <f t="shared" si="3"/>
        <v>1.0053096491487337</v>
      </c>
      <c r="F38" s="1">
        <f t="shared" si="0"/>
        <v>0.56222833124421001</v>
      </c>
      <c r="G38" s="1">
        <f t="shared" si="1"/>
        <v>0.56222833124421001</v>
      </c>
      <c r="H38" s="1"/>
      <c r="I38" s="1" t="str">
        <f t="shared" si="4"/>
        <v>0.56222833124421+0.56222833124421i</v>
      </c>
    </row>
    <row r="39" spans="4:9" x14ac:dyDescent="0.15">
      <c r="D39" s="1">
        <f t="shared" si="2"/>
        <v>17</v>
      </c>
      <c r="E39" s="1">
        <f t="shared" si="3"/>
        <v>1.0681415022205296</v>
      </c>
      <c r="F39" s="1">
        <f t="shared" si="0"/>
        <v>0.50914587232369002</v>
      </c>
      <c r="G39" s="1">
        <f t="shared" si="1"/>
        <v>0.50914587232369002</v>
      </c>
      <c r="H39" s="1"/>
      <c r="I39" s="1" t="str">
        <f t="shared" si="4"/>
        <v>0.50914587232369+0.50914587232369i</v>
      </c>
    </row>
    <row r="40" spans="4:9" x14ac:dyDescent="0.15">
      <c r="D40" s="1">
        <f t="shared" si="2"/>
        <v>18</v>
      </c>
      <c r="E40" s="1">
        <f t="shared" si="3"/>
        <v>1.1309733552923256</v>
      </c>
      <c r="F40" s="1">
        <f t="shared" si="0"/>
        <v>0.45405338606626</v>
      </c>
      <c r="G40" s="1">
        <f t="shared" si="1"/>
        <v>0.45405338606626</v>
      </c>
      <c r="H40" s="1"/>
      <c r="I40" s="1" t="str">
        <f t="shared" si="4"/>
        <v>0.45405338606626+0.45405338606626i</v>
      </c>
    </row>
    <row r="41" spans="4:9" x14ac:dyDescent="0.15">
      <c r="D41" s="1">
        <f t="shared" si="2"/>
        <v>19</v>
      </c>
      <c r="E41" s="1">
        <f t="shared" si="3"/>
        <v>1.1938052083641215</v>
      </c>
      <c r="F41" s="1">
        <f t="shared" si="0"/>
        <v>0.39716836888985002</v>
      </c>
      <c r="G41" s="1">
        <f t="shared" si="1"/>
        <v>0.39716836888985002</v>
      </c>
      <c r="H41" s="1"/>
      <c r="I41" s="1" t="str">
        <f t="shared" si="4"/>
        <v>0.39716836888985+0.39716836888985i</v>
      </c>
    </row>
    <row r="42" spans="4:9" x14ac:dyDescent="0.15">
      <c r="D42" s="1">
        <f t="shared" si="2"/>
        <v>20</v>
      </c>
      <c r="E42" s="1">
        <f t="shared" si="3"/>
        <v>1.2566370614359175</v>
      </c>
      <c r="F42" s="1">
        <f t="shared" si="0"/>
        <v>0.33871539384081301</v>
      </c>
      <c r="G42" s="1">
        <f t="shared" si="1"/>
        <v>0.33871539384081301</v>
      </c>
      <c r="H42" s="1"/>
      <c r="I42" s="1" t="str">
        <f t="shared" si="4"/>
        <v>0.338715393840813+0.338715393840813i</v>
      </c>
    </row>
    <row r="43" spans="4:9" x14ac:dyDescent="0.15">
      <c r="D43" s="1">
        <f t="shared" si="2"/>
        <v>21</v>
      </c>
      <c r="E43" s="1">
        <f t="shared" si="3"/>
        <v>1.3194689145077134</v>
      </c>
      <c r="F43" s="1">
        <f t="shared" si="0"/>
        <v>0.27892522401506897</v>
      </c>
      <c r="G43" s="1">
        <f t="shared" si="1"/>
        <v>0.27892522401506897</v>
      </c>
      <c r="H43" s="1"/>
      <c r="I43" s="1" t="str">
        <f t="shared" si="4"/>
        <v>0.278925224015069+0.278925224015069i</v>
      </c>
    </row>
    <row r="44" spans="4:9" x14ac:dyDescent="0.15">
      <c r="D44" s="1">
        <f t="shared" si="2"/>
        <v>22</v>
      </c>
      <c r="E44" s="1">
        <f t="shared" si="3"/>
        <v>1.3823007675795094</v>
      </c>
      <c r="F44" s="1">
        <f t="shared" si="0"/>
        <v>0.21803390154191901</v>
      </c>
      <c r="G44" s="1">
        <f t="shared" si="1"/>
        <v>0.21803390154191901</v>
      </c>
      <c r="H44" s="1"/>
      <c r="I44" s="1" t="str">
        <f t="shared" si="4"/>
        <v>0.218033901541919+0.218033901541919i</v>
      </c>
    </row>
    <row r="45" spans="4:9" x14ac:dyDescent="0.15">
      <c r="D45" s="1">
        <f t="shared" si="2"/>
        <v>23</v>
      </c>
      <c r="E45" s="1">
        <f t="shared" si="3"/>
        <v>1.4451326206513053</v>
      </c>
      <c r="F45" s="1">
        <f t="shared" si="0"/>
        <v>0.15628181572707101</v>
      </c>
      <c r="G45" s="1">
        <f t="shared" si="1"/>
        <v>0.15628181572707101</v>
      </c>
      <c r="H45" s="1"/>
      <c r="I45" s="1" t="str">
        <f t="shared" si="4"/>
        <v>0.156281815727071+0.156281815727071i</v>
      </c>
    </row>
    <row r="46" spans="4:9" x14ac:dyDescent="0.15">
      <c r="D46" s="1">
        <f t="shared" si="2"/>
        <v>24</v>
      </c>
      <c r="E46" s="1">
        <f t="shared" si="3"/>
        <v>1.5079644737231013</v>
      </c>
      <c r="F46" s="1">
        <f t="shared" si="0"/>
        <v>9.3912754033699003E-2</v>
      </c>
      <c r="G46" s="1">
        <f t="shared" si="1"/>
        <v>9.3912754033699003E-2</v>
      </c>
      <c r="H46" s="1"/>
      <c r="I46" s="1" t="str">
        <f t="shared" si="4"/>
        <v>0.093912754033699+0.093912754033699i</v>
      </c>
    </row>
    <row r="47" spans="4:9" x14ac:dyDescent="0.15">
      <c r="D47" s="1">
        <f t="shared" si="2"/>
        <v>25</v>
      </c>
      <c r="E47" s="1">
        <f t="shared" si="3"/>
        <v>1.5707963267948972</v>
      </c>
      <c r="F47" s="1">
        <f t="shared" ref="F47:F81" si="5">IMREAL(I47)</f>
        <v>3.1172939648114999E-2</v>
      </c>
      <c r="G47" s="1">
        <f t="shared" si="1"/>
        <v>3.1172939648114999E-2</v>
      </c>
      <c r="H47" s="1"/>
      <c r="I47" s="1" t="str">
        <f t="shared" ref="I47:I81" si="6">IMSUB(IMPRODUCT(2-$F$17*$F$16^2,I46),I45)</f>
        <v>0.031172939648115+0.031172939648115i</v>
      </c>
    </row>
    <row r="48" spans="4:9" x14ac:dyDescent="0.15">
      <c r="D48" s="1">
        <f t="shared" si="2"/>
        <v>26</v>
      </c>
      <c r="E48" s="1">
        <f t="shared" si="3"/>
        <v>1.6336281798666932</v>
      </c>
      <c r="F48" s="1">
        <f t="shared" si="5"/>
        <v>-3.1689940570407402E-2</v>
      </c>
      <c r="G48" s="1">
        <f t="shared" si="1"/>
        <v>-3.1689940570407402E-2</v>
      </c>
      <c r="H48" s="1"/>
      <c r="I48" s="1" t="str">
        <f t="shared" si="6"/>
        <v>-0.0316899405704074-0.0316899405704074i</v>
      </c>
    </row>
    <row r="49" spans="4:9" x14ac:dyDescent="0.15">
      <c r="D49" s="1">
        <f t="shared" si="2"/>
        <v>27</v>
      </c>
      <c r="E49" s="1">
        <f t="shared" si="3"/>
        <v>1.6964600329384891</v>
      </c>
      <c r="F49" s="1">
        <f t="shared" si="5"/>
        <v>-9.4427713918160197E-2</v>
      </c>
      <c r="G49" s="1">
        <f t="shared" si="1"/>
        <v>-9.4427713918160197E-2</v>
      </c>
      <c r="H49" s="1"/>
      <c r="I49" s="1" t="str">
        <f t="shared" si="6"/>
        <v>-0.0944277139181602-0.0944277139181602i</v>
      </c>
    </row>
    <row r="50" spans="4:9" x14ac:dyDescent="0.15">
      <c r="D50" s="1">
        <f t="shared" si="2"/>
        <v>28</v>
      </c>
      <c r="E50" s="1">
        <f t="shared" si="3"/>
        <v>1.7592918860102851</v>
      </c>
      <c r="F50" s="1">
        <f t="shared" si="5"/>
        <v>-0.15679270159356501</v>
      </c>
      <c r="G50" s="1">
        <f t="shared" si="1"/>
        <v>-0.15679270159356501</v>
      </c>
      <c r="H50" s="1"/>
      <c r="I50" s="1" t="str">
        <f t="shared" si="6"/>
        <v>-0.156792701593565-0.156792701593565i</v>
      </c>
    </row>
    <row r="51" spans="4:9" x14ac:dyDescent="0.15">
      <c r="D51" s="1">
        <f t="shared" si="2"/>
        <v>29</v>
      </c>
      <c r="E51" s="1">
        <f t="shared" si="3"/>
        <v>1.822123739082081</v>
      </c>
      <c r="F51" s="1">
        <f t="shared" si="5"/>
        <v>-0.21853869649388699</v>
      </c>
      <c r="G51" s="1">
        <f t="shared" si="1"/>
        <v>-0.21853869649388699</v>
      </c>
      <c r="H51" s="1"/>
      <c r="I51" s="1" t="str">
        <f t="shared" si="6"/>
        <v>-0.218538696493887-0.218538696493887i</v>
      </c>
    </row>
    <row r="52" spans="4:9" x14ac:dyDescent="0.15">
      <c r="D52" s="1">
        <f t="shared" si="2"/>
        <v>30</v>
      </c>
      <c r="E52" s="1">
        <f t="shared" si="3"/>
        <v>1.884955592153877</v>
      </c>
      <c r="F52" s="1">
        <f t="shared" si="5"/>
        <v>-0.27942193520191899</v>
      </c>
      <c r="G52" s="1">
        <f t="shared" si="1"/>
        <v>-0.27942193520191899</v>
      </c>
      <c r="H52" s="1"/>
      <c r="I52" s="1" t="str">
        <f t="shared" si="6"/>
        <v>-0.279421935201919-0.279421935201919i</v>
      </c>
    </row>
    <row r="53" spans="4:9" x14ac:dyDescent="0.15">
      <c r="D53" s="1">
        <f t="shared" si="2"/>
        <v>31</v>
      </c>
      <c r="E53" s="1">
        <f t="shared" si="3"/>
        <v>1.9477874452256729</v>
      </c>
      <c r="F53" s="1">
        <f t="shared" si="5"/>
        <v>-0.33920206032537897</v>
      </c>
      <c r="G53" s="1">
        <f t="shared" si="1"/>
        <v>-0.33920206032537897</v>
      </c>
      <c r="H53" s="1"/>
      <c r="I53" s="1" t="str">
        <f t="shared" si="6"/>
        <v>-0.339202060325379-0.339202060325379i</v>
      </c>
    </row>
    <row r="54" spans="4:9" x14ac:dyDescent="0.15">
      <c r="D54" s="1">
        <f t="shared" si="2"/>
        <v>32</v>
      </c>
      <c r="E54" s="1">
        <f t="shared" si="3"/>
        <v>2.0106192982974687</v>
      </c>
      <c r="F54" s="1">
        <f t="shared" si="5"/>
        <v>-0.39764306938986099</v>
      </c>
      <c r="G54" s="1">
        <f t="shared" si="1"/>
        <v>-0.39764306938986099</v>
      </c>
      <c r="H54" s="1"/>
      <c r="I54" s="1" t="str">
        <f t="shared" si="6"/>
        <v>-0.397643069389861-0.397643069389861i</v>
      </c>
    </row>
    <row r="55" spans="4:9" x14ac:dyDescent="0.15">
      <c r="D55" s="1">
        <f t="shared" si="2"/>
        <v>33</v>
      </c>
      <c r="E55" s="1">
        <f t="shared" si="3"/>
        <v>2.0734511513692646</v>
      </c>
      <c r="F55" s="1">
        <f t="shared" si="5"/>
        <v>-0.45451424653925798</v>
      </c>
      <c r="G55" s="1">
        <f t="shared" si="1"/>
        <v>-0.45451424653925798</v>
      </c>
      <c r="H55" s="1"/>
      <c r="I55" s="1" t="str">
        <f t="shared" si="6"/>
        <v>-0.454514246539258-0.454514246539258i</v>
      </c>
    </row>
    <row r="56" spans="4:9" x14ac:dyDescent="0.15">
      <c r="D56" s="1">
        <f t="shared" si="2"/>
        <v>34</v>
      </c>
      <c r="E56" s="1">
        <f t="shared" si="3"/>
        <v>2.1362830044410606</v>
      </c>
      <c r="F56" s="1">
        <f t="shared" si="5"/>
        <v>-0.50959107336545395</v>
      </c>
      <c r="G56" s="1">
        <f t="shared" si="1"/>
        <v>-0.50959107336545395</v>
      </c>
      <c r="H56" s="1"/>
      <c r="I56" s="1" t="str">
        <f t="shared" si="6"/>
        <v>-0.509591073365454-0.509591073365454i</v>
      </c>
    </row>
    <row r="57" spans="4:9" x14ac:dyDescent="0.15">
      <c r="D57" s="1">
        <f t="shared" si="2"/>
        <v>35</v>
      </c>
      <c r="E57" s="1">
        <f t="shared" si="3"/>
        <v>2.1991148575128565</v>
      </c>
      <c r="F57" s="1">
        <f t="shared" si="5"/>
        <v>-0.56265611527147197</v>
      </c>
      <c r="G57" s="1">
        <f t="shared" si="1"/>
        <v>-0.56265611527147197</v>
      </c>
      <c r="H57" s="1"/>
      <c r="I57" s="1" t="str">
        <f t="shared" si="6"/>
        <v>-0.562656115271472-0.562656115271472i</v>
      </c>
    </row>
    <row r="58" spans="4:9" x14ac:dyDescent="0.15">
      <c r="D58" s="1">
        <f t="shared" si="2"/>
        <v>36</v>
      </c>
      <c r="E58" s="1">
        <f t="shared" si="3"/>
        <v>2.2619467105846525</v>
      </c>
      <c r="F58" s="1">
        <f t="shared" si="5"/>
        <v>-0.61349987986885601</v>
      </c>
      <c r="G58" s="1">
        <f t="shared" si="1"/>
        <v>-0.61349987986885601</v>
      </c>
      <c r="H58" s="1"/>
      <c r="I58" s="1" t="str">
        <f t="shared" si="6"/>
        <v>-0.613499879868856-0.613499879868856i</v>
      </c>
    </row>
    <row r="59" spans="4:9" x14ac:dyDescent="0.15">
      <c r="D59" s="1">
        <f t="shared" si="2"/>
        <v>37</v>
      </c>
      <c r="E59" s="1">
        <f t="shared" si="3"/>
        <v>2.3247785636564484</v>
      </c>
      <c r="F59" s="1">
        <f t="shared" si="5"/>
        <v>-0.66192164402046805</v>
      </c>
      <c r="G59" s="1">
        <f t="shared" si="1"/>
        <v>-0.66192164402046805</v>
      </c>
      <c r="H59" s="1"/>
      <c r="I59" s="1" t="str">
        <f t="shared" si="6"/>
        <v>-0.661921644020468-0.661921644020468i</v>
      </c>
    </row>
    <row r="60" spans="4:9" x14ac:dyDescent="0.15">
      <c r="D60" s="1">
        <f t="shared" si="2"/>
        <v>38</v>
      </c>
      <c r="E60" s="1">
        <f t="shared" si="3"/>
        <v>2.3876104167282444</v>
      </c>
      <c r="F60" s="1">
        <f t="shared" si="5"/>
        <v>-0.70773024626368397</v>
      </c>
      <c r="G60" s="1">
        <f t="shared" si="1"/>
        <v>-0.70773024626368397</v>
      </c>
      <c r="H60" s="1"/>
      <c r="I60" s="1" t="str">
        <f t="shared" si="6"/>
        <v>-0.707730246263684-0.707730246263684i</v>
      </c>
    </row>
    <row r="61" spans="4:9" x14ac:dyDescent="0.15">
      <c r="D61" s="1">
        <f t="shared" si="2"/>
        <v>39</v>
      </c>
      <c r="E61" s="1">
        <f t="shared" si="3"/>
        <v>2.4504422698000403</v>
      </c>
      <c r="F61" s="1">
        <f t="shared" si="5"/>
        <v>-0.75074484148557197</v>
      </c>
      <c r="G61" s="1">
        <f t="shared" si="1"/>
        <v>-0.75074484148557197</v>
      </c>
      <c r="H61" s="1"/>
      <c r="I61" s="1" t="str">
        <f t="shared" si="6"/>
        <v>-0.750744841485572-0.750744841485572i</v>
      </c>
    </row>
    <row r="62" spans="4:9" x14ac:dyDescent="0.15">
      <c r="D62" s="1">
        <f t="shared" si="2"/>
        <v>40</v>
      </c>
      <c r="E62" s="1">
        <f t="shared" si="3"/>
        <v>2.5132741228718363</v>
      </c>
      <c r="F62" s="1">
        <f t="shared" si="5"/>
        <v>-0.79079561487081595</v>
      </c>
      <c r="G62" s="1">
        <f t="shared" si="1"/>
        <v>-0.79079561487081595</v>
      </c>
      <c r="H62" s="1"/>
      <c r="I62" s="1" t="str">
        <f t="shared" si="6"/>
        <v>-0.790795614870816-0.790795614870816i</v>
      </c>
    </row>
    <row r="63" spans="4:9" x14ac:dyDescent="0.15">
      <c r="D63" s="1">
        <f t="shared" si="2"/>
        <v>41</v>
      </c>
      <c r="E63" s="1">
        <f t="shared" si="3"/>
        <v>2.5761059759436322</v>
      </c>
      <c r="F63" s="1">
        <f t="shared" si="5"/>
        <v>-0.82772445230370795</v>
      </c>
      <c r="G63" s="1">
        <f t="shared" si="1"/>
        <v>-0.82772445230370795</v>
      </c>
      <c r="H63" s="1"/>
      <c r="I63" s="1" t="str">
        <f t="shared" si="6"/>
        <v>-0.827724452303708-0.827724452303708i</v>
      </c>
    </row>
    <row r="64" spans="4:9" x14ac:dyDescent="0.15">
      <c r="D64" s="1">
        <f t="shared" si="2"/>
        <v>42</v>
      </c>
      <c r="E64" s="1">
        <f t="shared" si="3"/>
        <v>2.6389378290154282</v>
      </c>
      <c r="F64" s="1">
        <f t="shared" si="5"/>
        <v>-0.86138556457766402</v>
      </c>
      <c r="G64" s="1">
        <f t="shared" si="1"/>
        <v>-0.86138556457766402</v>
      </c>
      <c r="H64" s="1"/>
      <c r="I64" s="1" t="str">
        <f t="shared" si="6"/>
        <v>-0.861385564577664-0.861385564577664i</v>
      </c>
    </row>
    <row r="65" spans="4:9" x14ac:dyDescent="0.15">
      <c r="D65" s="1">
        <f t="shared" si="2"/>
        <v>43</v>
      </c>
      <c r="E65" s="1">
        <f t="shared" si="3"/>
        <v>2.7017696820872241</v>
      </c>
      <c r="F65" s="1">
        <f t="shared" si="5"/>
        <v>-0.89164606294794202</v>
      </c>
      <c r="G65" s="1">
        <f t="shared" si="1"/>
        <v>-0.89164606294794202</v>
      </c>
      <c r="H65" s="1"/>
      <c r="I65" s="1" t="str">
        <f t="shared" si="6"/>
        <v>-0.891646062947942-0.891646062947942i</v>
      </c>
    </row>
    <row r="66" spans="4:9" x14ac:dyDescent="0.15">
      <c r="D66" s="1">
        <f t="shared" si="2"/>
        <v>44</v>
      </c>
      <c r="E66" s="1">
        <f t="shared" si="3"/>
        <v>2.7646015351590201</v>
      </c>
      <c r="F66" s="1">
        <f t="shared" si="5"/>
        <v>-0.91838648375538601</v>
      </c>
      <c r="G66" s="1">
        <f t="shared" si="1"/>
        <v>-0.91838648375538601</v>
      </c>
      <c r="H66" s="1"/>
      <c r="I66" s="1" t="str">
        <f t="shared" si="6"/>
        <v>-0.918386483755386-0.918386483755386i</v>
      </c>
    </row>
    <row r="67" spans="4:9" x14ac:dyDescent="0.15">
      <c r="D67" s="1">
        <f t="shared" si="2"/>
        <v>45</v>
      </c>
      <c r="E67" s="1">
        <f t="shared" si="3"/>
        <v>2.827433388230816</v>
      </c>
      <c r="F67" s="1">
        <f t="shared" si="5"/>
        <v>-0.94150126005003798</v>
      </c>
      <c r="G67" s="1">
        <f t="shared" si="1"/>
        <v>-0.94150126005003798</v>
      </c>
      <c r="H67" s="1"/>
      <c r="I67" s="1" t="str">
        <f t="shared" si="6"/>
        <v>-0.941501260050038-0.941501260050038i</v>
      </c>
    </row>
    <row r="68" spans="4:9" x14ac:dyDescent="0.15">
      <c r="D68" s="1">
        <f t="shared" si="2"/>
        <v>46</v>
      </c>
      <c r="E68" s="1">
        <f t="shared" si="3"/>
        <v>2.890265241302612</v>
      </c>
      <c r="F68" s="1">
        <f t="shared" si="5"/>
        <v>-0.96089913835276397</v>
      </c>
      <c r="G68" s="1">
        <f t="shared" si="1"/>
        <v>-0.96089913835276397</v>
      </c>
      <c r="H68" s="1"/>
      <c r="I68" s="1" t="str">
        <f t="shared" si="6"/>
        <v>-0.960899138352764-0.960899138352764i</v>
      </c>
    </row>
    <row r="69" spans="4:9" x14ac:dyDescent="0.15">
      <c r="D69" s="1">
        <f t="shared" si="2"/>
        <v>47</v>
      </c>
      <c r="E69" s="1">
        <f t="shared" si="3"/>
        <v>2.9530970943744079</v>
      </c>
      <c r="F69" s="1">
        <f t="shared" si="5"/>
        <v>-0.97650353890953201</v>
      </c>
      <c r="G69" s="1">
        <f t="shared" si="1"/>
        <v>-0.97650353890953201</v>
      </c>
      <c r="H69" s="1"/>
      <c r="I69" s="1" t="str">
        <f t="shared" si="6"/>
        <v>-0.976503538909532-0.976503538909532i</v>
      </c>
    </row>
    <row r="70" spans="4:9" x14ac:dyDescent="0.15">
      <c r="D70" s="1">
        <f t="shared" si="2"/>
        <v>48</v>
      </c>
      <c r="E70" s="1">
        <f t="shared" si="3"/>
        <v>3.0159289474462039</v>
      </c>
      <c r="F70" s="1">
        <f t="shared" si="5"/>
        <v>-0.98825285801617602</v>
      </c>
      <c r="G70" s="1">
        <f t="shared" si="1"/>
        <v>-0.98825285801617602</v>
      </c>
      <c r="H70" s="1"/>
      <c r="I70" s="1" t="str">
        <f t="shared" si="6"/>
        <v>-0.988252858016176-0.988252858016176i</v>
      </c>
    </row>
    <row r="71" spans="4:9" x14ac:dyDescent="0.15">
      <c r="D71" s="1">
        <f t="shared" si="2"/>
        <v>49</v>
      </c>
      <c r="E71" s="1">
        <f t="shared" si="3"/>
        <v>3.0787608005179998</v>
      </c>
      <c r="F71" s="1">
        <f t="shared" si="5"/>
        <v>-0.99610071122007804</v>
      </c>
      <c r="G71" s="1">
        <f t="shared" si="1"/>
        <v>-0.99610071122007804</v>
      </c>
      <c r="H71" s="1"/>
      <c r="I71" s="1" t="str">
        <f t="shared" si="6"/>
        <v>-0.996100711220078-0.996100711220078i</v>
      </c>
    </row>
    <row r="72" spans="4:9" x14ac:dyDescent="0.15">
      <c r="D72" s="1">
        <f t="shared" si="2"/>
        <v>50</v>
      </c>
      <c r="E72" s="1">
        <f t="shared" si="3"/>
        <v>3.1415926535897958</v>
      </c>
      <c r="F72" s="1">
        <f t="shared" si="5"/>
        <v>-1.0000161164386201</v>
      </c>
      <c r="G72" s="1">
        <f t="shared" si="1"/>
        <v>-1.0000161164386201</v>
      </c>
      <c r="H72" s="1"/>
      <c r="I72" s="1" t="str">
        <f t="shared" si="6"/>
        <v>-1.00001611643862-1.00001611643862i</v>
      </c>
    </row>
    <row r="73" spans="4:9" x14ac:dyDescent="0.15">
      <c r="D73" s="1">
        <f t="shared" si="2"/>
        <v>51</v>
      </c>
      <c r="E73" s="1">
        <f t="shared" si="3"/>
        <v>3.2044245066615917</v>
      </c>
      <c r="F73" s="1">
        <f t="shared" si="5"/>
        <v>-0.99998361627158205</v>
      </c>
      <c r="G73" s="1">
        <f t="shared" si="1"/>
        <v>-0.99998361627158205</v>
      </c>
      <c r="H73" s="1"/>
      <c r="I73" s="1" t="str">
        <f t="shared" si="6"/>
        <v>-0.999983616271582-0.999983616271582i</v>
      </c>
    </row>
    <row r="74" spans="4:9" x14ac:dyDescent="0.15">
      <c r="D74" s="1">
        <f t="shared" si="2"/>
        <v>52</v>
      </c>
      <c r="E74" s="1">
        <f t="shared" si="3"/>
        <v>3.2672563597333877</v>
      </c>
      <c r="F74" s="1">
        <f t="shared" si="5"/>
        <v>-0.99600333902448002</v>
      </c>
      <c r="G74" s="1">
        <f t="shared" si="1"/>
        <v>-0.99600333902448002</v>
      </c>
      <c r="H74" s="1"/>
      <c r="I74" s="1" t="str">
        <f t="shared" si="6"/>
        <v>-0.99600333902448-0.99600333902448i</v>
      </c>
    </row>
    <row r="75" spans="4:9" x14ac:dyDescent="0.15">
      <c r="D75" s="1">
        <f t="shared" si="2"/>
        <v>53</v>
      </c>
      <c r="E75" s="1">
        <f t="shared" si="3"/>
        <v>3.3300882128051836</v>
      </c>
      <c r="F75" s="1">
        <f t="shared" si="5"/>
        <v>-0.98809099820204804</v>
      </c>
      <c r="G75" s="1">
        <f t="shared" si="1"/>
        <v>-0.98809099820204804</v>
      </c>
      <c r="H75" s="1"/>
      <c r="I75" s="1" t="str">
        <f t="shared" si="6"/>
        <v>-0.988090998202048-0.988090998202048i</v>
      </c>
    </row>
    <row r="76" spans="4:9" x14ac:dyDescent="0.15">
      <c r="D76" s="1">
        <f t="shared" si="2"/>
        <v>54</v>
      </c>
      <c r="E76" s="1">
        <f t="shared" si="3"/>
        <v>3.3929200658769796</v>
      </c>
      <c r="F76" s="1">
        <f t="shared" si="5"/>
        <v>-0.97627783047380001</v>
      </c>
      <c r="G76" s="1">
        <f t="shared" si="1"/>
        <v>-0.97627783047380001</v>
      </c>
      <c r="H76" s="1"/>
      <c r="I76" s="1" t="str">
        <f t="shared" si="6"/>
        <v>-0.9762778304738-0.9762778304738i</v>
      </c>
    </row>
    <row r="77" spans="4:9" x14ac:dyDescent="0.15">
      <c r="D77" s="1">
        <f t="shared" si="2"/>
        <v>55</v>
      </c>
      <c r="E77" s="1">
        <f t="shared" si="3"/>
        <v>3.4557519189487755</v>
      </c>
      <c r="F77" s="1">
        <f t="shared" si="5"/>
        <v>-0.960610472356622</v>
      </c>
      <c r="G77" s="1">
        <f t="shared" si="1"/>
        <v>-0.960610472356622</v>
      </c>
      <c r="H77" s="1"/>
      <c r="I77" s="1" t="str">
        <f t="shared" si="6"/>
        <v>-0.960610472356622-0.960610472356622i</v>
      </c>
    </row>
    <row r="78" spans="4:9" x14ac:dyDescent="0.15">
      <c r="D78" s="1">
        <f t="shared" si="2"/>
        <v>56</v>
      </c>
      <c r="E78" s="1">
        <f t="shared" si="3"/>
        <v>3.5185837720205715</v>
      </c>
      <c r="F78" s="1">
        <f t="shared" si="5"/>
        <v>-0.94115077610116005</v>
      </c>
      <c r="G78" s="1">
        <f t="shared" si="1"/>
        <v>-0.94115077610116005</v>
      </c>
      <c r="H78" s="1"/>
      <c r="I78" s="1" t="str">
        <f t="shared" si="6"/>
        <v>-0.94115077610116-0.94115077610116i</v>
      </c>
    </row>
    <row r="79" spans="4:9" x14ac:dyDescent="0.15">
      <c r="D79" s="1">
        <f t="shared" si="2"/>
        <v>57</v>
      </c>
      <c r="E79" s="1">
        <f t="shared" si="3"/>
        <v>3.5814156250923674</v>
      </c>
      <c r="F79" s="1">
        <f t="shared" si="5"/>
        <v>-0.917975565508938</v>
      </c>
      <c r="G79" s="1">
        <f t="shared" si="1"/>
        <v>-0.917975565508938</v>
      </c>
      <c r="H79" s="1"/>
      <c r="I79" s="1" t="str">
        <f t="shared" si="6"/>
        <v>-0.917975565508938-0.917975565508938i</v>
      </c>
    </row>
    <row r="80" spans="4:9" x14ac:dyDescent="0.15">
      <c r="D80" s="1">
        <f t="shared" si="2"/>
        <v>58</v>
      </c>
      <c r="E80" s="1">
        <f t="shared" si="3"/>
        <v>3.6442474781641634</v>
      </c>
      <c r="F80" s="1">
        <f t="shared" si="5"/>
        <v>-0.89117633264413998</v>
      </c>
      <c r="G80" s="1">
        <f t="shared" si="1"/>
        <v>-0.89117633264413998</v>
      </c>
      <c r="H80" s="1"/>
      <c r="I80" s="1" t="str">
        <f t="shared" si="6"/>
        <v>-0.89117633264414-0.89117633264414i</v>
      </c>
    </row>
    <row r="81" spans="4:9" x14ac:dyDescent="0.15">
      <c r="D81" s="1">
        <f t="shared" si="2"/>
        <v>59</v>
      </c>
      <c r="E81" s="1">
        <f t="shared" si="3"/>
        <v>3.7070793312359593</v>
      </c>
      <c r="F81" s="1">
        <f t="shared" si="5"/>
        <v>-0.860858876637422</v>
      </c>
      <c r="G81" s="1">
        <f t="shared" si="1"/>
        <v>-0.860858876637422</v>
      </c>
      <c r="H81" s="1"/>
      <c r="I81" s="1" t="str">
        <f t="shared" si="6"/>
        <v>-0.860858876637422-0.860858876637422i</v>
      </c>
    </row>
    <row r="82" spans="4:9" x14ac:dyDescent="0.15">
      <c r="D82" s="1">
        <f t="shared" si="2"/>
        <v>60</v>
      </c>
      <c r="E82" s="1">
        <f t="shared" si="3"/>
        <v>3.7699111843077553</v>
      </c>
      <c r="F82" s="1">
        <f t="shared" ref="F82:F91" si="7">IMREAL(I82)</f>
        <v>-0.82714288600767005</v>
      </c>
      <c r="G82" s="1">
        <f t="shared" si="1"/>
        <v>-0.82714288600767005</v>
      </c>
      <c r="H82" s="1"/>
      <c r="I82" s="1" t="str">
        <f t="shared" ref="I82:I91" si="8">IMSUB(IMPRODUCT(2-$F$17*$F$16^2,I81),I80)</f>
        <v>-0.82714288600767-0.82714288600767i</v>
      </c>
    </row>
    <row r="83" spans="4:9" x14ac:dyDescent="0.15">
      <c r="D83" s="1">
        <f t="shared" si="2"/>
        <v>61</v>
      </c>
      <c r="E83" s="1">
        <f t="shared" si="3"/>
        <v>3.8327430373795512</v>
      </c>
      <c r="F83" s="1">
        <f t="shared" si="7"/>
        <v>-0.79016146615068805</v>
      </c>
      <c r="G83" s="1">
        <f t="shared" si="1"/>
        <v>-0.79016146615068805</v>
      </c>
      <c r="H83" s="1"/>
      <c r="I83" s="1" t="str">
        <f t="shared" si="8"/>
        <v>-0.790161466150688-0.790161466150688i</v>
      </c>
    </row>
    <row r="84" spans="4:9" x14ac:dyDescent="0.15">
      <c r="D84" s="1">
        <f t="shared" si="2"/>
        <v>62</v>
      </c>
      <c r="E84" s="1">
        <f t="shared" si="3"/>
        <v>3.8955748904513472</v>
      </c>
      <c r="F84" s="1">
        <f t="shared" si="7"/>
        <v>-0.75006061386014999</v>
      </c>
      <c r="G84" s="1">
        <f t="shared" si="1"/>
        <v>-0.75006061386014999</v>
      </c>
      <c r="H84" s="1"/>
      <c r="I84" s="1" t="str">
        <f t="shared" si="8"/>
        <v>-0.75006061386015-0.75006061386015i</v>
      </c>
    </row>
    <row r="85" spans="4:9" x14ac:dyDescent="0.15">
      <c r="D85" s="1">
        <f t="shared" si="2"/>
        <v>63</v>
      </c>
      <c r="E85" s="1">
        <f t="shared" si="3"/>
        <v>3.9584067435231431</v>
      </c>
      <c r="F85" s="1">
        <f t="shared" si="7"/>
        <v>-0.70699864095535203</v>
      </c>
      <c r="G85" s="1">
        <f t="shared" si="1"/>
        <v>-0.70699864095535203</v>
      </c>
      <c r="H85" s="1"/>
      <c r="I85" s="1" t="str">
        <f t="shared" si="8"/>
        <v>-0.706998640955352-0.706998640955352i</v>
      </c>
    </row>
    <row r="86" spans="4:9" x14ac:dyDescent="0.15">
      <c r="D86" s="1">
        <f t="shared" si="2"/>
        <v>64</v>
      </c>
      <c r="E86" s="1">
        <f t="shared" si="3"/>
        <v>4.0212385965949391</v>
      </c>
      <c r="F86" s="1">
        <f t="shared" si="7"/>
        <v>-0.66114554929122005</v>
      </c>
      <c r="G86" s="1">
        <f t="shared" si="1"/>
        <v>-0.66114554929122005</v>
      </c>
      <c r="H86" s="1"/>
      <c r="I86" s="1" t="str">
        <f t="shared" si="8"/>
        <v>-0.66114554929122-0.66114554929122i</v>
      </c>
    </row>
    <row r="87" spans="4:9" x14ac:dyDescent="0.15">
      <c r="D87" s="1">
        <f t="shared" si="2"/>
        <v>65</v>
      </c>
      <c r="E87" s="1">
        <f t="shared" si="3"/>
        <v>4.0840704496667346</v>
      </c>
      <c r="F87" s="1">
        <f t="shared" si="7"/>
        <v>-0.61268235961786799</v>
      </c>
      <c r="G87" s="1">
        <f>IMAGINARY(I87)</f>
        <v>-0.61268235961786799</v>
      </c>
      <c r="H87" s="1"/>
      <c r="I87" s="1" t="str">
        <f t="shared" si="8"/>
        <v>-0.612682359617868-0.612682359617868i</v>
      </c>
    </row>
    <row r="88" spans="4:9" x14ac:dyDescent="0.15">
      <c r="D88" s="1">
        <f t="shared" ref="D88:D122" si="9">D87+1</f>
        <v>66</v>
      </c>
      <c r="E88" s="1">
        <f t="shared" si="3"/>
        <v>4.1469023027385301</v>
      </c>
      <c r="F88" s="1">
        <f t="shared" si="7"/>
        <v>-0.56180039693933004</v>
      </c>
      <c r="G88" s="1">
        <f>IMAGINARY(I88)</f>
        <v>-0.56180039693933004</v>
      </c>
      <c r="H88" s="1"/>
      <c r="I88" s="1" t="str">
        <f t="shared" si="8"/>
        <v>-0.56180039693933-0.56180039693933i</v>
      </c>
    </row>
    <row r="89" spans="4:9" x14ac:dyDescent="0.15">
      <c r="D89" s="1">
        <f t="shared" si="9"/>
        <v>67</v>
      </c>
      <c r="E89" s="1">
        <f>E88+$F$16</f>
        <v>4.2097341558103256</v>
      </c>
      <c r="F89" s="1">
        <f t="shared" si="7"/>
        <v>-0.50870053519272196</v>
      </c>
      <c r="G89" s="1">
        <f>IMAGINARY(I89)</f>
        <v>-0.50870053519272196</v>
      </c>
      <c r="H89" s="1"/>
      <c r="I89" s="1" t="str">
        <f t="shared" si="8"/>
        <v>-0.508700535192722-0.508700535192722i</v>
      </c>
    </row>
    <row r="90" spans="4:9" x14ac:dyDescent="0.15">
      <c r="D90" s="1">
        <f t="shared" si="9"/>
        <v>68</v>
      </c>
      <c r="E90" s="1">
        <f>E89+$F$16</f>
        <v>4.2725660088821211</v>
      </c>
      <c r="F90" s="1">
        <f t="shared" si="7"/>
        <v>-0.45359240422972003</v>
      </c>
      <c r="G90" s="1">
        <f>IMAGINARY(I90)</f>
        <v>-0.45359240422972003</v>
      </c>
      <c r="H90" s="1"/>
      <c r="I90" s="1" t="str">
        <f t="shared" si="8"/>
        <v>-0.45359240422972-0.45359240422972i</v>
      </c>
    </row>
    <row r="91" spans="4:9" x14ac:dyDescent="0.15">
      <c r="D91" s="1">
        <f t="shared" si="9"/>
        <v>69</v>
      </c>
      <c r="E91" s="1">
        <f>E90+$F$16</f>
        <v>4.3353978619539166</v>
      </c>
      <c r="F91" s="1">
        <f t="shared" si="7"/>
        <v>-0.39669356223108299</v>
      </c>
      <c r="G91" s="1">
        <f>IMAGINARY(I91)</f>
        <v>-0.39669356223108299</v>
      </c>
      <c r="H91" s="1"/>
      <c r="I91" s="1" t="str">
        <f t="shared" si="8"/>
        <v>-0.396693562231083-0.396693562231083i</v>
      </c>
    </row>
    <row r="92" spans="4:9" x14ac:dyDescent="0.15">
      <c r="D92" s="1">
        <f t="shared" si="9"/>
        <v>70</v>
      </c>
      <c r="E92" s="1">
        <f>E91+$F$16</f>
        <v>4.3982297150257121</v>
      </c>
      <c r="F92" s="1">
        <f>IMREAL(I92)</f>
        <v>-0.338228636821374</v>
      </c>
      <c r="G92" s="1">
        <f>IMAGINARY(I92)</f>
        <v>-0.338228636821374</v>
      </c>
      <c r="H92" s="1"/>
      <c r="I92" s="1" t="str">
        <f>IMSUB(IMPRODUCT(2-$F$17*$F$16^2,I91),I90)</f>
        <v>-0.338228636821374-0.338228636821374i</v>
      </c>
    </row>
    <row r="93" spans="4:9" x14ac:dyDescent="0.15">
      <c r="D93" s="1">
        <f t="shared" si="9"/>
        <v>71</v>
      </c>
      <c r="E93" s="1">
        <f>E92+$F$16</f>
        <v>4.4610615680975076</v>
      </c>
      <c r="F93" s="1">
        <f>IMREAL(I93)</f>
        <v>-0.27842843827464597</v>
      </c>
      <c r="G93" s="1">
        <f>IMAGINARY(I93)</f>
        <v>-0.27842843827464597</v>
      </c>
      <c r="H93" s="1"/>
      <c r="I93" s="1" t="str">
        <f>IMSUB(IMPRODUCT(2-$F$17*$F$16^2,I92),I91)</f>
        <v>-0.278428438274646-0.278428438274646i</v>
      </c>
    </row>
    <row r="94" spans="4:9" x14ac:dyDescent="0.15">
      <c r="D94" s="1">
        <f t="shared" si="9"/>
        <v>72</v>
      </c>
      <c r="E94" s="1">
        <f>E93+$F$16</f>
        <v>4.5238934211693032</v>
      </c>
      <c r="F94" s="1">
        <f>IMREAL(I94)</f>
        <v>-0.21752904831200401</v>
      </c>
      <c r="G94" s="1">
        <f>IMAGINARY(I94)</f>
        <v>-0.21752904831200401</v>
      </c>
      <c r="H94" s="1"/>
      <c r="I94" s="1" t="str">
        <f>IMSUB(IMPRODUCT(2-$F$17*$F$16^2,I93),I92)</f>
        <v>-0.217529048312004-0.217529048312004i</v>
      </c>
    </row>
    <row r="95" spans="4:9" x14ac:dyDescent="0.15">
      <c r="D95" s="1">
        <f t="shared" si="9"/>
        <v>73</v>
      </c>
      <c r="E95" s="1">
        <f>E94+$F$16</f>
        <v>4.5867252742410987</v>
      </c>
      <c r="F95" s="1">
        <f>IMREAL(I95)</f>
        <v>-0.15577088808832801</v>
      </c>
      <c r="G95" s="1">
        <f>IMAGINARY(I95)</f>
        <v>-0.15577088808832801</v>
      </c>
      <c r="H95" s="1"/>
      <c r="I95" s="1" t="str">
        <f>IMSUB(IMPRODUCT(2-$F$17*$F$16^2,I94),I93)</f>
        <v>-0.155770888088328-0.155770888088328i</v>
      </c>
    </row>
    <row r="96" spans="4:9" x14ac:dyDescent="0.15">
      <c r="D96" s="1">
        <f t="shared" si="9"/>
        <v>74</v>
      </c>
      <c r="E96" s="1">
        <f>E95+$F$16</f>
        <v>4.6495571273128942</v>
      </c>
      <c r="F96" s="1">
        <f>IMREAL(I96)</f>
        <v>-9.3397769047597001E-2</v>
      </c>
      <c r="G96" s="1">
        <f>IMAGINARY(I96)</f>
        <v>-9.3397769047597001E-2</v>
      </c>
      <c r="H96" s="1"/>
      <c r="I96" s="1" t="str">
        <f>IMSUB(IMPRODUCT(2-$F$17*$F$16^2,I95),I94)</f>
        <v>-0.093397769047597-0.093397769047597i</v>
      </c>
    </row>
    <row r="97" spans="4:9" x14ac:dyDescent="0.15">
      <c r="D97" s="1">
        <f t="shared" si="9"/>
        <v>75</v>
      </c>
      <c r="E97" s="1">
        <f>E96+$F$16</f>
        <v>4.7123889803846897</v>
      </c>
      <c r="F97" s="1">
        <f>IMREAL(I97)</f>
        <v>-3.0655930393888E-2</v>
      </c>
      <c r="G97" s="1">
        <f>IMAGINARY(I97)</f>
        <v>-3.0655930393888E-2</v>
      </c>
      <c r="H97" s="1"/>
      <c r="I97" s="1" t="str">
        <f>IMSUB(IMPRODUCT(2-$F$17*$F$16^2,I96),I95)</f>
        <v>-0.030655930393888-0.030655930393888i</v>
      </c>
    </row>
    <row r="98" spans="4:9" x14ac:dyDescent="0.15">
      <c r="D98" s="1">
        <f t="shared" si="9"/>
        <v>76</v>
      </c>
      <c r="E98" s="1">
        <f>E97+$F$16</f>
        <v>4.7752208334564852</v>
      </c>
      <c r="F98" s="1">
        <f>IMREAL(I98)</f>
        <v>3.2206933022034999E-2</v>
      </c>
      <c r="G98" s="1">
        <f>IMAGINARY(I98)</f>
        <v>3.2206933022034999E-2</v>
      </c>
      <c r="H98" s="1"/>
      <c r="I98" s="1" t="str">
        <f>IMSUB(IMPRODUCT(2-$F$17*$F$16^2,I97),I96)</f>
        <v>0.032206933022035+0.032206933022035i</v>
      </c>
    </row>
    <row r="99" spans="4:9" x14ac:dyDescent="0.15">
      <c r="D99" s="1">
        <f t="shared" si="9"/>
        <v>77</v>
      </c>
      <c r="E99" s="1">
        <f>E98+$F$16</f>
        <v>4.8380526865282807</v>
      </c>
      <c r="F99" s="1">
        <f>IMREAL(I99)</f>
        <v>9.4942648562797993E-2</v>
      </c>
      <c r="G99" s="1">
        <f>IMAGINARY(I99)</f>
        <v>9.4942648562797993E-2</v>
      </c>
      <c r="H99" s="1"/>
      <c r="I99" s="1" t="str">
        <f>IMSUB(IMPRODUCT(2-$F$17*$F$16^2,I98),I97)</f>
        <v>0.094942648562798+0.094942648562798i</v>
      </c>
    </row>
    <row r="100" spans="4:9" x14ac:dyDescent="0.15">
      <c r="D100" s="1">
        <f t="shared" si="9"/>
        <v>78</v>
      </c>
      <c r="E100" s="1">
        <f>E99+$F$16</f>
        <v>4.9008845396000762</v>
      </c>
      <c r="F100" s="1">
        <f>IMREAL(I100)</f>
        <v>0.15730354555071799</v>
      </c>
      <c r="G100" s="1">
        <f>IMAGINARY(I100)</f>
        <v>0.15730354555071799</v>
      </c>
      <c r="H100" s="1"/>
      <c r="I100" s="1" t="str">
        <f>IMSUB(IMPRODUCT(2-$F$17*$F$16^2,I99),I98)</f>
        <v>0.157303545550718+0.157303545550718i</v>
      </c>
    </row>
    <row r="101" spans="4:9" x14ac:dyDescent="0.15">
      <c r="D101" s="1">
        <f t="shared" si="9"/>
        <v>79</v>
      </c>
      <c r="E101" s="1">
        <f>E100+$F$16</f>
        <v>4.9637163926718717</v>
      </c>
      <c r="F101" s="1">
        <f>IMREAL(I101)</f>
        <v>0.219043433032448</v>
      </c>
      <c r="G101" s="1">
        <f>IMAGINARY(I101)</f>
        <v>0.219043433032448</v>
      </c>
      <c r="H101" s="1"/>
      <c r="I101" s="1" t="str">
        <f>IMSUB(IMPRODUCT(2-$F$17*$F$16^2,I100),I99)</f>
        <v>0.219043433032448+0.219043433032448i</v>
      </c>
    </row>
    <row r="102" spans="4:9" x14ac:dyDescent="0.15">
      <c r="D102" s="1">
        <f t="shared" si="9"/>
        <v>80</v>
      </c>
      <c r="E102" s="1">
        <f>E101+$F$16</f>
        <v>5.0265482457436672</v>
      </c>
      <c r="F102" s="1">
        <f>IMREAL(I102)</f>
        <v>0.27991857170190299</v>
      </c>
      <c r="G102" s="1">
        <f>IMAGINARY(I102)</f>
        <v>0.27991857170190299</v>
      </c>
      <c r="H102" s="1"/>
      <c r="I102" s="1" t="str">
        <f>IMSUB(IMPRODUCT(2-$F$17*$F$16^2,I101),I100)</f>
        <v>0.279918571701903+0.279918571701903i</v>
      </c>
    </row>
    <row r="103" spans="4:9" x14ac:dyDescent="0.15">
      <c r="D103" s="1">
        <f t="shared" si="9"/>
        <v>81</v>
      </c>
      <c r="E103" s="1">
        <f>E102+$F$16</f>
        <v>5.0893800988154627</v>
      </c>
      <c r="F103" s="1">
        <f>IMREAL(I103)</f>
        <v>0.33968863614447198</v>
      </c>
      <c r="G103" s="1">
        <f>IMAGINARY(I103)</f>
        <v>0.33968863614447198</v>
      </c>
      <c r="H103" s="1"/>
      <c r="I103" s="1" t="str">
        <f>IMSUB(IMPRODUCT(2-$F$17*$F$16^2,I102),I101)</f>
        <v>0.339688636144472+0.339688636144472i</v>
      </c>
    </row>
    <row r="104" spans="4:9" x14ac:dyDescent="0.15">
      <c r="D104" s="1">
        <f t="shared" si="9"/>
        <v>82</v>
      </c>
      <c r="E104" s="1">
        <f>E103+$F$16</f>
        <v>5.1522119518872582</v>
      </c>
      <c r="F104" s="1">
        <f>IMREAL(I104)</f>
        <v>0.39811766360372403</v>
      </c>
      <c r="G104" s="1">
        <f>IMAGINARY(I104)</f>
        <v>0.39811766360372403</v>
      </c>
      <c r="H104" s="1"/>
      <c r="I104" s="1" t="str">
        <f>IMSUB(IMPRODUCT(2-$F$17*$F$16^2,I103),I102)</f>
        <v>0.398117663603724+0.398117663603724i</v>
      </c>
    </row>
    <row r="105" spans="4:9" x14ac:dyDescent="0.15">
      <c r="D105" s="1">
        <f t="shared" si="9"/>
        <v>83</v>
      </c>
      <c r="E105" s="1">
        <f>E104+$F$16</f>
        <v>5.2150438049590537</v>
      </c>
      <c r="F105" s="1">
        <f>IMREAL(I105)</f>
        <v>0.45497498552503401</v>
      </c>
      <c r="G105" s="1">
        <f>IMAGINARY(I105)</f>
        <v>0.45497498552503401</v>
      </c>
      <c r="H105" s="1"/>
      <c r="I105" s="1" t="str">
        <f>IMSUB(IMPRODUCT(2-$F$17*$F$16^2,I104),I103)</f>
        <v>0.454974985525034+0.454974985525034i</v>
      </c>
    </row>
    <row r="106" spans="4:9" x14ac:dyDescent="0.15">
      <c r="D106" s="1">
        <f t="shared" si="9"/>
        <v>84</v>
      </c>
      <c r="E106" s="1">
        <f>E105+$F$16</f>
        <v>5.2778756580308492</v>
      </c>
      <c r="F106" s="1">
        <f>IMREAL(I106)</f>
        <v>0.51003613819853499</v>
      </c>
      <c r="G106" s="1">
        <f>IMAGINARY(I106)</f>
        <v>0.51003613819853499</v>
      </c>
      <c r="H106" s="1"/>
      <c r="I106" s="1" t="str">
        <f>IMSUB(IMPRODUCT(2-$F$17*$F$16^2,I105),I104)</f>
        <v>0.510036138198535+0.510036138198535i</v>
      </c>
    </row>
    <row r="107" spans="4:9" x14ac:dyDescent="0.15">
      <c r="D107" s="1">
        <f t="shared" si="9"/>
        <v>85</v>
      </c>
      <c r="E107" s="1">
        <f>E106+$F$16</f>
        <v>5.3407075111026447</v>
      </c>
      <c r="F107" s="1">
        <f>IMREAL(I107)</f>
        <v>0.56308374890632595</v>
      </c>
      <c r="G107" s="1">
        <f>IMAGINARY(I107)</f>
        <v>0.56308374890632595</v>
      </c>
      <c r="H107" s="1"/>
      <c r="I107" s="1" t="str">
        <f>IMSUB(IMPRODUCT(2-$F$17*$F$16^2,I106),I105)</f>
        <v>0.563083748906326+0.563083748906326i</v>
      </c>
    </row>
    <row r="108" spans="4:9" x14ac:dyDescent="0.15">
      <c r="D108" s="1">
        <f t="shared" si="9"/>
        <v>86</v>
      </c>
      <c r="E108" s="1">
        <f>E107+$F$16</f>
        <v>5.4035393641744403</v>
      </c>
      <c r="F108" s="1">
        <f>IMREAL(I108)</f>
        <v>0.61390839407556497</v>
      </c>
      <c r="G108" s="1">
        <f>IMAGINARY(I108)</f>
        <v>0.61390839407556497</v>
      </c>
      <c r="H108" s="1"/>
      <c r="I108" s="1" t="str">
        <f>IMSUB(IMPRODUCT(2-$F$17*$F$16^2,I107),I106)</f>
        <v>0.613908394075565+0.613908394075565i</v>
      </c>
    </row>
    <row r="109" spans="4:9" x14ac:dyDescent="0.15">
      <c r="D109" s="1">
        <f t="shared" si="9"/>
        <v>87</v>
      </c>
      <c r="E109" s="1">
        <f>E108+$F$16</f>
        <v>5.4663712172462358</v>
      </c>
      <c r="F109" s="1">
        <f>IMREAL(I109)</f>
        <v>0.66230942604959397</v>
      </c>
      <c r="G109" s="1">
        <f>IMAGINARY(I109)</f>
        <v>0.66230942604959397</v>
      </c>
      <c r="H109" s="1"/>
      <c r="I109" s="1" t="str">
        <f>IMSUB(IMPRODUCT(2-$F$17*$F$16^2,I108),I107)</f>
        <v>0.662309426049594+0.662309426049594i</v>
      </c>
    </row>
    <row r="110" spans="4:9" x14ac:dyDescent="0.15">
      <c r="D110" s="1">
        <f t="shared" si="9"/>
        <v>88</v>
      </c>
      <c r="E110" s="1">
        <f>E109+$F$16</f>
        <v>5.5292030703180313</v>
      </c>
      <c r="F110" s="1">
        <f>IMREAL(I110)</f>
        <v>0.708095765213135</v>
      </c>
      <c r="G110" s="1">
        <f>IMAGINARY(I110)</f>
        <v>0.708095765213135</v>
      </c>
      <c r="H110" s="1"/>
      <c r="I110" s="1" t="str">
        <f>IMSUB(IMPRODUCT(2-$F$17*$F$16^2,I109),I108)</f>
        <v>0.708095765213135+0.708095765213135i</v>
      </c>
    </row>
    <row r="111" spans="4:9" x14ac:dyDescent="0.15">
      <c r="D111" s="1">
        <f t="shared" si="9"/>
        <v>89</v>
      </c>
      <c r="E111" s="1">
        <f>E110+$F$16</f>
        <v>5.5920349233898268</v>
      </c>
      <c r="F111" s="1">
        <f>IMREAL(I111)</f>
        <v>0.75108665434437605</v>
      </c>
      <c r="G111" s="1">
        <f>IMAGINARY(I111)</f>
        <v>0.75108665434437605</v>
      </c>
      <c r="H111" s="1"/>
      <c r="I111" s="1" t="str">
        <f>IMSUB(IMPRODUCT(2-$F$17*$F$16^2,I110),I109)</f>
        <v>0.751086654344376+0.751086654344376i</v>
      </c>
    </row>
    <row r="112" spans="4:9" x14ac:dyDescent="0.15">
      <c r="D112" s="1">
        <f t="shared" si="9"/>
        <v>90</v>
      </c>
      <c r="E112" s="1">
        <f>E111+$F$16</f>
        <v>5.6548667764616223</v>
      </c>
      <c r="F112" s="1">
        <f>IMREAL(I112)</f>
        <v>0.79111237221589503</v>
      </c>
      <c r="G112" s="1">
        <f>IMAGINARY(I112)</f>
        <v>0.79111237221589503</v>
      </c>
      <c r="H112" s="1"/>
      <c r="I112" s="1" t="str">
        <f>IMSUB(IMPRODUCT(2-$F$17*$F$16^2,I111),I110)</f>
        <v>0.791112372215895+0.791112372215895i</v>
      </c>
    </row>
    <row r="113" spans="4:9" x14ac:dyDescent="0.15">
      <c r="D113" s="1">
        <f t="shared" si="9"/>
        <v>91</v>
      </c>
      <c r="E113" s="1">
        <f>E112+$F$16</f>
        <v>5.7176986295334178</v>
      </c>
      <c r="F113" s="1">
        <f>IMREAL(I113)</f>
        <v>0.828014903627184</v>
      </c>
      <c r="G113" s="1">
        <f>IMAGINARY(I113)</f>
        <v>0.828014903627184</v>
      </c>
      <c r="H113" s="1"/>
      <c r="I113" s="1" t="str">
        <f>IMSUB(IMPRODUCT(2-$F$17*$F$16^2,I112),I111)</f>
        <v>0.828014903627184+0.828014903627184i</v>
      </c>
    </row>
    <row r="114" spans="4:9" x14ac:dyDescent="0.15">
      <c r="D114" s="1">
        <f t="shared" si="9"/>
        <v>92</v>
      </c>
      <c r="E114" s="1">
        <f>E113+$F$16</f>
        <v>5.7805304826052133</v>
      </c>
      <c r="F114" s="1">
        <f>IMREAL(I114)</f>
        <v>0.861648563223675</v>
      </c>
      <c r="G114" s="1">
        <f>IMAGINARY(I114)</f>
        <v>0.861648563223675</v>
      </c>
      <c r="H114" s="1"/>
      <c r="I114" s="1" t="str">
        <f>IMSUB(IMPRODUCT(2-$F$17*$F$16^2,I113),I112)</f>
        <v>0.861648563223675+0.861648563223675i</v>
      </c>
    </row>
    <row r="115" spans="4:9" x14ac:dyDescent="0.15">
      <c r="D115" s="1">
        <f t="shared" si="9"/>
        <v>93</v>
      </c>
      <c r="E115" s="1">
        <f>E114+$F$16</f>
        <v>5.8433623356770088</v>
      </c>
      <c r="F115" s="1">
        <f>IMREAL(I115)</f>
        <v>0.89188057063945603</v>
      </c>
      <c r="G115" s="1">
        <f>IMAGINARY(I115)</f>
        <v>0.89188057063945603</v>
      </c>
      <c r="H115" s="1"/>
      <c r="I115" s="1" t="str">
        <f>IMSUB(IMPRODUCT(2-$F$17*$F$16^2,I114),I113)</f>
        <v>0.891880570639456+0.891880570639456i</v>
      </c>
    </row>
    <row r="116" spans="4:9" x14ac:dyDescent="0.15">
      <c r="D116" s="1">
        <f t="shared" si="9"/>
        <v>94</v>
      </c>
      <c r="E116" s="1">
        <f>E115+$F$16</f>
        <v>5.9061941887488043</v>
      </c>
      <c r="F116" s="1">
        <f>IMREAL(I116)</f>
        <v>0.91859157469314501</v>
      </c>
      <c r="G116" s="1">
        <f>IMAGINARY(I116)</f>
        <v>0.91859157469314501</v>
      </c>
      <c r="H116" s="1"/>
      <c r="I116" s="1" t="str">
        <f>IMSUB(IMPRODUCT(2-$F$17*$F$16^2,I115),I114)</f>
        <v>0.918591574693145+0.918591574693145i</v>
      </c>
    </row>
    <row r="117" spans="4:9" x14ac:dyDescent="0.15">
      <c r="D117" s="1">
        <f t="shared" si="9"/>
        <v>95</v>
      </c>
      <c r="E117" s="1">
        <f>E116+$F$16</f>
        <v>5.9690260418205998</v>
      </c>
      <c r="F117" s="1">
        <f>IMREAL(I117)</f>
        <v>0.94167612456747396</v>
      </c>
      <c r="G117" s="1">
        <f>IMAGINARY(I117)</f>
        <v>0.94167612456747396</v>
      </c>
      <c r="H117" s="1"/>
      <c r="I117" s="1" t="str">
        <f>IMSUB(IMPRODUCT(2-$F$17*$F$16^2,I116),I115)</f>
        <v>0.941676124567474+0.941676124567474i</v>
      </c>
    </row>
    <row r="118" spans="4:9" x14ac:dyDescent="0.15">
      <c r="D118" s="1">
        <f t="shared" si="9"/>
        <v>96</v>
      </c>
      <c r="E118" s="1">
        <f>E117+$F$16</f>
        <v>6.0318578948923953</v>
      </c>
      <c r="F118" s="1">
        <f>IMREAL(I118)</f>
        <v>0.96104308611243505</v>
      </c>
      <c r="G118" s="1">
        <f>IMAGINARY(I118)</f>
        <v>0.96104308611243505</v>
      </c>
      <c r="H118" s="1"/>
      <c r="I118" s="1" t="str">
        <f>IMSUB(IMPRODUCT(2-$F$17*$F$16^2,I117),I116)</f>
        <v>0.961043086112435+0.961043086112435i</v>
      </c>
    </row>
    <row r="119" spans="4:9" x14ac:dyDescent="0.15">
      <c r="D119" s="1">
        <f t="shared" si="9"/>
        <v>97</v>
      </c>
      <c r="E119" s="1">
        <f>E118+$F$16</f>
        <v>6.0946897479641908</v>
      </c>
      <c r="F119" s="1">
        <f>IMREAL(I119)</f>
        <v>0.97661600162846596</v>
      </c>
      <c r="G119" s="1">
        <f>IMAGINARY(I119)</f>
        <v>0.97661600162846596</v>
      </c>
      <c r="H119" s="1"/>
      <c r="I119" s="1" t="str">
        <f>IMSUB(IMPRODUCT(2-$F$17*$F$16^2,I118),I117)</f>
        <v>0.976616001628466+0.976616001628466i</v>
      </c>
    </row>
    <row r="120" spans="4:9" x14ac:dyDescent="0.15">
      <c r="D120" s="1">
        <f t="shared" si="9"/>
        <v>98</v>
      </c>
      <c r="E120" s="1">
        <f>E119+$F$16</f>
        <v>6.1575216010359863</v>
      </c>
      <c r="F120" s="1">
        <f>IMREAL(I120)</f>
        <v>0.98833339170935497</v>
      </c>
      <c r="G120" s="1">
        <f>IMAGINARY(I120)</f>
        <v>0.98833339170935497</v>
      </c>
      <c r="H120" s="1"/>
      <c r="I120" s="1" t="str">
        <f>IMSUB(IMPRODUCT(2-$F$17*$F$16^2,I119),I118)</f>
        <v>0.988333391709355+0.988333391709355i</v>
      </c>
    </row>
    <row r="121" spans="4:9" x14ac:dyDescent="0.15">
      <c r="D121" s="1">
        <f t="shared" si="9"/>
        <v>99</v>
      </c>
      <c r="E121" s="1">
        <f>E120+$F$16</f>
        <v>6.2203534541077818</v>
      </c>
      <c r="F121" s="1">
        <f>IMREAL(I121)</f>
        <v>0.99614899795322398</v>
      </c>
      <c r="G121" s="1">
        <f>IMAGINARY(I121)</f>
        <v>0.99614899795322398</v>
      </c>
      <c r="H121" s="1"/>
      <c r="I121" s="1" t="str">
        <f>IMSUB(IMPRODUCT(2-$F$17*$F$16^2,I120),I119)</f>
        <v>0.996148997953224+0.996148997953224i</v>
      </c>
    </row>
    <row r="122" spans="4:9" x14ac:dyDescent="0.15">
      <c r="D122" s="1">
        <f t="shared" si="9"/>
        <v>100</v>
      </c>
      <c r="E122" s="1">
        <f>E121+$F$16</f>
        <v>6.2831853071795774</v>
      </c>
      <c r="F122" s="1">
        <f>IMREAL(I122)</f>
        <v>1.0000319655833501</v>
      </c>
      <c r="G122" s="1">
        <f>IMAGINARY(I122)</f>
        <v>1.0000319655833501</v>
      </c>
      <c r="H122" s="1"/>
      <c r="I122" s="1" t="str">
        <f>IMSUB(IMPRODUCT(2-$F$17*$F$16^2,I121),I120)</f>
        <v>1.00003196558335+1.00003196558335i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quansoq</dc:creator>
  <cp:lastModifiedBy>quansoq</cp:lastModifiedBy>
  <dcterms:created xsi:type="dcterms:W3CDTF">2016-01-10T07:15:12Z</dcterms:created>
  <dcterms:modified xsi:type="dcterms:W3CDTF">2016-01-10T10:23:55Z</dcterms:modified>
</cp:coreProperties>
</file>