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まいど\My Pictures\般\"/>
    </mc:Choice>
  </mc:AlternateContent>
  <bookViews>
    <workbookView xWindow="0" yWindow="0" windowWidth="20490" windowHeight="73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62" i="1" l="1"/>
  <c r="BE63" i="1"/>
  <c r="BE64" i="1" s="1"/>
  <c r="BE58" i="1"/>
  <c r="BE59" i="1"/>
  <c r="BE60" i="1" s="1"/>
  <c r="BE61" i="1" s="1"/>
  <c r="BE50" i="1"/>
  <c r="BE51" i="1"/>
  <c r="BE52" i="1" s="1"/>
  <c r="BE53" i="1" s="1"/>
  <c r="BE54" i="1" s="1"/>
  <c r="BE55" i="1" s="1"/>
  <c r="BE56" i="1" s="1"/>
  <c r="BE57" i="1" s="1"/>
  <c r="BE49" i="1"/>
  <c r="BE45" i="1"/>
  <c r="BE46" i="1"/>
  <c r="BE42" i="1"/>
  <c r="BE43" i="1"/>
  <c r="BE44" i="1" s="1"/>
  <c r="BE36" i="1"/>
  <c r="BE37" i="1"/>
  <c r="BE38" i="1" s="1"/>
  <c r="BE39" i="1" s="1"/>
  <c r="BE40" i="1" s="1"/>
  <c r="BE41" i="1" s="1"/>
  <c r="BE31" i="1"/>
  <c r="BE32" i="1"/>
  <c r="BE33" i="1" s="1"/>
  <c r="BE34" i="1" s="1"/>
  <c r="BE35" i="1" s="1"/>
  <c r="BE10" i="1"/>
  <c r="BC8" i="1"/>
  <c r="BC10" i="1" s="1"/>
  <c r="BF8" i="1" s="1"/>
  <c r="AQ4" i="1" s="1"/>
  <c r="AQ5" i="1" s="1"/>
  <c r="AR3" i="1" s="1"/>
  <c r="BE14" i="1"/>
  <c r="BE15" i="1" s="1"/>
  <c r="BE16" i="1" s="1"/>
  <c r="BE17" i="1" s="1"/>
  <c r="BE18" i="1" s="1"/>
  <c r="BE19" i="1" s="1"/>
  <c r="BE20" i="1" s="1"/>
  <c r="BE21" i="1" s="1"/>
  <c r="BE22" i="1" s="1"/>
  <c r="BE23" i="1" s="1"/>
  <c r="BE24" i="1" s="1"/>
  <c r="BE25" i="1" s="1"/>
  <c r="BE26" i="1" s="1"/>
  <c r="BE27" i="1" s="1"/>
  <c r="BE28" i="1" s="1"/>
  <c r="BE29" i="1" s="1"/>
  <c r="BF75" i="1"/>
  <c r="BF76" i="1"/>
  <c r="BF77" i="1" s="1"/>
  <c r="BF78" i="1" s="1"/>
  <c r="BF79" i="1" s="1"/>
  <c r="BF80" i="1" s="1"/>
  <c r="BF81" i="1" s="1"/>
  <c r="BF82" i="1" s="1"/>
  <c r="BF83" i="1" s="1"/>
  <c r="BF61" i="1"/>
  <c r="BF62" i="1"/>
  <c r="BF63" i="1" s="1"/>
  <c r="BF64" i="1" s="1"/>
  <c r="BF65" i="1" s="1"/>
  <c r="BF66" i="1" s="1"/>
  <c r="BF67" i="1" s="1"/>
  <c r="BF68" i="1" s="1"/>
  <c r="BF69" i="1" s="1"/>
  <c r="BF70" i="1" s="1"/>
  <c r="BF71" i="1" s="1"/>
  <c r="BF72" i="1" s="1"/>
  <c r="BF73" i="1" s="1"/>
  <c r="BF74" i="1" s="1"/>
  <c r="BF31" i="1"/>
  <c r="BF32" i="1"/>
  <c r="BF33" i="1" s="1"/>
  <c r="BF34" i="1" s="1"/>
  <c r="BF35" i="1" s="1"/>
  <c r="BF36" i="1" s="1"/>
  <c r="BF37" i="1" s="1"/>
  <c r="BF38" i="1" s="1"/>
  <c r="BF39" i="1" s="1"/>
  <c r="BF40" i="1" s="1"/>
  <c r="BF41" i="1" s="1"/>
  <c r="BF42" i="1" s="1"/>
  <c r="BF43" i="1" s="1"/>
  <c r="BF44" i="1" s="1"/>
  <c r="BF45" i="1" s="1"/>
  <c r="BF46" i="1" s="1"/>
  <c r="BF47" i="1" s="1"/>
  <c r="BF48" i="1" s="1"/>
  <c r="BF49" i="1" s="1"/>
  <c r="BF50" i="1" s="1"/>
  <c r="BF51" i="1" s="1"/>
  <c r="BF52" i="1" s="1"/>
  <c r="BF53" i="1" s="1"/>
  <c r="BF54" i="1" s="1"/>
  <c r="BF55" i="1" s="1"/>
  <c r="BF56" i="1" s="1"/>
  <c r="BF57" i="1" s="1"/>
  <c r="BF58" i="1" s="1"/>
  <c r="BF59" i="1" s="1"/>
  <c r="BF60" i="1" s="1"/>
  <c r="BF14" i="1"/>
  <c r="BF15" i="1"/>
  <c r="BF16" i="1" s="1"/>
  <c r="BF17" i="1" s="1"/>
  <c r="BF18" i="1" s="1"/>
  <c r="BF19" i="1" s="1"/>
  <c r="BF20" i="1" s="1"/>
  <c r="BF21" i="1" s="1"/>
  <c r="BF22" i="1" s="1"/>
  <c r="BF23" i="1" s="1"/>
  <c r="BF24" i="1" s="1"/>
  <c r="BF25" i="1" s="1"/>
  <c r="BF26" i="1" s="1"/>
  <c r="BF27" i="1" s="1"/>
  <c r="BF28" i="1" s="1"/>
  <c r="BF29" i="1" s="1"/>
  <c r="BF30" i="1" s="1"/>
  <c r="BF13" i="1"/>
  <c r="N66" i="1"/>
  <c r="N65" i="1" s="1"/>
  <c r="N64" i="1" s="1"/>
  <c r="N63" i="1" s="1"/>
  <c r="N62" i="1" s="1"/>
  <c r="N61" i="1" s="1"/>
  <c r="N60" i="1" s="1"/>
  <c r="N59" i="1" s="1"/>
  <c r="N58" i="1" s="1"/>
  <c r="N57" i="1" s="1"/>
  <c r="N56" i="1" s="1"/>
  <c r="N55" i="1" s="1"/>
  <c r="N54" i="1" s="1"/>
  <c r="N53" i="1" s="1"/>
  <c r="N52" i="1" s="1"/>
  <c r="N51" i="1" s="1"/>
  <c r="N50" i="1" s="1"/>
  <c r="N49" i="1" s="1"/>
  <c r="N48" i="1" s="1"/>
  <c r="N47" i="1" s="1"/>
  <c r="N46" i="1" s="1"/>
  <c r="N45" i="1" s="1"/>
  <c r="N44" i="1" s="1"/>
  <c r="N43" i="1" s="1"/>
  <c r="N42" i="1" s="1"/>
  <c r="N41" i="1" s="1"/>
  <c r="N40" i="1" s="1"/>
  <c r="N39" i="1" s="1"/>
  <c r="N38" i="1" s="1"/>
  <c r="N37" i="1" s="1"/>
  <c r="N36" i="1" s="1"/>
  <c r="N35" i="1" s="1"/>
  <c r="N34" i="1" s="1"/>
  <c r="N33" i="1" s="1"/>
  <c r="N32" i="1" s="1"/>
  <c r="N31" i="1" s="1"/>
  <c r="N30" i="1" s="1"/>
  <c r="N29" i="1" s="1"/>
  <c r="N28" i="1" s="1"/>
  <c r="N27" i="1" s="1"/>
  <c r="N26" i="1" s="1"/>
  <c r="N25" i="1" s="1"/>
  <c r="N24" i="1" s="1"/>
  <c r="N23" i="1" s="1"/>
  <c r="N22" i="1" s="1"/>
  <c r="N21" i="1" s="1"/>
  <c r="N20" i="1" s="1"/>
  <c r="N19" i="1" s="1"/>
  <c r="N18" i="1" s="1"/>
  <c r="N17" i="1" s="1"/>
  <c r="N16" i="1" s="1"/>
  <c r="N15" i="1" s="1"/>
  <c r="N14" i="1" s="1"/>
  <c r="N13" i="1" s="1"/>
  <c r="N67" i="1"/>
  <c r="N68" i="1"/>
  <c r="N70" i="1"/>
  <c r="N71" i="1" s="1"/>
  <c r="N72" i="1" s="1"/>
  <c r="N73" i="1" s="1"/>
  <c r="N74" i="1" s="1"/>
  <c r="N75" i="1" s="1"/>
  <c r="N76" i="1" s="1"/>
  <c r="N77" i="1" s="1"/>
  <c r="N78" i="1" s="1"/>
  <c r="N79" i="1" s="1"/>
  <c r="N80" i="1" s="1"/>
  <c r="N81" i="1" s="1"/>
  <c r="N82" i="1" s="1"/>
  <c r="N83" i="1" s="1"/>
  <c r="N84" i="1" s="1"/>
  <c r="N85" i="1" s="1"/>
  <c r="N86" i="1" s="1"/>
  <c r="N87" i="1" s="1"/>
  <c r="N88" i="1" s="1"/>
  <c r="N89" i="1" s="1"/>
  <c r="N90" i="1" s="1"/>
  <c r="N91" i="1" s="1"/>
  <c r="N92" i="1" s="1"/>
  <c r="N93" i="1" s="1"/>
  <c r="N94" i="1" s="1"/>
  <c r="N95" i="1" s="1"/>
  <c r="N96" i="1" s="1"/>
  <c r="N97" i="1" s="1"/>
  <c r="N98" i="1" s="1"/>
  <c r="N99" i="1" s="1"/>
  <c r="N100" i="1" s="1"/>
  <c r="N101" i="1" s="1"/>
  <c r="N102" i="1" s="1"/>
  <c r="N103" i="1" s="1"/>
  <c r="N104" i="1" s="1"/>
  <c r="N105" i="1" s="1"/>
  <c r="N106" i="1" s="1"/>
  <c r="N107" i="1" s="1"/>
  <c r="N108" i="1" s="1"/>
  <c r="N109" i="1" s="1"/>
  <c r="N110" i="1" s="1"/>
  <c r="N111" i="1" s="1"/>
  <c r="N112" i="1" s="1"/>
  <c r="N113" i="1" s="1"/>
  <c r="N114" i="1" s="1"/>
  <c r="N115" i="1" s="1"/>
  <c r="N116" i="1" s="1"/>
  <c r="N117" i="1" s="1"/>
  <c r="N118" i="1" s="1"/>
  <c r="N119" i="1" s="1"/>
  <c r="N120" i="1" s="1"/>
  <c r="N121" i="1" s="1"/>
  <c r="N122" i="1" s="1"/>
  <c r="N123" i="1" s="1"/>
  <c r="N124" i="1" s="1"/>
  <c r="N125" i="1" s="1"/>
  <c r="N126" i="1" s="1"/>
  <c r="N127" i="1" s="1"/>
  <c r="N128" i="1" s="1"/>
  <c r="N129" i="1" s="1"/>
  <c r="N130" i="1" s="1"/>
  <c r="N131" i="1" s="1"/>
  <c r="N132" i="1" s="1"/>
  <c r="N133" i="1" s="1"/>
  <c r="N134" i="1" s="1"/>
  <c r="N135" i="1" s="1"/>
  <c r="N136" i="1" s="1"/>
  <c r="N137" i="1" s="1"/>
  <c r="N138" i="1" s="1"/>
  <c r="N139" i="1" s="1"/>
  <c r="N140" i="1" s="1"/>
  <c r="N141" i="1" s="1"/>
  <c r="N142" i="1" s="1"/>
  <c r="N143" i="1" s="1"/>
  <c r="N144" i="1" s="1"/>
  <c r="N145" i="1" s="1"/>
  <c r="N146" i="1" s="1"/>
  <c r="N147" i="1" s="1"/>
  <c r="N148" i="1" s="1"/>
  <c r="N149" i="1" s="1"/>
  <c r="N150" i="1" s="1"/>
  <c r="N151" i="1" s="1"/>
  <c r="N152" i="1" s="1"/>
  <c r="N153" i="1" s="1"/>
  <c r="N154" i="1" s="1"/>
  <c r="N155" i="1" s="1"/>
  <c r="N156" i="1" s="1"/>
  <c r="N157" i="1" s="1"/>
  <c r="N158" i="1" s="1"/>
  <c r="N159" i="1" s="1"/>
  <c r="N160" i="1" s="1"/>
  <c r="N161" i="1" s="1"/>
  <c r="N162" i="1" s="1"/>
  <c r="N163" i="1" s="1"/>
  <c r="N164" i="1" s="1"/>
  <c r="N165" i="1" s="1"/>
  <c r="N166" i="1" s="1"/>
  <c r="N167" i="1" s="1"/>
  <c r="N168" i="1" s="1"/>
  <c r="N169" i="1" s="1"/>
  <c r="N170" i="1" s="1"/>
  <c r="N171" i="1" s="1"/>
  <c r="N172" i="1" s="1"/>
  <c r="N173" i="1" s="1"/>
  <c r="N174" i="1" s="1"/>
  <c r="N175" i="1" s="1"/>
  <c r="N176" i="1" s="1"/>
  <c r="N177" i="1" s="1"/>
  <c r="N178" i="1" s="1"/>
  <c r="N179" i="1" s="1"/>
  <c r="N180" i="1" s="1"/>
  <c r="N181" i="1" s="1"/>
  <c r="N182" i="1" s="1"/>
  <c r="N183" i="1" s="1"/>
  <c r="N184" i="1" s="1"/>
  <c r="N185" i="1" s="1"/>
  <c r="N186" i="1" s="1"/>
  <c r="N187" i="1" s="1"/>
  <c r="N188" i="1" s="1"/>
  <c r="N189" i="1" s="1"/>
  <c r="N190" i="1" s="1"/>
  <c r="N191" i="1" s="1"/>
  <c r="N192" i="1" s="1"/>
  <c r="N193" i="1" s="1"/>
  <c r="N194" i="1" s="1"/>
  <c r="N195" i="1" s="1"/>
  <c r="N196" i="1" s="1"/>
  <c r="N197" i="1" s="1"/>
  <c r="N198" i="1" s="1"/>
  <c r="N199" i="1" s="1"/>
  <c r="N200" i="1" s="1"/>
  <c r="N201" i="1" s="1"/>
  <c r="N202" i="1" s="1"/>
  <c r="N203" i="1" s="1"/>
  <c r="N204" i="1" s="1"/>
  <c r="N205" i="1" s="1"/>
  <c r="N206" i="1" s="1"/>
  <c r="N207" i="1" s="1"/>
  <c r="N208" i="1" s="1"/>
  <c r="N209" i="1" s="1"/>
  <c r="N210" i="1" s="1"/>
  <c r="N211" i="1" s="1"/>
  <c r="N212" i="1" s="1"/>
  <c r="O212" i="1" s="1"/>
  <c r="AQ518" i="1"/>
  <c r="AP518" i="1"/>
  <c r="AO518" i="1"/>
  <c r="AP517" i="1"/>
  <c r="AO517" i="1"/>
  <c r="AO515" i="1"/>
  <c r="AO514" i="1"/>
  <c r="AQ515" i="1"/>
  <c r="AQ514" i="1"/>
  <c r="AP515" i="1"/>
  <c r="AP514" i="1"/>
  <c r="AQ8" i="1"/>
  <c r="AT7" i="1" s="1"/>
  <c r="AS8" i="1" s="1"/>
  <c r="X392" i="1"/>
  <c r="U392" i="1"/>
  <c r="AA392" i="1" s="1"/>
  <c r="P393" i="1"/>
  <c r="D12" i="1"/>
  <c r="BE67" i="1" l="1"/>
  <c r="BE68" i="1" s="1"/>
  <c r="BE69" i="1" s="1"/>
  <c r="BE70" i="1" s="1"/>
  <c r="BE71" i="1" s="1"/>
  <c r="BE72" i="1" s="1"/>
  <c r="BE73" i="1" s="1"/>
  <c r="BE74" i="1" s="1"/>
  <c r="BE75" i="1" s="1"/>
  <c r="BE76" i="1" s="1"/>
  <c r="BE77" i="1" s="1"/>
  <c r="BE78" i="1" s="1"/>
  <c r="BE79" i="1" s="1"/>
  <c r="BE80" i="1" s="1"/>
  <c r="BE81" i="1" s="1"/>
  <c r="BE82" i="1" s="1"/>
  <c r="O34" i="1"/>
  <c r="P34" i="1" s="1"/>
  <c r="AQ517" i="1"/>
  <c r="O35" i="1"/>
  <c r="P35" i="1" s="1"/>
  <c r="P212" i="1"/>
  <c r="R212" i="1" s="1"/>
  <c r="U212" i="1"/>
  <c r="AA212" i="1" s="1"/>
  <c r="N213" i="1"/>
  <c r="AT3" i="1"/>
  <c r="AR5" i="1" s="1"/>
  <c r="AS7" i="1"/>
  <c r="AT8" i="1" s="1"/>
  <c r="AT5" i="1"/>
  <c r="Q212" i="1"/>
  <c r="X393" i="1"/>
  <c r="U393" i="1"/>
  <c r="AA393" i="1" s="1"/>
  <c r="P394" i="1"/>
  <c r="R393" i="1"/>
  <c r="Q393" i="1"/>
  <c r="S393" i="1" s="1"/>
  <c r="Q394" i="1"/>
  <c r="Q392" i="1"/>
  <c r="U34" i="1"/>
  <c r="AA34" i="1" s="1"/>
  <c r="X34" i="1"/>
  <c r="R392" i="1"/>
  <c r="T392" i="1" s="1"/>
  <c r="AD392" i="1"/>
  <c r="R34" i="1"/>
  <c r="BE8" i="1" l="1"/>
  <c r="AH10" i="1" s="1"/>
  <c r="AG392" i="1" s="1"/>
  <c r="AO392" i="1" s="1"/>
  <c r="O33" i="1"/>
  <c r="X212" i="1"/>
  <c r="AD212" i="1" s="1"/>
  <c r="U35" i="1"/>
  <c r="AA35" i="1" s="1"/>
  <c r="T393" i="1"/>
  <c r="W393" i="1" s="1"/>
  <c r="AC393" i="1" s="1"/>
  <c r="N214" i="1"/>
  <c r="O213" i="1"/>
  <c r="AR9" i="1" a="1"/>
  <c r="AR9" i="1" s="1"/>
  <c r="S212" i="1"/>
  <c r="T212" i="1"/>
  <c r="AD34" i="1"/>
  <c r="Y393" i="1"/>
  <c r="V393" i="1"/>
  <c r="AB393" i="1" s="1"/>
  <c r="X394" i="1"/>
  <c r="P395" i="1"/>
  <c r="U394" i="1"/>
  <c r="AA394" i="1" s="1"/>
  <c r="AD394" i="1" s="1"/>
  <c r="Q34" i="1"/>
  <c r="T34" i="1" s="1"/>
  <c r="Z393" i="1"/>
  <c r="R394" i="1"/>
  <c r="T394" i="1" s="1"/>
  <c r="Z392" i="1"/>
  <c r="W392" i="1"/>
  <c r="AC392" i="1" s="1"/>
  <c r="AF392" i="1" s="1"/>
  <c r="S392" i="1"/>
  <c r="AD393" i="1"/>
  <c r="Q35" i="1"/>
  <c r="X35" i="1"/>
  <c r="R35" i="1"/>
  <c r="T35" i="1" s="1"/>
  <c r="O36" i="1"/>
  <c r="P36" i="1" s="1"/>
  <c r="AM12" i="1" l="1"/>
  <c r="AG393" i="1"/>
  <c r="AO393" i="1" s="1"/>
  <c r="AK392" i="1"/>
  <c r="AQ392" i="1" s="1"/>
  <c r="AG34" i="1"/>
  <c r="AO34" i="1" s="1"/>
  <c r="AG212" i="1"/>
  <c r="AO212" i="1" s="1"/>
  <c r="AD35" i="1"/>
  <c r="AG35" i="1" s="1"/>
  <c r="AO35" i="1" s="1"/>
  <c r="P33" i="1"/>
  <c r="U33" i="1"/>
  <c r="AA33" i="1" s="1"/>
  <c r="O32" i="1"/>
  <c r="S34" i="1"/>
  <c r="V34" i="1" s="1"/>
  <c r="AB34" i="1" s="1"/>
  <c r="N215" i="1"/>
  <c r="O214" i="1"/>
  <c r="AT11" i="1"/>
  <c r="P213" i="1"/>
  <c r="U213" i="1"/>
  <c r="AA213" i="1" s="1"/>
  <c r="AS9" i="1"/>
  <c r="AR11" i="1"/>
  <c r="AR10" i="1"/>
  <c r="AS10" i="1"/>
  <c r="AT9" i="1"/>
  <c r="AT10" i="1"/>
  <c r="AS11" i="1"/>
  <c r="Y212" i="1"/>
  <c r="V212" i="1"/>
  <c r="AB212" i="1" s="1"/>
  <c r="W212" i="1"/>
  <c r="AC212" i="1" s="1"/>
  <c r="Z212" i="1"/>
  <c r="Z394" i="1"/>
  <c r="W394" i="1"/>
  <c r="AC394" i="1" s="1"/>
  <c r="Y392" i="1"/>
  <c r="V392" i="1"/>
  <c r="AB392" i="1" s="1"/>
  <c r="AF393" i="1"/>
  <c r="AK393" i="1" s="1"/>
  <c r="AQ393" i="1" s="1"/>
  <c r="P396" i="1"/>
  <c r="U395" i="1"/>
  <c r="AA395" i="1" s="1"/>
  <c r="X395" i="1"/>
  <c r="Q395" i="1"/>
  <c r="R395" i="1"/>
  <c r="S394" i="1"/>
  <c r="AE393" i="1"/>
  <c r="AJ393" i="1" s="1"/>
  <c r="AP393" i="1" s="1"/>
  <c r="AG394" i="1"/>
  <c r="AO394" i="1" s="1"/>
  <c r="Z34" i="1"/>
  <c r="W34" i="1"/>
  <c r="AC34" i="1" s="1"/>
  <c r="Y34" i="1"/>
  <c r="O37" i="1"/>
  <c r="P37" i="1" s="1"/>
  <c r="U36" i="1"/>
  <c r="AA36" i="1" s="1"/>
  <c r="Z35" i="1"/>
  <c r="W35" i="1"/>
  <c r="AC35" i="1" s="1"/>
  <c r="S35" i="1"/>
  <c r="O31" i="1" l="1"/>
  <c r="X33" i="1"/>
  <c r="AD33" i="1" s="1"/>
  <c r="AG33" i="1" s="1"/>
  <c r="AO33" i="1" s="1"/>
  <c r="R33" i="1"/>
  <c r="Q33" i="1"/>
  <c r="P32" i="1"/>
  <c r="U32" i="1"/>
  <c r="AA32" i="1" s="1"/>
  <c r="AE212" i="1"/>
  <c r="AR512" i="1" a="1"/>
  <c r="AS512" i="1" s="1"/>
  <c r="AX512" i="1" s="1"/>
  <c r="AR511" i="1" a="1"/>
  <c r="AT511" i="1" s="1"/>
  <c r="AR518" i="1" a="1"/>
  <c r="AR514" i="1" a="1"/>
  <c r="AR517" i="1" a="1"/>
  <c r="AR515" i="1" a="1"/>
  <c r="AD395" i="1"/>
  <c r="AG395" i="1" s="1"/>
  <c r="AO395" i="1" s="1"/>
  <c r="AF212" i="1"/>
  <c r="R213" i="1"/>
  <c r="Q213" i="1"/>
  <c r="X213" i="1"/>
  <c r="AD213" i="1" s="1"/>
  <c r="U214" i="1"/>
  <c r="AA214" i="1" s="1"/>
  <c r="P214" i="1"/>
  <c r="N216" i="1"/>
  <c r="O215" i="1"/>
  <c r="AR393" i="1" a="1"/>
  <c r="AS393" i="1" s="1"/>
  <c r="AW393" i="1" s="1"/>
  <c r="AI212" i="1"/>
  <c r="AQ212" i="1" s="1"/>
  <c r="AH212" i="1"/>
  <c r="AP212" i="1" s="1"/>
  <c r="T395" i="1"/>
  <c r="S395" i="1"/>
  <c r="P397" i="1"/>
  <c r="X396" i="1"/>
  <c r="U396" i="1"/>
  <c r="AA396" i="1" s="1"/>
  <c r="R396" i="1"/>
  <c r="Q396" i="1"/>
  <c r="AE392" i="1"/>
  <c r="AJ392" i="1" s="1"/>
  <c r="AP392" i="1" s="1"/>
  <c r="AR392" i="1" s="1" a="1"/>
  <c r="AF394" i="1"/>
  <c r="AK394" i="1" s="1"/>
  <c r="AQ394" i="1" s="1"/>
  <c r="Y394" i="1"/>
  <c r="V394" i="1"/>
  <c r="AB394" i="1" s="1"/>
  <c r="Y35" i="1"/>
  <c r="V35" i="1"/>
  <c r="AB35" i="1" s="1"/>
  <c r="AF35" i="1"/>
  <c r="AI35" i="1" s="1"/>
  <c r="AQ35" i="1" s="1"/>
  <c r="X36" i="1"/>
  <c r="AD36" i="1" s="1"/>
  <c r="AG36" i="1" s="1"/>
  <c r="AO36" i="1" s="1"/>
  <c r="Q36" i="1"/>
  <c r="R36" i="1"/>
  <c r="U37" i="1"/>
  <c r="AA37" i="1" s="1"/>
  <c r="AE34" i="1"/>
  <c r="AH34" i="1" s="1"/>
  <c r="AP34" i="1" s="1"/>
  <c r="AF34" i="1"/>
  <c r="AI34" i="1" s="1"/>
  <c r="AQ34" i="1" s="1"/>
  <c r="O38" i="1"/>
  <c r="P38" i="1" s="1"/>
  <c r="T33" i="1" l="1"/>
  <c r="S33" i="1"/>
  <c r="P31" i="1"/>
  <c r="U31" i="1"/>
  <c r="AA31" i="1" s="1"/>
  <c r="X32" i="1"/>
  <c r="AD32" i="1" s="1"/>
  <c r="AG32" i="1" s="1"/>
  <c r="AO32" i="1" s="1"/>
  <c r="R32" i="1"/>
  <c r="Q32" i="1"/>
  <c r="O30" i="1"/>
  <c r="AS511" i="1"/>
  <c r="AX511" i="1" s="1"/>
  <c r="AR511" i="1"/>
  <c r="AU511" i="1" s="1"/>
  <c r="AT512" i="1"/>
  <c r="AR512" i="1"/>
  <c r="AU512" i="1" s="1"/>
  <c r="AT517" i="1"/>
  <c r="AR517" i="1"/>
  <c r="AU517" i="1" s="1"/>
  <c r="AS517" i="1"/>
  <c r="AZ517" i="1" s="1"/>
  <c r="AT518" i="1"/>
  <c r="AR518" i="1"/>
  <c r="AU518" i="1" s="1"/>
  <c r="AS518" i="1"/>
  <c r="AZ518" i="1" s="1"/>
  <c r="AT515" i="1"/>
  <c r="AS515" i="1"/>
  <c r="AY515" i="1" s="1"/>
  <c r="AR515" i="1"/>
  <c r="AU515" i="1" s="1"/>
  <c r="AT514" i="1"/>
  <c r="AS514" i="1"/>
  <c r="AY514" i="1" s="1"/>
  <c r="AR514" i="1"/>
  <c r="AU514" i="1" s="1"/>
  <c r="AR212" i="1" a="1"/>
  <c r="AR212" i="1" s="1"/>
  <c r="AU212" i="1" s="1"/>
  <c r="AD396" i="1"/>
  <c r="AG396" i="1" s="1"/>
  <c r="AO396" i="1" s="1"/>
  <c r="U215" i="1"/>
  <c r="AA215" i="1" s="1"/>
  <c r="P215" i="1"/>
  <c r="T213" i="1"/>
  <c r="S213" i="1"/>
  <c r="O216" i="1"/>
  <c r="N217" i="1"/>
  <c r="R214" i="1"/>
  <c r="Q214" i="1"/>
  <c r="X214" i="1"/>
  <c r="AD214" i="1" s="1"/>
  <c r="AG213" i="1"/>
  <c r="AO213" i="1" s="1"/>
  <c r="AT393" i="1"/>
  <c r="AR393" i="1"/>
  <c r="AU393" i="1" s="1"/>
  <c r="AT392" i="1"/>
  <c r="AR392" i="1"/>
  <c r="AU392" i="1" s="1"/>
  <c r="AS392" i="1"/>
  <c r="AW392" i="1" s="1"/>
  <c r="AR34" i="1" a="1"/>
  <c r="AE394" i="1"/>
  <c r="T396" i="1"/>
  <c r="S396" i="1"/>
  <c r="P398" i="1"/>
  <c r="X397" i="1"/>
  <c r="U397" i="1"/>
  <c r="AA397" i="1" s="1"/>
  <c r="Q397" i="1"/>
  <c r="R397" i="1"/>
  <c r="AJ394" i="1"/>
  <c r="AP394" i="1" s="1"/>
  <c r="AR394" i="1" s="1" a="1"/>
  <c r="Y395" i="1"/>
  <c r="V395" i="1"/>
  <c r="AB395" i="1" s="1"/>
  <c r="Z395" i="1"/>
  <c r="W395" i="1"/>
  <c r="AC395" i="1" s="1"/>
  <c r="U38" i="1"/>
  <c r="AA38" i="1" s="1"/>
  <c r="S36" i="1"/>
  <c r="T36" i="1"/>
  <c r="O39" i="1"/>
  <c r="P39" i="1" s="1"/>
  <c r="X37" i="1"/>
  <c r="R37" i="1"/>
  <c r="Q37" i="1"/>
  <c r="AE35" i="1"/>
  <c r="AH35" i="1" s="1"/>
  <c r="AP35" i="1" s="1"/>
  <c r="AR35" i="1" s="1" a="1"/>
  <c r="AD37" i="1"/>
  <c r="O29" i="1" l="1"/>
  <c r="V33" i="1"/>
  <c r="AB33" i="1" s="1"/>
  <c r="Y33" i="1"/>
  <c r="P30" i="1"/>
  <c r="U30" i="1"/>
  <c r="AA30" i="1" s="1"/>
  <c r="T32" i="1"/>
  <c r="S32" i="1"/>
  <c r="R31" i="1"/>
  <c r="Q31" i="1"/>
  <c r="X31" i="1"/>
  <c r="AD31" i="1" s="1"/>
  <c r="AG31" i="1" s="1"/>
  <c r="AO31" i="1" s="1"/>
  <c r="Z33" i="1"/>
  <c r="W33" i="1"/>
  <c r="AC33" i="1" s="1"/>
  <c r="AT212" i="1"/>
  <c r="AS212" i="1"/>
  <c r="AV212" i="1" s="1"/>
  <c r="AD397" i="1"/>
  <c r="AG397" i="1" s="1"/>
  <c r="AO397" i="1" s="1"/>
  <c r="T214" i="1"/>
  <c r="S214" i="1"/>
  <c r="O217" i="1"/>
  <c r="N218" i="1"/>
  <c r="Y213" i="1"/>
  <c r="V213" i="1"/>
  <c r="AB213" i="1" s="1"/>
  <c r="AG214" i="1"/>
  <c r="AO214" i="1" s="1"/>
  <c r="P216" i="1"/>
  <c r="U216" i="1"/>
  <c r="AA216" i="1" s="1"/>
  <c r="Z213" i="1"/>
  <c r="W213" i="1"/>
  <c r="AC213" i="1" s="1"/>
  <c r="X215" i="1"/>
  <c r="AD215" i="1" s="1"/>
  <c r="AG215" i="1" s="1"/>
  <c r="AO215" i="1" s="1"/>
  <c r="R215" i="1"/>
  <c r="Q215" i="1"/>
  <c r="AS394" i="1"/>
  <c r="AW394" i="1" s="1"/>
  <c r="AT394" i="1"/>
  <c r="AR394" i="1"/>
  <c r="AU394" i="1" s="1"/>
  <c r="AS35" i="1"/>
  <c r="AV35" i="1" s="1"/>
  <c r="AR35" i="1"/>
  <c r="AU35" i="1" s="1"/>
  <c r="AT35" i="1"/>
  <c r="AS34" i="1"/>
  <c r="AV34" i="1" s="1"/>
  <c r="AR34" i="1"/>
  <c r="AU34" i="1" s="1"/>
  <c r="AT34" i="1"/>
  <c r="AF395" i="1"/>
  <c r="AK395" i="1" s="1"/>
  <c r="AQ395" i="1" s="1"/>
  <c r="AE395" i="1"/>
  <c r="AJ395" i="1" s="1"/>
  <c r="AP395" i="1" s="1"/>
  <c r="T397" i="1"/>
  <c r="S397" i="1"/>
  <c r="Y396" i="1"/>
  <c r="V396" i="1"/>
  <c r="AB396" i="1" s="1"/>
  <c r="P399" i="1"/>
  <c r="X398" i="1"/>
  <c r="U398" i="1"/>
  <c r="AA398" i="1" s="1"/>
  <c r="R398" i="1"/>
  <c r="Q398" i="1"/>
  <c r="Z396" i="1"/>
  <c r="W396" i="1"/>
  <c r="AC396" i="1" s="1"/>
  <c r="U39" i="1"/>
  <c r="AA39" i="1" s="1"/>
  <c r="T37" i="1"/>
  <c r="S37" i="1"/>
  <c r="AG37" i="1"/>
  <c r="AO37" i="1" s="1"/>
  <c r="O40" i="1"/>
  <c r="P40" i="1" s="1"/>
  <c r="Z36" i="1"/>
  <c r="W36" i="1"/>
  <c r="AC36" i="1" s="1"/>
  <c r="Y36" i="1"/>
  <c r="V36" i="1"/>
  <c r="AB36" i="1" s="1"/>
  <c r="R38" i="1"/>
  <c r="X38" i="1"/>
  <c r="AD38" i="1" s="1"/>
  <c r="AG38" i="1" s="1"/>
  <c r="AO38" i="1" s="1"/>
  <c r="Q38" i="1"/>
  <c r="T31" i="1" l="1"/>
  <c r="S31" i="1"/>
  <c r="V32" i="1"/>
  <c r="AB32" i="1" s="1"/>
  <c r="AE32" i="1" s="1"/>
  <c r="Y32" i="1"/>
  <c r="AD30" i="1"/>
  <c r="AG30" i="1" s="1"/>
  <c r="AO30" i="1" s="1"/>
  <c r="P29" i="1"/>
  <c r="U29" i="1"/>
  <c r="AA29" i="1" s="1"/>
  <c r="AF33" i="1"/>
  <c r="AI33" i="1" s="1"/>
  <c r="AQ33" i="1" s="1"/>
  <c r="Z32" i="1"/>
  <c r="W32" i="1"/>
  <c r="AC32" i="1" s="1"/>
  <c r="Q30" i="1"/>
  <c r="X30" i="1"/>
  <c r="R30" i="1"/>
  <c r="AE33" i="1"/>
  <c r="AH33" i="1" s="1"/>
  <c r="AP33" i="1" s="1"/>
  <c r="AR33" i="1" s="1" a="1"/>
  <c r="O28" i="1"/>
  <c r="AF213" i="1"/>
  <c r="AF36" i="1"/>
  <c r="AI36" i="1" s="1"/>
  <c r="AQ36" i="1" s="1"/>
  <c r="AD398" i="1"/>
  <c r="AG398" i="1" s="1"/>
  <c r="AO398" i="1" s="1"/>
  <c r="AE213" i="1"/>
  <c r="AH213" i="1" s="1"/>
  <c r="AP213" i="1" s="1"/>
  <c r="T215" i="1"/>
  <c r="S215" i="1"/>
  <c r="AI213" i="1"/>
  <c r="AQ213" i="1" s="1"/>
  <c r="Q216" i="1"/>
  <c r="X216" i="1"/>
  <c r="R216" i="1"/>
  <c r="P217" i="1"/>
  <c r="U217" i="1"/>
  <c r="AA217" i="1" s="1"/>
  <c r="Z214" i="1"/>
  <c r="W214" i="1"/>
  <c r="AC214" i="1" s="1"/>
  <c r="AD216" i="1"/>
  <c r="N219" i="1"/>
  <c r="O218" i="1"/>
  <c r="Y214" i="1"/>
  <c r="V214" i="1"/>
  <c r="AB214" i="1" s="1"/>
  <c r="AR395" i="1" a="1"/>
  <c r="AS395" i="1" s="1"/>
  <c r="AW395" i="1" s="1"/>
  <c r="AF396" i="1"/>
  <c r="AK396" i="1" s="1"/>
  <c r="AQ396" i="1" s="1"/>
  <c r="AE396" i="1"/>
  <c r="Y397" i="1"/>
  <c r="V397" i="1"/>
  <c r="AB397" i="1" s="1"/>
  <c r="T398" i="1"/>
  <c r="S398" i="1"/>
  <c r="P400" i="1"/>
  <c r="X399" i="1"/>
  <c r="U399" i="1"/>
  <c r="AA399" i="1" s="1"/>
  <c r="R399" i="1"/>
  <c r="Q399" i="1"/>
  <c r="AJ396" i="1"/>
  <c r="AP396" i="1" s="1"/>
  <c r="Z397" i="1"/>
  <c r="W397" i="1"/>
  <c r="AC397" i="1" s="1"/>
  <c r="U40" i="1"/>
  <c r="AA40" i="1" s="1"/>
  <c r="AE36" i="1"/>
  <c r="AH36" i="1" s="1"/>
  <c r="AP36" i="1" s="1"/>
  <c r="O41" i="1"/>
  <c r="P41" i="1" s="1"/>
  <c r="Y37" i="1"/>
  <c r="V37" i="1"/>
  <c r="AB37" i="1" s="1"/>
  <c r="Q39" i="1"/>
  <c r="X39" i="1"/>
  <c r="R39" i="1"/>
  <c r="T39" i="1" s="1"/>
  <c r="T38" i="1"/>
  <c r="S38" i="1"/>
  <c r="Z37" i="1"/>
  <c r="W37" i="1"/>
  <c r="AC37" i="1" s="1"/>
  <c r="AD39" i="1"/>
  <c r="AG39" i="1" s="1"/>
  <c r="AO39" i="1" s="1"/>
  <c r="AR33" i="1" l="1"/>
  <c r="AU33" i="1" s="1"/>
  <c r="AS33" i="1"/>
  <c r="AV33" i="1" s="1"/>
  <c r="AT33" i="1"/>
  <c r="O27" i="1"/>
  <c r="T30" i="1"/>
  <c r="S30" i="1"/>
  <c r="Z31" i="1"/>
  <c r="W31" i="1"/>
  <c r="AC31" i="1" s="1"/>
  <c r="P28" i="1"/>
  <c r="U28" i="1"/>
  <c r="AA28" i="1" s="1"/>
  <c r="AF32" i="1"/>
  <c r="AI32" i="1" s="1"/>
  <c r="AQ32" i="1" s="1"/>
  <c r="X29" i="1"/>
  <c r="AD29" i="1" s="1"/>
  <c r="AG29" i="1" s="1"/>
  <c r="AO29" i="1" s="1"/>
  <c r="Q29" i="1"/>
  <c r="R29" i="1"/>
  <c r="AH32" i="1"/>
  <c r="AP32" i="1" s="1"/>
  <c r="V31" i="1"/>
  <c r="AB31" i="1" s="1"/>
  <c r="Y31" i="1"/>
  <c r="AE214" i="1"/>
  <c r="AH214" i="1" s="1"/>
  <c r="AP214" i="1" s="1"/>
  <c r="AR396" i="1" a="1"/>
  <c r="AS396" i="1" s="1"/>
  <c r="AW396" i="1" s="1"/>
  <c r="AR36" i="1" a="1"/>
  <c r="AS36" i="1" s="1"/>
  <c r="AV36" i="1" s="1"/>
  <c r="AR213" i="1" a="1"/>
  <c r="AT213" i="1" s="1"/>
  <c r="AE397" i="1"/>
  <c r="AJ397" i="1" s="1"/>
  <c r="AP397" i="1" s="1"/>
  <c r="N220" i="1"/>
  <c r="O219" i="1"/>
  <c r="AF214" i="1"/>
  <c r="AI214" i="1" s="1"/>
  <c r="AQ214" i="1" s="1"/>
  <c r="T216" i="1"/>
  <c r="S216" i="1"/>
  <c r="Y215" i="1"/>
  <c r="V215" i="1"/>
  <c r="AB215" i="1" s="1"/>
  <c r="U218" i="1"/>
  <c r="AA218" i="1" s="1"/>
  <c r="P218" i="1"/>
  <c r="X217" i="1"/>
  <c r="R217" i="1"/>
  <c r="Q217" i="1"/>
  <c r="AG216" i="1"/>
  <c r="AO216" i="1" s="1"/>
  <c r="W215" i="1"/>
  <c r="AC215" i="1" s="1"/>
  <c r="Z215" i="1"/>
  <c r="AT395" i="1"/>
  <c r="AR395" i="1"/>
  <c r="AU395" i="1" s="1"/>
  <c r="AF397" i="1"/>
  <c r="AK397" i="1" s="1"/>
  <c r="AQ397" i="1" s="1"/>
  <c r="AF37" i="1"/>
  <c r="AI37" i="1" s="1"/>
  <c r="AQ37" i="1" s="1"/>
  <c r="T399" i="1"/>
  <c r="S399" i="1"/>
  <c r="AD399" i="1"/>
  <c r="AG399" i="1" s="1"/>
  <c r="AO399" i="1" s="1"/>
  <c r="P401" i="1"/>
  <c r="X400" i="1"/>
  <c r="U400" i="1"/>
  <c r="AA400" i="1" s="1"/>
  <c r="AD400" i="1" s="1"/>
  <c r="AG400" i="1" s="1"/>
  <c r="AO400" i="1" s="1"/>
  <c r="Q400" i="1"/>
  <c r="R400" i="1"/>
  <c r="Z398" i="1"/>
  <c r="W398" i="1"/>
  <c r="AC398" i="1" s="1"/>
  <c r="V398" i="1"/>
  <c r="AB398" i="1" s="1"/>
  <c r="Y398" i="1"/>
  <c r="AE37" i="1"/>
  <c r="Y38" i="1"/>
  <c r="V38" i="1"/>
  <c r="AB38" i="1" s="1"/>
  <c r="Z39" i="1"/>
  <c r="W39" i="1"/>
  <c r="AC39" i="1" s="1"/>
  <c r="S39" i="1"/>
  <c r="AH37" i="1"/>
  <c r="AP37" i="1" s="1"/>
  <c r="O42" i="1"/>
  <c r="P42" i="1" s="1"/>
  <c r="X40" i="1"/>
  <c r="AD40" i="1" s="1"/>
  <c r="AG40" i="1" s="1"/>
  <c r="AO40" i="1" s="1"/>
  <c r="R40" i="1"/>
  <c r="Q40" i="1"/>
  <c r="Z38" i="1"/>
  <c r="W38" i="1"/>
  <c r="AC38" i="1" s="1"/>
  <c r="U41" i="1"/>
  <c r="AA41" i="1" s="1"/>
  <c r="AR32" i="1" l="1" a="1"/>
  <c r="AR32" i="1" s="1"/>
  <c r="AU32" i="1" s="1"/>
  <c r="AE31" i="1"/>
  <c r="AF31" i="1"/>
  <c r="AH31" i="1"/>
  <c r="AP31" i="1" s="1"/>
  <c r="S29" i="1"/>
  <c r="T29" i="1"/>
  <c r="Q28" i="1"/>
  <c r="X28" i="1"/>
  <c r="R28" i="1"/>
  <c r="T28" i="1" s="1"/>
  <c r="AI31" i="1"/>
  <c r="AQ31" i="1" s="1"/>
  <c r="Z30" i="1"/>
  <c r="W30" i="1"/>
  <c r="AC30" i="1" s="1"/>
  <c r="P27" i="1"/>
  <c r="U27" i="1"/>
  <c r="AA27" i="1" s="1"/>
  <c r="Y30" i="1"/>
  <c r="V30" i="1"/>
  <c r="AB30" i="1" s="1"/>
  <c r="O26" i="1"/>
  <c r="AT396" i="1"/>
  <c r="AR396" i="1"/>
  <c r="AU396" i="1" s="1"/>
  <c r="AR397" i="1" a="1"/>
  <c r="AS397" i="1" s="1"/>
  <c r="AW397" i="1" s="1"/>
  <c r="AR36" i="1"/>
  <c r="AU36" i="1" s="1"/>
  <c r="AT36" i="1"/>
  <c r="AR213" i="1"/>
  <c r="AU213" i="1" s="1"/>
  <c r="AS213" i="1"/>
  <c r="AV213" i="1" s="1"/>
  <c r="AF215" i="1"/>
  <c r="AI215" i="1" s="1"/>
  <c r="AQ215" i="1" s="1"/>
  <c r="T217" i="1"/>
  <c r="S217" i="1"/>
  <c r="AD217" i="1"/>
  <c r="AG217" i="1" s="1"/>
  <c r="AO217" i="1" s="1"/>
  <c r="Q218" i="1"/>
  <c r="X218" i="1"/>
  <c r="AD218" i="1" s="1"/>
  <c r="AG218" i="1" s="1"/>
  <c r="AO218" i="1" s="1"/>
  <c r="R218" i="1"/>
  <c r="AE215" i="1"/>
  <c r="AH215" i="1" s="1"/>
  <c r="AP215" i="1" s="1"/>
  <c r="Y216" i="1"/>
  <c r="V216" i="1"/>
  <c r="AB216" i="1" s="1"/>
  <c r="N221" i="1"/>
  <c r="O220" i="1"/>
  <c r="W216" i="1"/>
  <c r="AC216" i="1" s="1"/>
  <c r="Z216" i="1"/>
  <c r="P219" i="1"/>
  <c r="U219" i="1"/>
  <c r="AA219" i="1" s="1"/>
  <c r="AR214" i="1" a="1"/>
  <c r="AR37" i="1" a="1"/>
  <c r="AS37" i="1" s="1"/>
  <c r="AV37" i="1" s="1"/>
  <c r="AF398" i="1"/>
  <c r="AK398" i="1" s="1"/>
  <c r="AQ398" i="1" s="1"/>
  <c r="P402" i="1"/>
  <c r="X401" i="1"/>
  <c r="U401" i="1"/>
  <c r="AA401" i="1" s="1"/>
  <c r="R401" i="1"/>
  <c r="Q401" i="1"/>
  <c r="AE398" i="1"/>
  <c r="AJ398" i="1" s="1"/>
  <c r="AP398" i="1" s="1"/>
  <c r="T400" i="1"/>
  <c r="S400" i="1"/>
  <c r="Z399" i="1"/>
  <c r="W399" i="1"/>
  <c r="AC399" i="1" s="1"/>
  <c r="Y399" i="1"/>
  <c r="V399" i="1"/>
  <c r="AB399" i="1" s="1"/>
  <c r="AF38" i="1"/>
  <c r="AI38" i="1" s="1"/>
  <c r="AQ38" i="1" s="1"/>
  <c r="Y39" i="1"/>
  <c r="V39" i="1"/>
  <c r="AB39" i="1" s="1"/>
  <c r="U42" i="1"/>
  <c r="AA42" i="1" s="1"/>
  <c r="AF39" i="1"/>
  <c r="AI39" i="1" s="1"/>
  <c r="AQ39" i="1" s="1"/>
  <c r="AE38" i="1"/>
  <c r="AH38" i="1" s="1"/>
  <c r="AP38" i="1" s="1"/>
  <c r="X41" i="1"/>
  <c r="Q41" i="1"/>
  <c r="R41" i="1"/>
  <c r="S40" i="1"/>
  <c r="T40" i="1"/>
  <c r="O43" i="1"/>
  <c r="P43" i="1" s="1"/>
  <c r="AS32" i="1" l="1"/>
  <c r="AV32" i="1" s="1"/>
  <c r="AT32" i="1"/>
  <c r="AR31" i="1" a="1"/>
  <c r="AT31" i="1" s="1"/>
  <c r="X27" i="1"/>
  <c r="AD27" i="1" s="1"/>
  <c r="Q27" i="1"/>
  <c r="R27" i="1"/>
  <c r="W28" i="1"/>
  <c r="AC28" i="1" s="1"/>
  <c r="Z28" i="1"/>
  <c r="S28" i="1"/>
  <c r="P26" i="1"/>
  <c r="U26" i="1"/>
  <c r="AA26" i="1" s="1"/>
  <c r="AE30" i="1"/>
  <c r="AH30" i="1" s="1"/>
  <c r="AP30" i="1" s="1"/>
  <c r="AF30" i="1"/>
  <c r="AI30" i="1" s="1"/>
  <c r="AQ30" i="1" s="1"/>
  <c r="Z29" i="1"/>
  <c r="W29" i="1"/>
  <c r="AC29" i="1" s="1"/>
  <c r="AD28" i="1"/>
  <c r="AG28" i="1" s="1"/>
  <c r="AO28" i="1" s="1"/>
  <c r="O25" i="1"/>
  <c r="Y29" i="1"/>
  <c r="V29" i="1"/>
  <c r="AB29" i="1" s="1"/>
  <c r="AE29" i="1" s="1"/>
  <c r="AH29" i="1" s="1"/>
  <c r="AP29" i="1" s="1"/>
  <c r="AR215" i="1" a="1"/>
  <c r="AR215" i="1" s="1"/>
  <c r="AU215" i="1" s="1"/>
  <c r="AE216" i="1"/>
  <c r="AR38" i="1" a="1"/>
  <c r="AS38" i="1" s="1"/>
  <c r="AV38" i="1" s="1"/>
  <c r="AT397" i="1"/>
  <c r="AR397" i="1"/>
  <c r="AU397" i="1" s="1"/>
  <c r="AE399" i="1"/>
  <c r="AJ399" i="1" s="1"/>
  <c r="AP399" i="1" s="1"/>
  <c r="AD401" i="1"/>
  <c r="AG401" i="1" s="1"/>
  <c r="AO401" i="1" s="1"/>
  <c r="AT214" i="1"/>
  <c r="AR214" i="1"/>
  <c r="AU214" i="1" s="1"/>
  <c r="AS214" i="1"/>
  <c r="AV214" i="1" s="1"/>
  <c r="X219" i="1"/>
  <c r="AD219" i="1" s="1"/>
  <c r="R219" i="1"/>
  <c r="Q219" i="1"/>
  <c r="AF216" i="1"/>
  <c r="N222" i="1"/>
  <c r="O221" i="1"/>
  <c r="AH216" i="1"/>
  <c r="AP216" i="1" s="1"/>
  <c r="T218" i="1"/>
  <c r="S218" i="1"/>
  <c r="Z217" i="1"/>
  <c r="W217" i="1"/>
  <c r="AC217" i="1" s="1"/>
  <c r="AF217" i="1" s="1"/>
  <c r="AI217" i="1" s="1"/>
  <c r="AQ217" i="1" s="1"/>
  <c r="AI216" i="1"/>
  <c r="AQ216" i="1" s="1"/>
  <c r="P220" i="1"/>
  <c r="U220" i="1"/>
  <c r="AA220" i="1" s="1"/>
  <c r="V217" i="1"/>
  <c r="AB217" i="1" s="1"/>
  <c r="Y217" i="1"/>
  <c r="AR398" i="1" a="1"/>
  <c r="AT398" i="1" s="1"/>
  <c r="AR37" i="1"/>
  <c r="AU37" i="1" s="1"/>
  <c r="AT37" i="1"/>
  <c r="AF399" i="1"/>
  <c r="AK399" i="1" s="1"/>
  <c r="AQ399" i="1" s="1"/>
  <c r="Y400" i="1"/>
  <c r="V400" i="1"/>
  <c r="AB400" i="1" s="1"/>
  <c r="Z400" i="1"/>
  <c r="W400" i="1"/>
  <c r="AC400" i="1" s="1"/>
  <c r="T401" i="1"/>
  <c r="S401" i="1"/>
  <c r="P403" i="1"/>
  <c r="X402" i="1"/>
  <c r="U402" i="1"/>
  <c r="AA402" i="1" s="1"/>
  <c r="R402" i="1"/>
  <c r="Q402" i="1"/>
  <c r="U43" i="1"/>
  <c r="AA43" i="1" s="1"/>
  <c r="Z40" i="1"/>
  <c r="W40" i="1"/>
  <c r="AC40" i="1" s="1"/>
  <c r="R42" i="1"/>
  <c r="X42" i="1"/>
  <c r="AD42" i="1" s="1"/>
  <c r="AG42" i="1" s="1"/>
  <c r="AO42" i="1" s="1"/>
  <c r="Q42" i="1"/>
  <c r="AE39" i="1"/>
  <c r="AH39" i="1" s="1"/>
  <c r="AP39" i="1" s="1"/>
  <c r="AR39" i="1" s="1" a="1"/>
  <c r="O44" i="1"/>
  <c r="P44" i="1" s="1"/>
  <c r="Y40" i="1"/>
  <c r="V40" i="1"/>
  <c r="AB40" i="1" s="1"/>
  <c r="S41" i="1"/>
  <c r="T41" i="1"/>
  <c r="AD41" i="1"/>
  <c r="AG41" i="1" s="1"/>
  <c r="AO41" i="1" s="1"/>
  <c r="AR31" i="1" l="1"/>
  <c r="AU31" i="1" s="1"/>
  <c r="AS31" i="1"/>
  <c r="AV31" i="1" s="1"/>
  <c r="P25" i="1"/>
  <c r="U25" i="1"/>
  <c r="AA25" i="1" s="1"/>
  <c r="AF29" i="1"/>
  <c r="AI29" i="1" s="1"/>
  <c r="AQ29" i="1" s="1"/>
  <c r="AR29" i="1" s="1" a="1"/>
  <c r="V28" i="1"/>
  <c r="AB28" i="1" s="1"/>
  <c r="Y28" i="1"/>
  <c r="AF28" i="1"/>
  <c r="S27" i="1"/>
  <c r="T27" i="1"/>
  <c r="O24" i="1"/>
  <c r="AR30" i="1" a="1"/>
  <c r="Q26" i="1"/>
  <c r="R26" i="1"/>
  <c r="X26" i="1"/>
  <c r="AD26" i="1" s="1"/>
  <c r="AG26" i="1" s="1"/>
  <c r="AO26" i="1" s="1"/>
  <c r="AI28" i="1"/>
  <c r="AQ28" i="1" s="1"/>
  <c r="AG27" i="1"/>
  <c r="AO27" i="1" s="1"/>
  <c r="AS215" i="1"/>
  <c r="AV215" i="1" s="1"/>
  <c r="AT215" i="1"/>
  <c r="AR399" i="1" a="1"/>
  <c r="AS399" i="1" s="1"/>
  <c r="AW399" i="1" s="1"/>
  <c r="AR38" i="1"/>
  <c r="AU38" i="1" s="1"/>
  <c r="AT38" i="1"/>
  <c r="AF400" i="1"/>
  <c r="AE400" i="1"/>
  <c r="AE217" i="1"/>
  <c r="AH217" i="1" s="1"/>
  <c r="AP217" i="1" s="1"/>
  <c r="AR217" i="1" s="1" a="1"/>
  <c r="Z218" i="1"/>
  <c r="W218" i="1"/>
  <c r="AC218" i="1" s="1"/>
  <c r="P221" i="1"/>
  <c r="U221" i="1"/>
  <c r="AA221" i="1" s="1"/>
  <c r="R220" i="1"/>
  <c r="Q220" i="1"/>
  <c r="X220" i="1"/>
  <c r="AD220" i="1" s="1"/>
  <c r="AG220" i="1" s="1"/>
  <c r="AO220" i="1" s="1"/>
  <c r="V218" i="1"/>
  <c r="AB218" i="1" s="1"/>
  <c r="Y218" i="1"/>
  <c r="AR216" i="1" a="1"/>
  <c r="N223" i="1"/>
  <c r="O222" i="1"/>
  <c r="S219" i="1"/>
  <c r="T219" i="1"/>
  <c r="AG219" i="1"/>
  <c r="AO219" i="1" s="1"/>
  <c r="AS398" i="1"/>
  <c r="AW398" i="1" s="1"/>
  <c r="AR398" i="1"/>
  <c r="AU398" i="1" s="1"/>
  <c r="AS39" i="1"/>
  <c r="AV39" i="1" s="1"/>
  <c r="AR39" i="1"/>
  <c r="AU39" i="1" s="1"/>
  <c r="AT39" i="1"/>
  <c r="T402" i="1"/>
  <c r="S402" i="1"/>
  <c r="AD402" i="1"/>
  <c r="P404" i="1"/>
  <c r="X403" i="1"/>
  <c r="U403" i="1"/>
  <c r="AA403" i="1" s="1"/>
  <c r="Q403" i="1"/>
  <c r="R403" i="1"/>
  <c r="Z401" i="1"/>
  <c r="W401" i="1"/>
  <c r="AC401" i="1" s="1"/>
  <c r="AK400" i="1"/>
  <c r="AQ400" i="1" s="1"/>
  <c r="AJ400" i="1"/>
  <c r="AP400" i="1" s="1"/>
  <c r="AG402" i="1"/>
  <c r="AO402" i="1" s="1"/>
  <c r="Y401" i="1"/>
  <c r="V401" i="1"/>
  <c r="AB401" i="1" s="1"/>
  <c r="AE40" i="1"/>
  <c r="AH40" i="1" s="1"/>
  <c r="AP40" i="1" s="1"/>
  <c r="Y41" i="1"/>
  <c r="V41" i="1"/>
  <c r="AB41" i="1" s="1"/>
  <c r="O45" i="1"/>
  <c r="P45" i="1" s="1"/>
  <c r="T42" i="1"/>
  <c r="S42" i="1"/>
  <c r="AF40" i="1"/>
  <c r="AI40" i="1" s="1"/>
  <c r="AQ40" i="1" s="1"/>
  <c r="Q43" i="1"/>
  <c r="X43" i="1"/>
  <c r="AD43" i="1" s="1"/>
  <c r="AG43" i="1" s="1"/>
  <c r="AO43" i="1" s="1"/>
  <c r="R43" i="1"/>
  <c r="T43" i="1" s="1"/>
  <c r="Z41" i="1"/>
  <c r="W41" i="1"/>
  <c r="AC41" i="1" s="1"/>
  <c r="U44" i="1"/>
  <c r="AA44" i="1" s="1"/>
  <c r="AE28" i="1" l="1"/>
  <c r="AR29" i="1"/>
  <c r="AU29" i="1" s="1"/>
  <c r="AS29" i="1"/>
  <c r="AV29" i="1" s="1"/>
  <c r="AT29" i="1"/>
  <c r="T26" i="1"/>
  <c r="S26" i="1"/>
  <c r="P24" i="1"/>
  <c r="U24" i="1"/>
  <c r="AA24" i="1" s="1"/>
  <c r="V27" i="1"/>
  <c r="AB27" i="1" s="1"/>
  <c r="AE27" i="1" s="1"/>
  <c r="AH27" i="1" s="1"/>
  <c r="AP27" i="1" s="1"/>
  <c r="Y27" i="1"/>
  <c r="AH28" i="1"/>
  <c r="AP28" i="1" s="1"/>
  <c r="AR28" i="1" s="1" a="1"/>
  <c r="AR30" i="1"/>
  <c r="AU30" i="1" s="1"/>
  <c r="AS30" i="1"/>
  <c r="AV30" i="1" s="1"/>
  <c r="AT30" i="1"/>
  <c r="O23" i="1"/>
  <c r="Z27" i="1"/>
  <c r="W27" i="1"/>
  <c r="AC27" i="1" s="1"/>
  <c r="R25" i="1"/>
  <c r="X25" i="1"/>
  <c r="AD25" i="1" s="1"/>
  <c r="AG25" i="1" s="1"/>
  <c r="AO25" i="1" s="1"/>
  <c r="Q25" i="1"/>
  <c r="AT399" i="1"/>
  <c r="AR399" i="1"/>
  <c r="AU399" i="1" s="1"/>
  <c r="AE218" i="1"/>
  <c r="AD403" i="1"/>
  <c r="AG403" i="1" s="1"/>
  <c r="AO403" i="1" s="1"/>
  <c r="V219" i="1"/>
  <c r="AB219" i="1" s="1"/>
  <c r="AE219" i="1" s="1"/>
  <c r="Y219" i="1"/>
  <c r="N224" i="1"/>
  <c r="O223" i="1"/>
  <c r="AH218" i="1"/>
  <c r="AP218" i="1" s="1"/>
  <c r="AF218" i="1"/>
  <c r="Z219" i="1"/>
  <c r="W219" i="1"/>
  <c r="AC219" i="1" s="1"/>
  <c r="P222" i="1"/>
  <c r="U222" i="1"/>
  <c r="AA222" i="1" s="1"/>
  <c r="AR216" i="1"/>
  <c r="AU216" i="1" s="1"/>
  <c r="AS216" i="1"/>
  <c r="AV216" i="1" s="1"/>
  <c r="AT216" i="1"/>
  <c r="S220" i="1"/>
  <c r="T220" i="1"/>
  <c r="AR217" i="1"/>
  <c r="AU217" i="1" s="1"/>
  <c r="AS217" i="1"/>
  <c r="AV217" i="1" s="1"/>
  <c r="AT217" i="1"/>
  <c r="R221" i="1"/>
  <c r="Q221" i="1"/>
  <c r="X221" i="1"/>
  <c r="AI218" i="1"/>
  <c r="AQ218" i="1" s="1"/>
  <c r="AR400" i="1" a="1"/>
  <c r="AR40" i="1" a="1"/>
  <c r="AF401" i="1"/>
  <c r="AK401" i="1" s="1"/>
  <c r="AQ401" i="1" s="1"/>
  <c r="P405" i="1"/>
  <c r="X404" i="1"/>
  <c r="U404" i="1"/>
  <c r="AA404" i="1" s="1"/>
  <c r="R404" i="1"/>
  <c r="Q404" i="1"/>
  <c r="Y402" i="1"/>
  <c r="V402" i="1"/>
  <c r="AB402" i="1" s="1"/>
  <c r="AE401" i="1"/>
  <c r="AJ401" i="1" s="1"/>
  <c r="AP401" i="1" s="1"/>
  <c r="T403" i="1"/>
  <c r="S403" i="1"/>
  <c r="Z402" i="1"/>
  <c r="W402" i="1"/>
  <c r="AC402" i="1" s="1"/>
  <c r="X44" i="1"/>
  <c r="AD44" i="1" s="1"/>
  <c r="AG44" i="1" s="1"/>
  <c r="AO44" i="1" s="1"/>
  <c r="R44" i="1"/>
  <c r="Q44" i="1"/>
  <c r="AF41" i="1"/>
  <c r="AI41" i="1" s="1"/>
  <c r="AQ41" i="1" s="1"/>
  <c r="Z43" i="1"/>
  <c r="W43" i="1"/>
  <c r="AC43" i="1" s="1"/>
  <c r="S43" i="1"/>
  <c r="Y42" i="1"/>
  <c r="V42" i="1"/>
  <c r="AB42" i="1" s="1"/>
  <c r="U45" i="1"/>
  <c r="AA45" i="1" s="1"/>
  <c r="AE41" i="1"/>
  <c r="AH41" i="1" s="1"/>
  <c r="AP41" i="1" s="1"/>
  <c r="Z42" i="1"/>
  <c r="W42" i="1"/>
  <c r="AC42" i="1" s="1"/>
  <c r="O46" i="1"/>
  <c r="P46" i="1" s="1"/>
  <c r="AF27" i="1" l="1"/>
  <c r="AI27" i="1" s="1"/>
  <c r="AQ27" i="1" s="1"/>
  <c r="AR27" i="1" s="1" a="1"/>
  <c r="S25" i="1"/>
  <c r="T25" i="1"/>
  <c r="P23" i="1"/>
  <c r="U23" i="1"/>
  <c r="AA23" i="1" s="1"/>
  <c r="Y26" i="1"/>
  <c r="V26" i="1"/>
  <c r="AB26" i="1" s="1"/>
  <c r="AE26" i="1" s="1"/>
  <c r="O22" i="1"/>
  <c r="AR28" i="1"/>
  <c r="AU28" i="1" s="1"/>
  <c r="AS28" i="1"/>
  <c r="AV28" i="1" s="1"/>
  <c r="AT28" i="1"/>
  <c r="Q24" i="1"/>
  <c r="R24" i="1"/>
  <c r="X24" i="1"/>
  <c r="AD24" i="1" s="1"/>
  <c r="Z26" i="1"/>
  <c r="W26" i="1"/>
  <c r="AC26" i="1" s="1"/>
  <c r="AE402" i="1"/>
  <c r="AD404" i="1"/>
  <c r="AG404" i="1" s="1"/>
  <c r="AO404" i="1" s="1"/>
  <c r="AF219" i="1"/>
  <c r="AI219" i="1" s="1"/>
  <c r="AQ219" i="1" s="1"/>
  <c r="S221" i="1"/>
  <c r="T221" i="1"/>
  <c r="W220" i="1"/>
  <c r="AC220" i="1" s="1"/>
  <c r="Z220" i="1"/>
  <c r="X222" i="1"/>
  <c r="R222" i="1"/>
  <c r="Q222" i="1"/>
  <c r="AD221" i="1"/>
  <c r="AG221" i="1" s="1"/>
  <c r="AO221" i="1" s="1"/>
  <c r="P223" i="1"/>
  <c r="U223" i="1"/>
  <c r="AA223" i="1" s="1"/>
  <c r="AH219" i="1"/>
  <c r="AP219" i="1" s="1"/>
  <c r="Y220" i="1"/>
  <c r="V220" i="1"/>
  <c r="AB220" i="1" s="1"/>
  <c r="AD222" i="1"/>
  <c r="AG222" i="1" s="1"/>
  <c r="AO222" i="1" s="1"/>
  <c r="AR218" i="1" a="1"/>
  <c r="N225" i="1"/>
  <c r="O224" i="1"/>
  <c r="AR401" i="1" a="1"/>
  <c r="AT401" i="1" s="1"/>
  <c r="AR41" i="1" a="1"/>
  <c r="AR41" i="1" s="1"/>
  <c r="AU41" i="1" s="1"/>
  <c r="AS400" i="1"/>
  <c r="AW400" i="1" s="1"/>
  <c r="AT400" i="1"/>
  <c r="AR400" i="1"/>
  <c r="AU400" i="1" s="1"/>
  <c r="AS40" i="1"/>
  <c r="AV40" i="1" s="1"/>
  <c r="AR40" i="1"/>
  <c r="AU40" i="1" s="1"/>
  <c r="AT40" i="1"/>
  <c r="Z403" i="1"/>
  <c r="W403" i="1"/>
  <c r="AC403" i="1" s="1"/>
  <c r="AF402" i="1"/>
  <c r="AK402" i="1" s="1"/>
  <c r="AQ402" i="1" s="1"/>
  <c r="Y403" i="1"/>
  <c r="V403" i="1"/>
  <c r="AB403" i="1" s="1"/>
  <c r="AJ402" i="1"/>
  <c r="AP402" i="1" s="1"/>
  <c r="T404" i="1"/>
  <c r="S404" i="1"/>
  <c r="P406" i="1"/>
  <c r="X405" i="1"/>
  <c r="U405" i="1"/>
  <c r="AA405" i="1" s="1"/>
  <c r="Q405" i="1"/>
  <c r="R405" i="1"/>
  <c r="AF42" i="1"/>
  <c r="AI42" i="1" s="1"/>
  <c r="AQ42" i="1" s="1"/>
  <c r="AF43" i="1"/>
  <c r="AI43" i="1" s="1"/>
  <c r="AQ43" i="1" s="1"/>
  <c r="U46" i="1"/>
  <c r="AA46" i="1" s="1"/>
  <c r="O47" i="1"/>
  <c r="P47" i="1" s="1"/>
  <c r="X45" i="1"/>
  <c r="Q45" i="1"/>
  <c r="R45" i="1"/>
  <c r="AE42" i="1"/>
  <c r="AH42" i="1" s="1"/>
  <c r="AP42" i="1" s="1"/>
  <c r="Y43" i="1"/>
  <c r="V43" i="1"/>
  <c r="AB43" i="1" s="1"/>
  <c r="S44" i="1"/>
  <c r="T44" i="1"/>
  <c r="T24" i="1" l="1"/>
  <c r="W24" i="1" s="1"/>
  <c r="AC24" i="1" s="1"/>
  <c r="AR27" i="1"/>
  <c r="AU27" i="1" s="1"/>
  <c r="AS27" i="1"/>
  <c r="AV27" i="1" s="1"/>
  <c r="AT27" i="1"/>
  <c r="P22" i="1"/>
  <c r="U22" i="1"/>
  <c r="AA22" i="1" s="1"/>
  <c r="R23" i="1"/>
  <c r="X23" i="1"/>
  <c r="Q23" i="1"/>
  <c r="AF26" i="1"/>
  <c r="AI26" i="1" s="1"/>
  <c r="AQ26" i="1" s="1"/>
  <c r="AG24" i="1"/>
  <c r="AO24" i="1" s="1"/>
  <c r="S24" i="1"/>
  <c r="O21" i="1"/>
  <c r="AH26" i="1"/>
  <c r="AP26" i="1" s="1"/>
  <c r="AD23" i="1"/>
  <c r="V25" i="1"/>
  <c r="AB25" i="1" s="1"/>
  <c r="Y25" i="1"/>
  <c r="Z25" i="1"/>
  <c r="W25" i="1"/>
  <c r="AC25" i="1" s="1"/>
  <c r="AF403" i="1"/>
  <c r="AK403" i="1" s="1"/>
  <c r="AQ403" i="1" s="1"/>
  <c r="AE220" i="1"/>
  <c r="AR219" i="1" a="1"/>
  <c r="AR219" i="1" s="1"/>
  <c r="AU219" i="1" s="1"/>
  <c r="AD405" i="1"/>
  <c r="AG405" i="1" s="1"/>
  <c r="AO405" i="1" s="1"/>
  <c r="N226" i="1"/>
  <c r="O225" i="1"/>
  <c r="AH220" i="1"/>
  <c r="AP220" i="1" s="1"/>
  <c r="S222" i="1"/>
  <c r="T222" i="1"/>
  <c r="AF220" i="1"/>
  <c r="W221" i="1"/>
  <c r="AC221" i="1" s="1"/>
  <c r="Z221" i="1"/>
  <c r="U224" i="1"/>
  <c r="AA224" i="1" s="1"/>
  <c r="P224" i="1"/>
  <c r="AR218" i="1"/>
  <c r="AU218" i="1" s="1"/>
  <c r="AS218" i="1"/>
  <c r="AV218" i="1" s="1"/>
  <c r="AT218" i="1"/>
  <c r="Q223" i="1"/>
  <c r="X223" i="1"/>
  <c r="AD223" i="1" s="1"/>
  <c r="AG223" i="1" s="1"/>
  <c r="AO223" i="1" s="1"/>
  <c r="R223" i="1"/>
  <c r="AI220" i="1"/>
  <c r="AQ220" i="1" s="1"/>
  <c r="V221" i="1"/>
  <c r="AB221" i="1" s="1"/>
  <c r="Y221" i="1"/>
  <c r="AS401" i="1"/>
  <c r="AW401" i="1" s="1"/>
  <c r="AR42" i="1" a="1"/>
  <c r="AS42" i="1" s="1"/>
  <c r="AV42" i="1" s="1"/>
  <c r="AR401" i="1"/>
  <c r="AU401" i="1" s="1"/>
  <c r="AT41" i="1"/>
  <c r="AS41" i="1"/>
  <c r="AV41" i="1" s="1"/>
  <c r="AR402" i="1" a="1"/>
  <c r="T405" i="1"/>
  <c r="S405" i="1"/>
  <c r="Y404" i="1"/>
  <c r="V404" i="1"/>
  <c r="AB404" i="1" s="1"/>
  <c r="P407" i="1"/>
  <c r="X406" i="1"/>
  <c r="U406" i="1"/>
  <c r="AA406" i="1" s="1"/>
  <c r="AD406" i="1" s="1"/>
  <c r="R406" i="1"/>
  <c r="Q406" i="1"/>
  <c r="Z404" i="1"/>
  <c r="W404" i="1"/>
  <c r="AC404" i="1" s="1"/>
  <c r="AE403" i="1"/>
  <c r="AJ403" i="1" s="1"/>
  <c r="AP403" i="1" s="1"/>
  <c r="O48" i="1"/>
  <c r="P48" i="1" s="1"/>
  <c r="AD45" i="1"/>
  <c r="AG45" i="1" s="1"/>
  <c r="AO45" i="1" s="1"/>
  <c r="R46" i="1"/>
  <c r="X46" i="1"/>
  <c r="AD46" i="1" s="1"/>
  <c r="AG46" i="1" s="1"/>
  <c r="AO46" i="1" s="1"/>
  <c r="Q46" i="1"/>
  <c r="Y44" i="1"/>
  <c r="V44" i="1"/>
  <c r="AB44" i="1" s="1"/>
  <c r="AE43" i="1"/>
  <c r="T45" i="1"/>
  <c r="S45" i="1"/>
  <c r="U47" i="1"/>
  <c r="AA47" i="1" s="1"/>
  <c r="Z44" i="1"/>
  <c r="W44" i="1"/>
  <c r="AC44" i="1" s="1"/>
  <c r="AH43" i="1"/>
  <c r="AP43" i="1" s="1"/>
  <c r="AR43" i="1" s="1" a="1"/>
  <c r="Z24" i="1" l="1"/>
  <c r="AF24" i="1" s="1"/>
  <c r="AE25" i="1"/>
  <c r="AR26" i="1" a="1"/>
  <c r="AT26" i="1" s="1"/>
  <c r="AF25" i="1"/>
  <c r="AI25" i="1" s="1"/>
  <c r="AQ25" i="1" s="1"/>
  <c r="AH25" i="1"/>
  <c r="AP25" i="1" s="1"/>
  <c r="P21" i="1"/>
  <c r="U21" i="1"/>
  <c r="AA21" i="1" s="1"/>
  <c r="V24" i="1"/>
  <c r="AB24" i="1" s="1"/>
  <c r="Y24" i="1"/>
  <c r="AG23" i="1"/>
  <c r="AO23" i="1" s="1"/>
  <c r="O20" i="1"/>
  <c r="T23" i="1"/>
  <c r="S23" i="1"/>
  <c r="Q22" i="1"/>
  <c r="X22" i="1"/>
  <c r="AD22" i="1" s="1"/>
  <c r="AG22" i="1" s="1"/>
  <c r="AO22" i="1" s="1"/>
  <c r="R22" i="1"/>
  <c r="AE221" i="1"/>
  <c r="AR403" i="1" a="1"/>
  <c r="AS403" i="1" s="1"/>
  <c r="AW403" i="1" s="1"/>
  <c r="AS219" i="1"/>
  <c r="AV219" i="1" s="1"/>
  <c r="AT219" i="1"/>
  <c r="AH221" i="1"/>
  <c r="AP221" i="1" s="1"/>
  <c r="T223" i="1"/>
  <c r="S223" i="1"/>
  <c r="AF221" i="1"/>
  <c r="Z222" i="1"/>
  <c r="W222" i="1"/>
  <c r="AC222" i="1" s="1"/>
  <c r="N227" i="1"/>
  <c r="O226" i="1"/>
  <c r="R224" i="1"/>
  <c r="Q224" i="1"/>
  <c r="X224" i="1"/>
  <c r="AD224" i="1" s="1"/>
  <c r="AG224" i="1" s="1"/>
  <c r="AO224" i="1" s="1"/>
  <c r="AI221" i="1"/>
  <c r="AQ221" i="1" s="1"/>
  <c r="V222" i="1"/>
  <c r="AB222" i="1" s="1"/>
  <c r="Y222" i="1"/>
  <c r="AR220" i="1" a="1"/>
  <c r="U225" i="1"/>
  <c r="AA225" i="1" s="1"/>
  <c r="P225" i="1"/>
  <c r="AR42" i="1"/>
  <c r="AU42" i="1" s="1"/>
  <c r="AT42" i="1"/>
  <c r="AS402" i="1"/>
  <c r="AW402" i="1" s="1"/>
  <c r="AT402" i="1"/>
  <c r="AR402" i="1"/>
  <c r="AU402" i="1" s="1"/>
  <c r="AS43" i="1"/>
  <c r="AV43" i="1" s="1"/>
  <c r="AR43" i="1"/>
  <c r="AU43" i="1" s="1"/>
  <c r="AT43" i="1"/>
  <c r="AF404" i="1"/>
  <c r="AK404" i="1" s="1"/>
  <c r="AQ404" i="1" s="1"/>
  <c r="AG406" i="1"/>
  <c r="AO406" i="1" s="1"/>
  <c r="AE404" i="1"/>
  <c r="V405" i="1"/>
  <c r="AB405" i="1" s="1"/>
  <c r="Y405" i="1"/>
  <c r="T406" i="1"/>
  <c r="S406" i="1"/>
  <c r="P408" i="1"/>
  <c r="X407" i="1"/>
  <c r="U407" i="1"/>
  <c r="AA407" i="1" s="1"/>
  <c r="R407" i="1"/>
  <c r="Q407" i="1"/>
  <c r="AJ404" i="1"/>
  <c r="AP404" i="1" s="1"/>
  <c r="Z405" i="1"/>
  <c r="W405" i="1"/>
  <c r="AC405" i="1" s="1"/>
  <c r="AF44" i="1"/>
  <c r="AI44" i="1" s="1"/>
  <c r="AQ44" i="1" s="1"/>
  <c r="AE44" i="1"/>
  <c r="AH44" i="1" s="1"/>
  <c r="AP44" i="1" s="1"/>
  <c r="Z45" i="1"/>
  <c r="W45" i="1"/>
  <c r="AC45" i="1" s="1"/>
  <c r="S46" i="1"/>
  <c r="T46" i="1"/>
  <c r="U48" i="1"/>
  <c r="AA48" i="1" s="1"/>
  <c r="Q47" i="1"/>
  <c r="X47" i="1"/>
  <c r="AD47" i="1" s="1"/>
  <c r="AG47" i="1" s="1"/>
  <c r="AO47" i="1" s="1"/>
  <c r="R47" i="1"/>
  <c r="T47" i="1" s="1"/>
  <c r="Y45" i="1"/>
  <c r="V45" i="1"/>
  <c r="AB45" i="1" s="1"/>
  <c r="O49" i="1"/>
  <c r="P49" i="1" s="1"/>
  <c r="AR26" i="1" l="1"/>
  <c r="AU26" i="1" s="1"/>
  <c r="AS26" i="1"/>
  <c r="AV26" i="1" s="1"/>
  <c r="AR25" i="1" a="1"/>
  <c r="AS25" i="1" s="1"/>
  <c r="AV25" i="1" s="1"/>
  <c r="AI24" i="1"/>
  <c r="AQ24" i="1" s="1"/>
  <c r="V23" i="1"/>
  <c r="AB23" i="1" s="1"/>
  <c r="Y23" i="1"/>
  <c r="P20" i="1"/>
  <c r="U20" i="1"/>
  <c r="AA20" i="1" s="1"/>
  <c r="AE24" i="1"/>
  <c r="R21" i="1"/>
  <c r="Q21" i="1"/>
  <c r="X21" i="1"/>
  <c r="T22" i="1"/>
  <c r="S22" i="1"/>
  <c r="Z23" i="1"/>
  <c r="W23" i="1"/>
  <c r="AC23" i="1" s="1"/>
  <c r="AF23" i="1" s="1"/>
  <c r="O19" i="1"/>
  <c r="AH24" i="1"/>
  <c r="AP24" i="1" s="1"/>
  <c r="AT403" i="1"/>
  <c r="AR403" i="1"/>
  <c r="AU403" i="1" s="1"/>
  <c r="AE222" i="1"/>
  <c r="AH222" i="1" s="1"/>
  <c r="AP222" i="1" s="1"/>
  <c r="AF405" i="1"/>
  <c r="AK405" i="1" s="1"/>
  <c r="AQ405" i="1" s="1"/>
  <c r="AR404" i="1" a="1"/>
  <c r="AT404" i="1" s="1"/>
  <c r="T224" i="1"/>
  <c r="S224" i="1"/>
  <c r="U226" i="1"/>
  <c r="AA226" i="1" s="1"/>
  <c r="P226" i="1"/>
  <c r="AF222" i="1"/>
  <c r="AI222" i="1" s="1"/>
  <c r="AQ222" i="1" s="1"/>
  <c r="V223" i="1"/>
  <c r="AB223" i="1" s="1"/>
  <c r="Y223" i="1"/>
  <c r="AR221" i="1" a="1"/>
  <c r="R225" i="1"/>
  <c r="Q225" i="1"/>
  <c r="X225" i="1"/>
  <c r="AD225" i="1" s="1"/>
  <c r="AG225" i="1" s="1"/>
  <c r="AO225" i="1" s="1"/>
  <c r="AT220" i="1"/>
  <c r="AR220" i="1"/>
  <c r="AU220" i="1" s="1"/>
  <c r="AS220" i="1"/>
  <c r="AV220" i="1" s="1"/>
  <c r="N228" i="1"/>
  <c r="O227" i="1"/>
  <c r="Z223" i="1"/>
  <c r="W223" i="1"/>
  <c r="AC223" i="1" s="1"/>
  <c r="AR44" i="1" a="1"/>
  <c r="AR44" i="1" s="1"/>
  <c r="AU44" i="1" s="1"/>
  <c r="AE45" i="1"/>
  <c r="AH45" i="1" s="1"/>
  <c r="AP45" i="1" s="1"/>
  <c r="T407" i="1"/>
  <c r="S407" i="1"/>
  <c r="AD407" i="1"/>
  <c r="AG407" i="1" s="1"/>
  <c r="AO407" i="1" s="1"/>
  <c r="P409" i="1"/>
  <c r="X408" i="1"/>
  <c r="U408" i="1"/>
  <c r="AA408" i="1" s="1"/>
  <c r="Q408" i="1"/>
  <c r="R408" i="1"/>
  <c r="Z406" i="1"/>
  <c r="W406" i="1"/>
  <c r="AC406" i="1" s="1"/>
  <c r="AE405" i="1"/>
  <c r="AJ405" i="1" s="1"/>
  <c r="AP405" i="1" s="1"/>
  <c r="V406" i="1"/>
  <c r="AB406" i="1" s="1"/>
  <c r="Y406" i="1"/>
  <c r="AF45" i="1"/>
  <c r="AI45" i="1" s="1"/>
  <c r="AQ45" i="1" s="1"/>
  <c r="O50" i="1"/>
  <c r="P50" i="1" s="1"/>
  <c r="U49" i="1"/>
  <c r="AA49" i="1" s="1"/>
  <c r="X48" i="1"/>
  <c r="Q48" i="1"/>
  <c r="R48" i="1"/>
  <c r="Z46" i="1"/>
  <c r="W46" i="1"/>
  <c r="AC46" i="1" s="1"/>
  <c r="Z47" i="1"/>
  <c r="W47" i="1"/>
  <c r="AC47" i="1" s="1"/>
  <c r="S47" i="1"/>
  <c r="AD48" i="1"/>
  <c r="AG48" i="1" s="1"/>
  <c r="AO48" i="1" s="1"/>
  <c r="Y46" i="1"/>
  <c r="V46" i="1"/>
  <c r="AB46" i="1" s="1"/>
  <c r="AR24" i="1" l="1" a="1"/>
  <c r="AS24" i="1" s="1"/>
  <c r="AV24" i="1" s="1"/>
  <c r="AR25" i="1"/>
  <c r="AU25" i="1" s="1"/>
  <c r="AT25" i="1"/>
  <c r="AE23" i="1"/>
  <c r="P19" i="1"/>
  <c r="U19" i="1"/>
  <c r="AA19" i="1" s="1"/>
  <c r="AD21" i="1"/>
  <c r="AG21" i="1" s="1"/>
  <c r="AO21" i="1" s="1"/>
  <c r="O18" i="1"/>
  <c r="AI23" i="1"/>
  <c r="AQ23" i="1" s="1"/>
  <c r="Z22" i="1"/>
  <c r="W22" i="1"/>
  <c r="AC22" i="1" s="1"/>
  <c r="S21" i="1"/>
  <c r="T21" i="1"/>
  <c r="AH23" i="1"/>
  <c r="AP23" i="1" s="1"/>
  <c r="V22" i="1"/>
  <c r="AB22" i="1" s="1"/>
  <c r="Y22" i="1"/>
  <c r="Q20" i="1"/>
  <c r="X20" i="1"/>
  <c r="AD20" i="1" s="1"/>
  <c r="AG20" i="1" s="1"/>
  <c r="AO20" i="1" s="1"/>
  <c r="R20" i="1"/>
  <c r="AR405" i="1" a="1"/>
  <c r="AS405" i="1" s="1"/>
  <c r="AW405" i="1" s="1"/>
  <c r="AS404" i="1"/>
  <c r="AW404" i="1" s="1"/>
  <c r="AR404" i="1"/>
  <c r="AU404" i="1" s="1"/>
  <c r="AR222" i="1" a="1"/>
  <c r="AR222" i="1" s="1"/>
  <c r="AU222" i="1" s="1"/>
  <c r="AF223" i="1"/>
  <c r="AE223" i="1"/>
  <c r="P227" i="1"/>
  <c r="U227" i="1"/>
  <c r="AA227" i="1" s="1"/>
  <c r="AT221" i="1"/>
  <c r="AR221" i="1"/>
  <c r="AU221" i="1" s="1"/>
  <c r="AS221" i="1"/>
  <c r="AV221" i="1" s="1"/>
  <c r="AE406" i="1"/>
  <c r="AF406" i="1"/>
  <c r="AK406" i="1" s="1"/>
  <c r="AQ406" i="1" s="1"/>
  <c r="AD408" i="1"/>
  <c r="AG408" i="1" s="1"/>
  <c r="AO408" i="1" s="1"/>
  <c r="AI223" i="1"/>
  <c r="AQ223" i="1" s="1"/>
  <c r="N229" i="1"/>
  <c r="O228" i="1"/>
  <c r="AH223" i="1"/>
  <c r="AP223" i="1" s="1"/>
  <c r="AD226" i="1"/>
  <c r="Z224" i="1"/>
  <c r="W224" i="1"/>
  <c r="AC224" i="1" s="1"/>
  <c r="AF224" i="1" s="1"/>
  <c r="S225" i="1"/>
  <c r="T225" i="1"/>
  <c r="R226" i="1"/>
  <c r="Q226" i="1"/>
  <c r="X226" i="1"/>
  <c r="V224" i="1"/>
  <c r="AB224" i="1" s="1"/>
  <c r="AE224" i="1" s="1"/>
  <c r="Y224" i="1"/>
  <c r="AR45" i="1" a="1"/>
  <c r="AR45" i="1" s="1"/>
  <c r="AU45" i="1" s="1"/>
  <c r="AS44" i="1"/>
  <c r="AV44" i="1" s="1"/>
  <c r="AT44" i="1"/>
  <c r="AJ406" i="1"/>
  <c r="AP406" i="1" s="1"/>
  <c r="T408" i="1"/>
  <c r="S408" i="1"/>
  <c r="Z407" i="1"/>
  <c r="W407" i="1"/>
  <c r="AC407" i="1" s="1"/>
  <c r="X409" i="1"/>
  <c r="U409" i="1"/>
  <c r="AA409" i="1" s="1"/>
  <c r="P410" i="1"/>
  <c r="R409" i="1"/>
  <c r="Q409" i="1"/>
  <c r="Y407" i="1"/>
  <c r="V407" i="1"/>
  <c r="AB407" i="1" s="1"/>
  <c r="AF47" i="1"/>
  <c r="AI47" i="1" s="1"/>
  <c r="AQ47" i="1" s="1"/>
  <c r="AF46" i="1"/>
  <c r="AI46" i="1" s="1"/>
  <c r="AQ46" i="1" s="1"/>
  <c r="AE46" i="1"/>
  <c r="AH46" i="1" s="1"/>
  <c r="AP46" i="1" s="1"/>
  <c r="X49" i="1"/>
  <c r="AD49" i="1" s="1"/>
  <c r="R49" i="1"/>
  <c r="Q49" i="1"/>
  <c r="O51" i="1"/>
  <c r="P51" i="1" s="1"/>
  <c r="Y47" i="1"/>
  <c r="V47" i="1"/>
  <c r="AB47" i="1" s="1"/>
  <c r="S48" i="1"/>
  <c r="T48" i="1"/>
  <c r="U50" i="1"/>
  <c r="AA50" i="1" s="1"/>
  <c r="AR24" i="1" l="1"/>
  <c r="AU24" i="1" s="1"/>
  <c r="AT24" i="1"/>
  <c r="AR23" i="1" a="1"/>
  <c r="AS23" i="1" s="1"/>
  <c r="AV23" i="1" s="1"/>
  <c r="AE22" i="1"/>
  <c r="AH22" i="1" s="1"/>
  <c r="AP22" i="1" s="1"/>
  <c r="W21" i="1"/>
  <c r="AC21" i="1" s="1"/>
  <c r="Z21" i="1"/>
  <c r="AF22" i="1"/>
  <c r="O17" i="1"/>
  <c r="R19" i="1"/>
  <c r="Q19" i="1"/>
  <c r="X19" i="1"/>
  <c r="AD19" i="1" s="1"/>
  <c r="S20" i="1"/>
  <c r="T20" i="1"/>
  <c r="Y21" i="1"/>
  <c r="V21" i="1"/>
  <c r="AB21" i="1" s="1"/>
  <c r="AI22" i="1"/>
  <c r="AQ22" i="1" s="1"/>
  <c r="P18" i="1"/>
  <c r="U18" i="1"/>
  <c r="AA18" i="1" s="1"/>
  <c r="AT405" i="1"/>
  <c r="AR405" i="1"/>
  <c r="AU405" i="1" s="1"/>
  <c r="AT222" i="1"/>
  <c r="AS222" i="1"/>
  <c r="AV222" i="1" s="1"/>
  <c r="AD409" i="1"/>
  <c r="AG409" i="1" s="1"/>
  <c r="AO409" i="1" s="1"/>
  <c r="AF407" i="1"/>
  <c r="AK407" i="1" s="1"/>
  <c r="AQ407" i="1" s="1"/>
  <c r="AR406" i="1" a="1"/>
  <c r="AT406" i="1" s="1"/>
  <c r="AH224" i="1"/>
  <c r="AP224" i="1" s="1"/>
  <c r="AG226" i="1"/>
  <c r="AO226" i="1" s="1"/>
  <c r="Y225" i="1"/>
  <c r="V225" i="1"/>
  <c r="AB225" i="1" s="1"/>
  <c r="AE225" i="1" s="1"/>
  <c r="AI224" i="1"/>
  <c r="AQ224" i="1" s="1"/>
  <c r="AR223" i="1" a="1"/>
  <c r="N230" i="1"/>
  <c r="O229" i="1"/>
  <c r="T226" i="1"/>
  <c r="S226" i="1"/>
  <c r="W225" i="1"/>
  <c r="AC225" i="1" s="1"/>
  <c r="Z225" i="1"/>
  <c r="U228" i="1"/>
  <c r="AA228" i="1" s="1"/>
  <c r="P228" i="1"/>
  <c r="R227" i="1"/>
  <c r="Q227" i="1"/>
  <c r="X227" i="1"/>
  <c r="AD227" i="1" s="1"/>
  <c r="AG227" i="1" s="1"/>
  <c r="AO227" i="1" s="1"/>
  <c r="AS45" i="1"/>
  <c r="AV45" i="1" s="1"/>
  <c r="AT45" i="1"/>
  <c r="AR46" i="1" a="1"/>
  <c r="AS46" i="1" s="1"/>
  <c r="AV46" i="1" s="1"/>
  <c r="AE407" i="1"/>
  <c r="AJ407" i="1" s="1"/>
  <c r="AP407" i="1" s="1"/>
  <c r="T409" i="1"/>
  <c r="S409" i="1"/>
  <c r="X410" i="1"/>
  <c r="P411" i="1"/>
  <c r="U410" i="1"/>
  <c r="AA410" i="1" s="1"/>
  <c r="AD410" i="1" s="1"/>
  <c r="R410" i="1"/>
  <c r="Q410" i="1"/>
  <c r="Z408" i="1"/>
  <c r="W408" i="1"/>
  <c r="AC408" i="1" s="1"/>
  <c r="V408" i="1"/>
  <c r="AB408" i="1" s="1"/>
  <c r="Y408" i="1"/>
  <c r="AE47" i="1"/>
  <c r="AH47" i="1" s="1"/>
  <c r="AP47" i="1" s="1"/>
  <c r="AR47" i="1" s="1" a="1"/>
  <c r="Z48" i="1"/>
  <c r="W48" i="1"/>
  <c r="AC48" i="1" s="1"/>
  <c r="O52" i="1"/>
  <c r="P52" i="1" s="1"/>
  <c r="R50" i="1"/>
  <c r="X50" i="1"/>
  <c r="AD50" i="1" s="1"/>
  <c r="AG50" i="1" s="1"/>
  <c r="AO50" i="1" s="1"/>
  <c r="Q50" i="1"/>
  <c r="Y48" i="1"/>
  <c r="V48" i="1"/>
  <c r="AB48" i="1" s="1"/>
  <c r="U51" i="1"/>
  <c r="AA51" i="1" s="1"/>
  <c r="S49" i="1"/>
  <c r="T49" i="1"/>
  <c r="AG49" i="1"/>
  <c r="AO49" i="1" s="1"/>
  <c r="AR23" i="1" l="1"/>
  <c r="AU23" i="1" s="1"/>
  <c r="AT23" i="1"/>
  <c r="Q18" i="1"/>
  <c r="X18" i="1"/>
  <c r="R18" i="1"/>
  <c r="AE21" i="1"/>
  <c r="Y20" i="1"/>
  <c r="V20" i="1"/>
  <c r="AB20" i="1" s="1"/>
  <c r="S19" i="1"/>
  <c r="T19" i="1"/>
  <c r="P17" i="1"/>
  <c r="U17" i="1"/>
  <c r="AA17" i="1" s="1"/>
  <c r="AF21" i="1"/>
  <c r="AI21" i="1" s="1"/>
  <c r="AQ21" i="1" s="1"/>
  <c r="AR22" i="1" a="1"/>
  <c r="AD18" i="1"/>
  <c r="AG18" i="1" s="1"/>
  <c r="AO18" i="1" s="1"/>
  <c r="AH21" i="1"/>
  <c r="AP21" i="1" s="1"/>
  <c r="W20" i="1"/>
  <c r="AC20" i="1" s="1"/>
  <c r="AF20" i="1" s="1"/>
  <c r="AI20" i="1" s="1"/>
  <c r="AQ20" i="1" s="1"/>
  <c r="Z20" i="1"/>
  <c r="AG19" i="1"/>
  <c r="AO19" i="1" s="1"/>
  <c r="O16" i="1"/>
  <c r="AS406" i="1"/>
  <c r="AW406" i="1" s="1"/>
  <c r="AR406" i="1"/>
  <c r="AU406" i="1" s="1"/>
  <c r="AR407" i="1" a="1"/>
  <c r="AT407" i="1" s="1"/>
  <c r="AF225" i="1"/>
  <c r="AI225" i="1" s="1"/>
  <c r="AQ225" i="1" s="1"/>
  <c r="AE408" i="1"/>
  <c r="T227" i="1"/>
  <c r="S227" i="1"/>
  <c r="X228" i="1"/>
  <c r="R228" i="1"/>
  <c r="Q228" i="1"/>
  <c r="V226" i="1"/>
  <c r="AB226" i="1" s="1"/>
  <c r="Y226" i="1"/>
  <c r="N231" i="1"/>
  <c r="O230" i="1"/>
  <c r="AH225" i="1"/>
  <c r="AP225" i="1" s="1"/>
  <c r="AR224" i="1" a="1"/>
  <c r="AD228" i="1"/>
  <c r="AG228" i="1" s="1"/>
  <c r="AO228" i="1" s="1"/>
  <c r="W226" i="1"/>
  <c r="AC226" i="1" s="1"/>
  <c r="Z226" i="1"/>
  <c r="U229" i="1"/>
  <c r="AA229" i="1" s="1"/>
  <c r="P229" i="1"/>
  <c r="AT223" i="1"/>
  <c r="AR223" i="1"/>
  <c r="AU223" i="1" s="1"/>
  <c r="AS223" i="1"/>
  <c r="AV223" i="1" s="1"/>
  <c r="AR46" i="1"/>
  <c r="AU46" i="1" s="1"/>
  <c r="AT46" i="1"/>
  <c r="AS47" i="1"/>
  <c r="AV47" i="1" s="1"/>
  <c r="AR47" i="1"/>
  <c r="AU47" i="1" s="1"/>
  <c r="AT47" i="1"/>
  <c r="P412" i="1"/>
  <c r="U411" i="1"/>
  <c r="AA411" i="1" s="1"/>
  <c r="X411" i="1"/>
  <c r="Q411" i="1"/>
  <c r="R411" i="1"/>
  <c r="AJ408" i="1"/>
  <c r="AP408" i="1" s="1"/>
  <c r="AF408" i="1"/>
  <c r="T410" i="1"/>
  <c r="S410" i="1"/>
  <c r="AG410" i="1"/>
  <c r="AO410" i="1" s="1"/>
  <c r="Z409" i="1"/>
  <c r="W409" i="1"/>
  <c r="AC409" i="1" s="1"/>
  <c r="AK408" i="1"/>
  <c r="AQ408" i="1" s="1"/>
  <c r="Y409" i="1"/>
  <c r="V409" i="1"/>
  <c r="AB409" i="1" s="1"/>
  <c r="AE409" i="1" s="1"/>
  <c r="AJ409" i="1" s="1"/>
  <c r="AP409" i="1" s="1"/>
  <c r="Y49" i="1"/>
  <c r="V49" i="1"/>
  <c r="AB49" i="1" s="1"/>
  <c r="S50" i="1"/>
  <c r="T50" i="1"/>
  <c r="O53" i="1"/>
  <c r="P53" i="1" s="1"/>
  <c r="AF48" i="1"/>
  <c r="AI48" i="1" s="1"/>
  <c r="AQ48" i="1" s="1"/>
  <c r="Z49" i="1"/>
  <c r="W49" i="1"/>
  <c r="AC49" i="1" s="1"/>
  <c r="Q51" i="1"/>
  <c r="X51" i="1"/>
  <c r="AD51" i="1" s="1"/>
  <c r="AG51" i="1" s="1"/>
  <c r="AO51" i="1" s="1"/>
  <c r="R51" i="1"/>
  <c r="T51" i="1" s="1"/>
  <c r="AE48" i="1"/>
  <c r="AH48" i="1" s="1"/>
  <c r="AP48" i="1" s="1"/>
  <c r="U52" i="1"/>
  <c r="AA52" i="1" s="1"/>
  <c r="O15" i="1" l="1"/>
  <c r="AR21" i="1" a="1"/>
  <c r="AT22" i="1"/>
  <c r="AR22" i="1"/>
  <c r="AU22" i="1" s="1"/>
  <c r="AS22" i="1"/>
  <c r="AV22" i="1" s="1"/>
  <c r="W19" i="1"/>
  <c r="AC19" i="1" s="1"/>
  <c r="Z19" i="1"/>
  <c r="AE20" i="1"/>
  <c r="AH20" i="1" s="1"/>
  <c r="AP20" i="1" s="1"/>
  <c r="AR20" i="1" s="1" a="1"/>
  <c r="P16" i="1"/>
  <c r="U16" i="1"/>
  <c r="AA16" i="1" s="1"/>
  <c r="R17" i="1"/>
  <c r="Q17" i="1"/>
  <c r="X17" i="1"/>
  <c r="AD17" i="1" s="1"/>
  <c r="Y19" i="1"/>
  <c r="V19" i="1"/>
  <c r="AB19" i="1" s="1"/>
  <c r="T18" i="1"/>
  <c r="S18" i="1"/>
  <c r="AR48" i="1" a="1"/>
  <c r="AS48" i="1" s="1"/>
  <c r="AV48" i="1" s="1"/>
  <c r="AR407" i="1"/>
  <c r="AU407" i="1" s="1"/>
  <c r="AS407" i="1"/>
  <c r="AW407" i="1" s="1"/>
  <c r="AF226" i="1"/>
  <c r="Q229" i="1"/>
  <c r="X229" i="1"/>
  <c r="R229" i="1"/>
  <c r="AI226" i="1"/>
  <c r="AQ226" i="1" s="1"/>
  <c r="AR225" i="1" a="1"/>
  <c r="N232" i="1"/>
  <c r="O231" i="1"/>
  <c r="AE226" i="1"/>
  <c r="AH226" i="1" s="1"/>
  <c r="AP226" i="1" s="1"/>
  <c r="T228" i="1"/>
  <c r="S228" i="1"/>
  <c r="W227" i="1"/>
  <c r="AC227" i="1" s="1"/>
  <c r="Z227" i="1"/>
  <c r="AD229" i="1"/>
  <c r="AG229" i="1" s="1"/>
  <c r="AO229" i="1" s="1"/>
  <c r="AT224" i="1"/>
  <c r="AS224" i="1"/>
  <c r="AV224" i="1" s="1"/>
  <c r="AR224" i="1"/>
  <c r="AU224" i="1" s="1"/>
  <c r="P230" i="1"/>
  <c r="U230" i="1"/>
  <c r="AA230" i="1" s="1"/>
  <c r="V227" i="1"/>
  <c r="AB227" i="1" s="1"/>
  <c r="Y227" i="1"/>
  <c r="AR408" i="1" a="1"/>
  <c r="AF409" i="1"/>
  <c r="AK409" i="1" s="1"/>
  <c r="AQ409" i="1" s="1"/>
  <c r="AR409" i="1" s="1" a="1"/>
  <c r="Z410" i="1"/>
  <c r="W410" i="1"/>
  <c r="AC410" i="1" s="1"/>
  <c r="T411" i="1"/>
  <c r="S411" i="1"/>
  <c r="AD411" i="1"/>
  <c r="AG411" i="1" s="1"/>
  <c r="AO411" i="1" s="1"/>
  <c r="Y410" i="1"/>
  <c r="V410" i="1"/>
  <c r="AB410" i="1" s="1"/>
  <c r="P413" i="1"/>
  <c r="X412" i="1"/>
  <c r="U412" i="1"/>
  <c r="AA412" i="1" s="1"/>
  <c r="R412" i="1"/>
  <c r="Q412" i="1"/>
  <c r="Z51" i="1"/>
  <c r="W51" i="1"/>
  <c r="AC51" i="1" s="1"/>
  <c r="Z50" i="1"/>
  <c r="W50" i="1"/>
  <c r="AC50" i="1" s="1"/>
  <c r="X52" i="1"/>
  <c r="R52" i="1"/>
  <c r="Q52" i="1"/>
  <c r="AF49" i="1"/>
  <c r="AI49" i="1" s="1"/>
  <c r="AQ49" i="1" s="1"/>
  <c r="O54" i="1"/>
  <c r="Y50" i="1"/>
  <c r="V50" i="1"/>
  <c r="AB50" i="1" s="1"/>
  <c r="AE49" i="1"/>
  <c r="AH49" i="1" s="1"/>
  <c r="AP49" i="1" s="1"/>
  <c r="AD52" i="1"/>
  <c r="AG52" i="1" s="1"/>
  <c r="AO52" i="1" s="1"/>
  <c r="S51" i="1"/>
  <c r="U53" i="1"/>
  <c r="AA53" i="1" s="1"/>
  <c r="Y18" i="1" l="1"/>
  <c r="V18" i="1"/>
  <c r="AB18" i="1" s="1"/>
  <c r="AE19" i="1"/>
  <c r="AH19" i="1" s="1"/>
  <c r="AP19" i="1" s="1"/>
  <c r="AG17" i="1"/>
  <c r="AO17" i="1" s="1"/>
  <c r="AT20" i="1"/>
  <c r="AS20" i="1"/>
  <c r="AV20" i="1" s="1"/>
  <c r="AR20" i="1"/>
  <c r="AU20" i="1" s="1"/>
  <c r="AF19" i="1"/>
  <c r="AI19" i="1" s="1"/>
  <c r="AQ19" i="1" s="1"/>
  <c r="P15" i="1"/>
  <c r="U15" i="1"/>
  <c r="AA15" i="1" s="1"/>
  <c r="W18" i="1"/>
  <c r="AC18" i="1" s="1"/>
  <c r="Z18" i="1"/>
  <c r="S17" i="1"/>
  <c r="T17" i="1"/>
  <c r="Q16" i="1"/>
  <c r="X16" i="1"/>
  <c r="AD16" i="1" s="1"/>
  <c r="AG16" i="1" s="1"/>
  <c r="AO16" i="1" s="1"/>
  <c r="R16" i="1"/>
  <c r="AT21" i="1"/>
  <c r="AS21" i="1"/>
  <c r="AV21" i="1" s="1"/>
  <c r="AR21" i="1"/>
  <c r="AU21" i="1" s="1"/>
  <c r="O13" i="1"/>
  <c r="O14" i="1"/>
  <c r="AT48" i="1"/>
  <c r="AR48" i="1"/>
  <c r="AU48" i="1" s="1"/>
  <c r="AR226" i="1" a="1"/>
  <c r="AS226" i="1" s="1"/>
  <c r="AV226" i="1" s="1"/>
  <c r="AD412" i="1"/>
  <c r="AG412" i="1" s="1"/>
  <c r="AO412" i="1" s="1"/>
  <c r="AF410" i="1"/>
  <c r="AK410" i="1" s="1"/>
  <c r="AQ410" i="1" s="1"/>
  <c r="AE227" i="1"/>
  <c r="AH227" i="1"/>
  <c r="AP227" i="1" s="1"/>
  <c r="R230" i="1"/>
  <c r="Q230" i="1"/>
  <c r="X230" i="1"/>
  <c r="AF227" i="1"/>
  <c r="AI227" i="1" s="1"/>
  <c r="AQ227" i="1" s="1"/>
  <c r="Z228" i="1"/>
  <c r="W228" i="1"/>
  <c r="AC228" i="1" s="1"/>
  <c r="AF228" i="1" s="1"/>
  <c r="P231" i="1"/>
  <c r="U231" i="1"/>
  <c r="AA231" i="1" s="1"/>
  <c r="AR225" i="1"/>
  <c r="AU225" i="1" s="1"/>
  <c r="AS225" i="1"/>
  <c r="AV225" i="1" s="1"/>
  <c r="AT225" i="1"/>
  <c r="AD230" i="1"/>
  <c r="AG230" i="1" s="1"/>
  <c r="AO230" i="1" s="1"/>
  <c r="Y228" i="1"/>
  <c r="V228" i="1"/>
  <c r="AB228" i="1" s="1"/>
  <c r="N233" i="1"/>
  <c r="O232" i="1"/>
  <c r="S229" i="1"/>
  <c r="T229" i="1"/>
  <c r="AR49" i="1" a="1"/>
  <c r="AS49" i="1" s="1"/>
  <c r="AV49" i="1" s="1"/>
  <c r="AS409" i="1"/>
  <c r="AW409" i="1" s="1"/>
  <c r="AT409" i="1"/>
  <c r="AR409" i="1"/>
  <c r="AU409" i="1" s="1"/>
  <c r="AS408" i="1"/>
  <c r="AW408" i="1" s="1"/>
  <c r="AT408" i="1"/>
  <c r="AR408" i="1"/>
  <c r="AU408" i="1" s="1"/>
  <c r="AE410" i="1"/>
  <c r="Z411" i="1"/>
  <c r="W411" i="1"/>
  <c r="AC411" i="1" s="1"/>
  <c r="T412" i="1"/>
  <c r="S412" i="1"/>
  <c r="P414" i="1"/>
  <c r="X413" i="1"/>
  <c r="U413" i="1"/>
  <c r="AA413" i="1" s="1"/>
  <c r="Q413" i="1"/>
  <c r="R413" i="1"/>
  <c r="AJ410" i="1"/>
  <c r="AP410" i="1" s="1"/>
  <c r="Y411" i="1"/>
  <c r="V411" i="1"/>
  <c r="AB411" i="1" s="1"/>
  <c r="AF50" i="1"/>
  <c r="AI50" i="1" s="1"/>
  <c r="AQ50" i="1" s="1"/>
  <c r="AF51" i="1"/>
  <c r="AI51" i="1" s="1"/>
  <c r="AQ51" i="1" s="1"/>
  <c r="X53" i="1"/>
  <c r="Q53" i="1"/>
  <c r="R53" i="1"/>
  <c r="O55" i="1"/>
  <c r="S52" i="1"/>
  <c r="T52" i="1"/>
  <c r="Y51" i="1"/>
  <c r="V51" i="1"/>
  <c r="AB51" i="1" s="1"/>
  <c r="AD53" i="1"/>
  <c r="AE50" i="1"/>
  <c r="AH50" i="1" s="1"/>
  <c r="AP50" i="1" s="1"/>
  <c r="P54" i="1"/>
  <c r="U54" i="1"/>
  <c r="AA54" i="1" s="1"/>
  <c r="P13" i="1" l="1"/>
  <c r="U13" i="1"/>
  <c r="AA13" i="1" s="1"/>
  <c r="S16" i="1"/>
  <c r="T16" i="1"/>
  <c r="Y17" i="1"/>
  <c r="V17" i="1"/>
  <c r="AB17" i="1" s="1"/>
  <c r="AF18" i="1"/>
  <c r="AI18" i="1" s="1"/>
  <c r="AQ18" i="1" s="1"/>
  <c r="R15" i="1"/>
  <c r="Q15" i="1"/>
  <c r="X15" i="1"/>
  <c r="AE18" i="1"/>
  <c r="AH18" i="1" s="1"/>
  <c r="AP18" i="1" s="1"/>
  <c r="P14" i="1"/>
  <c r="U14" i="1"/>
  <c r="AA14" i="1" s="1"/>
  <c r="W17" i="1"/>
  <c r="AC17" i="1" s="1"/>
  <c r="Z17" i="1"/>
  <c r="AR19" i="1" a="1"/>
  <c r="AR226" i="1"/>
  <c r="AU226" i="1" s="1"/>
  <c r="AT226" i="1"/>
  <c r="AR410" i="1" a="1"/>
  <c r="AS410" i="1" s="1"/>
  <c r="AW410" i="1" s="1"/>
  <c r="AE411" i="1"/>
  <c r="AJ411" i="1" s="1"/>
  <c r="AP411" i="1" s="1"/>
  <c r="AF411" i="1"/>
  <c r="AK411" i="1" s="1"/>
  <c r="AQ411" i="1" s="1"/>
  <c r="Z229" i="1"/>
  <c r="W229" i="1"/>
  <c r="AC229" i="1" s="1"/>
  <c r="U232" i="1"/>
  <c r="AA232" i="1" s="1"/>
  <c r="P232" i="1"/>
  <c r="AE228" i="1"/>
  <c r="AH228" i="1" s="1"/>
  <c r="AP228" i="1" s="1"/>
  <c r="Q231" i="1"/>
  <c r="X231" i="1"/>
  <c r="AD231" i="1" s="1"/>
  <c r="AG231" i="1" s="1"/>
  <c r="AO231" i="1" s="1"/>
  <c r="R231" i="1"/>
  <c r="AI228" i="1"/>
  <c r="AQ228" i="1" s="1"/>
  <c r="S230" i="1"/>
  <c r="T230" i="1"/>
  <c r="AR227" i="1" a="1"/>
  <c r="V229" i="1"/>
  <c r="AB229" i="1" s="1"/>
  <c r="Y229" i="1"/>
  <c r="N234" i="1"/>
  <c r="O233" i="1"/>
  <c r="AR49" i="1"/>
  <c r="AU49" i="1" s="1"/>
  <c r="AT49" i="1"/>
  <c r="AR50" i="1" a="1"/>
  <c r="AS50" i="1" s="1"/>
  <c r="AV50" i="1" s="1"/>
  <c r="AD413" i="1"/>
  <c r="AG413" i="1" s="1"/>
  <c r="AO413" i="1" s="1"/>
  <c r="P415" i="1"/>
  <c r="X414" i="1"/>
  <c r="U414" i="1"/>
  <c r="AA414" i="1" s="1"/>
  <c r="R414" i="1"/>
  <c r="Q414" i="1"/>
  <c r="Z412" i="1"/>
  <c r="W412" i="1"/>
  <c r="AC412" i="1" s="1"/>
  <c r="S413" i="1"/>
  <c r="T413" i="1"/>
  <c r="Y412" i="1"/>
  <c r="V412" i="1"/>
  <c r="AB412" i="1" s="1"/>
  <c r="R54" i="1"/>
  <c r="X54" i="1"/>
  <c r="Q54" i="1"/>
  <c r="AD54" i="1"/>
  <c r="AG54" i="1" s="1"/>
  <c r="AO54" i="1" s="1"/>
  <c r="AE51" i="1"/>
  <c r="AH51" i="1" s="1"/>
  <c r="AP51" i="1" s="1"/>
  <c r="AR51" i="1" s="1" a="1"/>
  <c r="Z52" i="1"/>
  <c r="W52" i="1"/>
  <c r="AC52" i="1" s="1"/>
  <c r="U55" i="1"/>
  <c r="AA55" i="1" s="1"/>
  <c r="P55" i="1"/>
  <c r="T53" i="1"/>
  <c r="S53" i="1"/>
  <c r="Y52" i="1"/>
  <c r="V52" i="1"/>
  <c r="AB52" i="1" s="1"/>
  <c r="O56" i="1"/>
  <c r="AG53" i="1"/>
  <c r="AO53" i="1" s="1"/>
  <c r="AR18" i="1" l="1" a="1"/>
  <c r="AT18" i="1" s="1"/>
  <c r="AE17" i="1"/>
  <c r="AS19" i="1"/>
  <c r="AV19" i="1" s="1"/>
  <c r="AR19" i="1"/>
  <c r="AU19" i="1" s="1"/>
  <c r="AT19" i="1"/>
  <c r="AD15" i="1"/>
  <c r="AG15" i="1" s="1"/>
  <c r="AO15" i="1" s="1"/>
  <c r="AF17" i="1"/>
  <c r="AI17" i="1" s="1"/>
  <c r="AQ17" i="1" s="1"/>
  <c r="X14" i="1"/>
  <c r="Q14" i="1"/>
  <c r="R14" i="1"/>
  <c r="S15" i="1"/>
  <c r="T15" i="1"/>
  <c r="AH17" i="1"/>
  <c r="AP17" i="1" s="1"/>
  <c r="Y16" i="1"/>
  <c r="V16" i="1"/>
  <c r="AB16" i="1" s="1"/>
  <c r="X13" i="1"/>
  <c r="AD13" i="1" s="1"/>
  <c r="AG13" i="1" s="1"/>
  <c r="AO13" i="1" s="1"/>
  <c r="R13" i="1"/>
  <c r="Q13" i="1"/>
  <c r="W16" i="1"/>
  <c r="AC16" i="1" s="1"/>
  <c r="Z16" i="1"/>
  <c r="AE229" i="1"/>
  <c r="AT410" i="1"/>
  <c r="AR410" i="1"/>
  <c r="AU410" i="1" s="1"/>
  <c r="AR411" i="1" a="1"/>
  <c r="AR411" i="1" s="1"/>
  <c r="AU411" i="1" s="1"/>
  <c r="U233" i="1"/>
  <c r="AA233" i="1" s="1"/>
  <c r="P233" i="1"/>
  <c r="AH229" i="1"/>
  <c r="AP229" i="1" s="1"/>
  <c r="AR227" i="1"/>
  <c r="AU227" i="1" s="1"/>
  <c r="AS227" i="1"/>
  <c r="AV227" i="1" s="1"/>
  <c r="AT227" i="1"/>
  <c r="V230" i="1"/>
  <c r="AB230" i="1" s="1"/>
  <c r="Y230" i="1"/>
  <c r="S231" i="1"/>
  <c r="T231" i="1"/>
  <c r="R232" i="1"/>
  <c r="Q232" i="1"/>
  <c r="X232" i="1"/>
  <c r="AD232" i="1" s="1"/>
  <c r="AG232" i="1" s="1"/>
  <c r="AO232" i="1" s="1"/>
  <c r="AF229" i="1"/>
  <c r="AI229" i="1" s="1"/>
  <c r="AQ229" i="1" s="1"/>
  <c r="N235" i="1"/>
  <c r="O234" i="1"/>
  <c r="W230" i="1"/>
  <c r="AC230" i="1" s="1"/>
  <c r="Z230" i="1"/>
  <c r="AR228" i="1" a="1"/>
  <c r="AR50" i="1"/>
  <c r="AU50" i="1" s="1"/>
  <c r="AT50" i="1"/>
  <c r="AS51" i="1"/>
  <c r="AV51" i="1" s="1"/>
  <c r="AR51" i="1"/>
  <c r="AU51" i="1" s="1"/>
  <c r="AT51" i="1"/>
  <c r="AE412" i="1"/>
  <c r="Z413" i="1"/>
  <c r="W413" i="1"/>
  <c r="AC413" i="1" s="1"/>
  <c r="AF412" i="1"/>
  <c r="T414" i="1"/>
  <c r="S414" i="1"/>
  <c r="AD414" i="1"/>
  <c r="P416" i="1"/>
  <c r="X415" i="1"/>
  <c r="U415" i="1"/>
  <c r="AA415" i="1" s="1"/>
  <c r="R415" i="1"/>
  <c r="Q415" i="1"/>
  <c r="AJ412" i="1"/>
  <c r="AP412" i="1" s="1"/>
  <c r="V413" i="1"/>
  <c r="AB413" i="1" s="1"/>
  <c r="Y413" i="1"/>
  <c r="AK412" i="1"/>
  <c r="AQ412" i="1" s="1"/>
  <c r="AG414" i="1"/>
  <c r="AO414" i="1" s="1"/>
  <c r="Z53" i="1"/>
  <c r="W53" i="1"/>
  <c r="AC53" i="1" s="1"/>
  <c r="U56" i="1"/>
  <c r="AA56" i="1" s="1"/>
  <c r="P56" i="1"/>
  <c r="AE52" i="1"/>
  <c r="AH52" i="1" s="1"/>
  <c r="AP52" i="1" s="1"/>
  <c r="Y53" i="1"/>
  <c r="V53" i="1"/>
  <c r="AB53" i="1" s="1"/>
  <c r="Q55" i="1"/>
  <c r="X55" i="1"/>
  <c r="AD55" i="1" s="1"/>
  <c r="AG55" i="1" s="1"/>
  <c r="AO55" i="1" s="1"/>
  <c r="R55" i="1"/>
  <c r="T55" i="1" s="1"/>
  <c r="AF52" i="1"/>
  <c r="AI52" i="1" s="1"/>
  <c r="AQ52" i="1" s="1"/>
  <c r="O57" i="1"/>
  <c r="T54" i="1"/>
  <c r="S54" i="1"/>
  <c r="AS18" i="1" l="1"/>
  <c r="AV18" i="1" s="1"/>
  <c r="AR18" i="1"/>
  <c r="AU18" i="1" s="1"/>
  <c r="AR17" i="1" a="1"/>
  <c r="AS17" i="1" s="1"/>
  <c r="AV17" i="1" s="1"/>
  <c r="S13" i="1"/>
  <c r="V13" i="1" s="1"/>
  <c r="AB13" i="1" s="1"/>
  <c r="AF16" i="1"/>
  <c r="AI16" i="1" s="1"/>
  <c r="AQ16" i="1" s="1"/>
  <c r="T13" i="1"/>
  <c r="AE16" i="1"/>
  <c r="AH16" i="1" s="1"/>
  <c r="AP16" i="1" s="1"/>
  <c r="Y15" i="1"/>
  <c r="V15" i="1"/>
  <c r="AB15" i="1" s="1"/>
  <c r="AE15" i="1" s="1"/>
  <c r="AH15" i="1" s="1"/>
  <c r="AP15" i="1" s="1"/>
  <c r="T14" i="1"/>
  <c r="S14" i="1"/>
  <c r="Y13" i="1"/>
  <c r="W15" i="1"/>
  <c r="AC15" i="1" s="1"/>
  <c r="Z15" i="1"/>
  <c r="AD14" i="1"/>
  <c r="AG14" i="1" s="1"/>
  <c r="AO14" i="1" s="1"/>
  <c r="AE53" i="1"/>
  <c r="AT411" i="1"/>
  <c r="AS411" i="1"/>
  <c r="AW411" i="1" s="1"/>
  <c r="AF413" i="1"/>
  <c r="AK413" i="1" s="1"/>
  <c r="AQ413" i="1" s="1"/>
  <c r="AT228" i="1"/>
  <c r="AR228" i="1"/>
  <c r="AU228" i="1" s="1"/>
  <c r="AS228" i="1"/>
  <c r="AV228" i="1" s="1"/>
  <c r="AF230" i="1"/>
  <c r="AI230" i="1" s="1"/>
  <c r="AQ230" i="1" s="1"/>
  <c r="N236" i="1"/>
  <c r="O235" i="1"/>
  <c r="V231" i="1"/>
  <c r="AB231" i="1" s="1"/>
  <c r="Y231" i="1"/>
  <c r="AE230" i="1"/>
  <c r="AR229" i="1" a="1"/>
  <c r="U234" i="1"/>
  <c r="AA234" i="1" s="1"/>
  <c r="P234" i="1"/>
  <c r="T232" i="1"/>
  <c r="S232" i="1"/>
  <c r="Z231" i="1"/>
  <c r="W231" i="1"/>
  <c r="AC231" i="1" s="1"/>
  <c r="AH230" i="1"/>
  <c r="AP230" i="1" s="1"/>
  <c r="R233" i="1"/>
  <c r="Q233" i="1"/>
  <c r="X233" i="1"/>
  <c r="AD233" i="1" s="1"/>
  <c r="AG233" i="1" s="1"/>
  <c r="AO233" i="1" s="1"/>
  <c r="AR412" i="1" a="1"/>
  <c r="AS412" i="1" s="1"/>
  <c r="AW412" i="1" s="1"/>
  <c r="AR52" i="1" a="1"/>
  <c r="AE413" i="1"/>
  <c r="AJ413" i="1" s="1"/>
  <c r="AP413" i="1" s="1"/>
  <c r="S415" i="1"/>
  <c r="T415" i="1"/>
  <c r="AD415" i="1"/>
  <c r="AG415" i="1" s="1"/>
  <c r="AO415" i="1" s="1"/>
  <c r="P417" i="1"/>
  <c r="X416" i="1"/>
  <c r="U416" i="1"/>
  <c r="AA416" i="1" s="1"/>
  <c r="Q416" i="1"/>
  <c r="R416" i="1"/>
  <c r="V414" i="1"/>
  <c r="AB414" i="1" s="1"/>
  <c r="Y414" i="1"/>
  <c r="Z414" i="1"/>
  <c r="W414" i="1"/>
  <c r="AC414" i="1" s="1"/>
  <c r="Z54" i="1"/>
  <c r="W54" i="1"/>
  <c r="AC54" i="1" s="1"/>
  <c r="U57" i="1"/>
  <c r="AA57" i="1" s="1"/>
  <c r="P57" i="1"/>
  <c r="Y54" i="1"/>
  <c r="V54" i="1"/>
  <c r="AB54" i="1" s="1"/>
  <c r="O58" i="1"/>
  <c r="AF53" i="1"/>
  <c r="AI53" i="1" s="1"/>
  <c r="AQ53" i="1" s="1"/>
  <c r="Z55" i="1"/>
  <c r="W55" i="1"/>
  <c r="AC55" i="1" s="1"/>
  <c r="S55" i="1"/>
  <c r="AH53" i="1"/>
  <c r="AP53" i="1" s="1"/>
  <c r="X56" i="1"/>
  <c r="AD56" i="1" s="1"/>
  <c r="AG56" i="1" s="1"/>
  <c r="AO56" i="1" s="1"/>
  <c r="R56" i="1"/>
  <c r="Q56" i="1"/>
  <c r="AR16" i="1" l="1" a="1"/>
  <c r="AS16" i="1" s="1"/>
  <c r="AV16" i="1" s="1"/>
  <c r="AR17" i="1"/>
  <c r="AU17" i="1" s="1"/>
  <c r="AT17" i="1"/>
  <c r="V14" i="1"/>
  <c r="AB14" i="1" s="1"/>
  <c r="Y14" i="1"/>
  <c r="AF15" i="1"/>
  <c r="AI15" i="1" s="1"/>
  <c r="AQ15" i="1" s="1"/>
  <c r="AR15" i="1" s="1" a="1"/>
  <c r="AE13" i="1"/>
  <c r="AH13" i="1" s="1"/>
  <c r="AP13" i="1" s="1"/>
  <c r="Z14" i="1"/>
  <c r="W14" i="1"/>
  <c r="AC14" i="1" s="1"/>
  <c r="W13" i="1"/>
  <c r="AC13" i="1" s="1"/>
  <c r="Z13" i="1"/>
  <c r="AR53" i="1" a="1"/>
  <c r="AR53" i="1" s="1"/>
  <c r="AU53" i="1" s="1"/>
  <c r="AF414" i="1"/>
  <c r="AK414" i="1" s="1"/>
  <c r="AQ414" i="1" s="1"/>
  <c r="AD416" i="1"/>
  <c r="AG416" i="1" s="1"/>
  <c r="AO416" i="1" s="1"/>
  <c r="AR413" i="1" a="1"/>
  <c r="AT413" i="1" s="1"/>
  <c r="AF231" i="1"/>
  <c r="V232" i="1"/>
  <c r="AB232" i="1" s="1"/>
  <c r="Y232" i="1"/>
  <c r="R234" i="1"/>
  <c r="Q234" i="1"/>
  <c r="X234" i="1"/>
  <c r="AE231" i="1"/>
  <c r="AH231" i="1" s="1"/>
  <c r="AP231" i="1" s="1"/>
  <c r="N237" i="1"/>
  <c r="O236" i="1"/>
  <c r="S233" i="1"/>
  <c r="T233" i="1"/>
  <c r="AR230" i="1" a="1"/>
  <c r="AI231" i="1"/>
  <c r="AQ231" i="1" s="1"/>
  <c r="W232" i="1"/>
  <c r="AC232" i="1" s="1"/>
  <c r="Z232" i="1"/>
  <c r="AD234" i="1"/>
  <c r="AR229" i="1"/>
  <c r="AU229" i="1" s="1"/>
  <c r="AS229" i="1"/>
  <c r="AV229" i="1" s="1"/>
  <c r="AT229" i="1"/>
  <c r="P235" i="1"/>
  <c r="U235" i="1"/>
  <c r="AA235" i="1" s="1"/>
  <c r="AT412" i="1"/>
  <c r="AR412" i="1"/>
  <c r="AU412" i="1" s="1"/>
  <c r="AS52" i="1"/>
  <c r="AV52" i="1" s="1"/>
  <c r="AR52" i="1"/>
  <c r="AU52" i="1" s="1"/>
  <c r="AT52" i="1"/>
  <c r="P418" i="1"/>
  <c r="X417" i="1"/>
  <c r="U417" i="1"/>
  <c r="AA417" i="1" s="1"/>
  <c r="R417" i="1"/>
  <c r="Q417" i="1"/>
  <c r="AE414" i="1"/>
  <c r="AJ414" i="1" s="1"/>
  <c r="AP414" i="1" s="1"/>
  <c r="T416" i="1"/>
  <c r="S416" i="1"/>
  <c r="Y415" i="1"/>
  <c r="V415" i="1"/>
  <c r="AB415" i="1" s="1"/>
  <c r="Z415" i="1"/>
  <c r="W415" i="1"/>
  <c r="AC415" i="1" s="1"/>
  <c r="Y55" i="1"/>
  <c r="V55" i="1"/>
  <c r="AB55" i="1" s="1"/>
  <c r="P58" i="1"/>
  <c r="U58" i="1"/>
  <c r="AA58" i="1" s="1"/>
  <c r="AF55" i="1"/>
  <c r="AI55" i="1" s="1"/>
  <c r="AQ55" i="1" s="1"/>
  <c r="O59" i="1"/>
  <c r="AE54" i="1"/>
  <c r="AH54" i="1" s="1"/>
  <c r="AP54" i="1" s="1"/>
  <c r="X57" i="1"/>
  <c r="AD57" i="1" s="1"/>
  <c r="Q57" i="1"/>
  <c r="R57" i="1"/>
  <c r="AF54" i="1"/>
  <c r="AI54" i="1" s="1"/>
  <c r="AQ54" i="1" s="1"/>
  <c r="S56" i="1"/>
  <c r="T56" i="1"/>
  <c r="AR16" i="1" l="1"/>
  <c r="AU16" i="1" s="1"/>
  <c r="AT16" i="1"/>
  <c r="AF14" i="1"/>
  <c r="AI14" i="1" s="1"/>
  <c r="AQ14" i="1" s="1"/>
  <c r="AT15" i="1"/>
  <c r="AS15" i="1"/>
  <c r="AV15" i="1" s="1"/>
  <c r="AR15" i="1"/>
  <c r="AU15" i="1" s="1"/>
  <c r="AF13" i="1"/>
  <c r="AE14" i="1"/>
  <c r="AH14" i="1" s="1"/>
  <c r="AP14" i="1" s="1"/>
  <c r="AI13" i="1"/>
  <c r="AQ13" i="1" s="1"/>
  <c r="AR13" i="1" s="1" a="1"/>
  <c r="AS53" i="1"/>
  <c r="AV53" i="1" s="1"/>
  <c r="AT53" i="1"/>
  <c r="AS413" i="1"/>
  <c r="AW413" i="1" s="1"/>
  <c r="AR414" i="1" a="1"/>
  <c r="AT414" i="1" s="1"/>
  <c r="AR413" i="1"/>
  <c r="AU413" i="1" s="1"/>
  <c r="AR231" i="1" a="1"/>
  <c r="AR231" i="1" s="1"/>
  <c r="AU231" i="1" s="1"/>
  <c r="AF415" i="1"/>
  <c r="AK415" i="1" s="1"/>
  <c r="AQ415" i="1" s="1"/>
  <c r="AD417" i="1"/>
  <c r="AG417" i="1" s="1"/>
  <c r="AO417" i="1" s="1"/>
  <c r="AF232" i="1"/>
  <c r="AI232" i="1" s="1"/>
  <c r="AQ232" i="1" s="1"/>
  <c r="AR230" i="1"/>
  <c r="AU230" i="1" s="1"/>
  <c r="AS230" i="1"/>
  <c r="AV230" i="1" s="1"/>
  <c r="AT230" i="1"/>
  <c r="Y233" i="1"/>
  <c r="V233" i="1"/>
  <c r="AB233" i="1" s="1"/>
  <c r="N238" i="1"/>
  <c r="O237" i="1"/>
  <c r="AG234" i="1"/>
  <c r="AO234" i="1" s="1"/>
  <c r="AE232" i="1"/>
  <c r="R235" i="1"/>
  <c r="Q235" i="1"/>
  <c r="X235" i="1"/>
  <c r="AD235" i="1" s="1"/>
  <c r="W233" i="1"/>
  <c r="AC233" i="1" s="1"/>
  <c r="Z233" i="1"/>
  <c r="U236" i="1"/>
  <c r="AA236" i="1" s="1"/>
  <c r="P236" i="1"/>
  <c r="T234" i="1"/>
  <c r="S234" i="1"/>
  <c r="AH232" i="1"/>
  <c r="AP232" i="1" s="1"/>
  <c r="AR54" i="1" a="1"/>
  <c r="AE415" i="1"/>
  <c r="AJ415" i="1" s="1"/>
  <c r="AP415" i="1" s="1"/>
  <c r="V416" i="1"/>
  <c r="AB416" i="1" s="1"/>
  <c r="Y416" i="1"/>
  <c r="Z416" i="1"/>
  <c r="W416" i="1"/>
  <c r="AC416" i="1" s="1"/>
  <c r="S417" i="1"/>
  <c r="T417" i="1"/>
  <c r="P419" i="1"/>
  <c r="X418" i="1"/>
  <c r="U418" i="1"/>
  <c r="AA418" i="1" s="1"/>
  <c r="Q418" i="1"/>
  <c r="R418" i="1"/>
  <c r="Z56" i="1"/>
  <c r="W56" i="1"/>
  <c r="AC56" i="1" s="1"/>
  <c r="S57" i="1"/>
  <c r="T57" i="1"/>
  <c r="O60" i="1"/>
  <c r="Y56" i="1"/>
  <c r="V56" i="1"/>
  <c r="AB56" i="1" s="1"/>
  <c r="AG57" i="1"/>
  <c r="AO57" i="1" s="1"/>
  <c r="U59" i="1"/>
  <c r="AA59" i="1" s="1"/>
  <c r="P59" i="1"/>
  <c r="R58" i="1"/>
  <c r="X58" i="1"/>
  <c r="AD58" i="1" s="1"/>
  <c r="AG58" i="1" s="1"/>
  <c r="AO58" i="1" s="1"/>
  <c r="Q58" i="1"/>
  <c r="AE55" i="1"/>
  <c r="AH55" i="1" s="1"/>
  <c r="AP55" i="1" s="1"/>
  <c r="AR55" i="1" s="1" a="1"/>
  <c r="AR14" i="1" l="1" a="1"/>
  <c r="AR14" i="1" s="1"/>
  <c r="AU14" i="1" s="1"/>
  <c r="AS13" i="1"/>
  <c r="AV13" i="1" s="1"/>
  <c r="AR13" i="1"/>
  <c r="AU13" i="1" s="1"/>
  <c r="AT13" i="1"/>
  <c r="AR415" i="1" a="1"/>
  <c r="AT415" i="1" s="1"/>
  <c r="AR414" i="1"/>
  <c r="AU414" i="1" s="1"/>
  <c r="AS414" i="1"/>
  <c r="AW414" i="1" s="1"/>
  <c r="AS231" i="1"/>
  <c r="AV231" i="1" s="1"/>
  <c r="AF233" i="1"/>
  <c r="AT231" i="1"/>
  <c r="AF416" i="1"/>
  <c r="Y234" i="1"/>
  <c r="V234" i="1"/>
  <c r="AB234" i="1" s="1"/>
  <c r="AE234" i="1" s="1"/>
  <c r="X236" i="1"/>
  <c r="R236" i="1"/>
  <c r="Q236" i="1"/>
  <c r="AI233" i="1"/>
  <c r="AQ233" i="1" s="1"/>
  <c r="T235" i="1"/>
  <c r="S235" i="1"/>
  <c r="U237" i="1"/>
  <c r="AA237" i="1" s="1"/>
  <c r="P237" i="1"/>
  <c r="AE233" i="1"/>
  <c r="AR232" i="1" a="1"/>
  <c r="Z234" i="1"/>
  <c r="W234" i="1"/>
  <c r="AC234" i="1" s="1"/>
  <c r="AF234" i="1" s="1"/>
  <c r="AI234" i="1" s="1"/>
  <c r="AQ234" i="1" s="1"/>
  <c r="AD236" i="1"/>
  <c r="AG235" i="1"/>
  <c r="AO235" i="1" s="1"/>
  <c r="N239" i="1"/>
  <c r="O238" i="1"/>
  <c r="AH233" i="1"/>
  <c r="AP233" i="1" s="1"/>
  <c r="AS55" i="1"/>
  <c r="AV55" i="1" s="1"/>
  <c r="AR55" i="1"/>
  <c r="AU55" i="1" s="1"/>
  <c r="AT55" i="1"/>
  <c r="AS54" i="1"/>
  <c r="AV54" i="1" s="1"/>
  <c r="AR54" i="1"/>
  <c r="AU54" i="1" s="1"/>
  <c r="AT54" i="1"/>
  <c r="T418" i="1"/>
  <c r="S418" i="1"/>
  <c r="AD418" i="1"/>
  <c r="AG418" i="1" s="1"/>
  <c r="AO418" i="1" s="1"/>
  <c r="P420" i="1"/>
  <c r="U419" i="1"/>
  <c r="AA419" i="1" s="1"/>
  <c r="X419" i="1"/>
  <c r="R419" i="1"/>
  <c r="Q419" i="1"/>
  <c r="Y417" i="1"/>
  <c r="V417" i="1"/>
  <c r="AB417" i="1" s="1"/>
  <c r="AK416" i="1"/>
  <c r="AQ416" i="1" s="1"/>
  <c r="AE416" i="1"/>
  <c r="AJ416" i="1" s="1"/>
  <c r="AP416" i="1" s="1"/>
  <c r="Z417" i="1"/>
  <c r="W417" i="1"/>
  <c r="AC417" i="1" s="1"/>
  <c r="AE56" i="1"/>
  <c r="AH56" i="1" s="1"/>
  <c r="AP56" i="1" s="1"/>
  <c r="O61" i="1"/>
  <c r="Q59" i="1"/>
  <c r="X59" i="1"/>
  <c r="AD59" i="1" s="1"/>
  <c r="AG59" i="1" s="1"/>
  <c r="AO59" i="1" s="1"/>
  <c r="R59" i="1"/>
  <c r="P60" i="1"/>
  <c r="U60" i="1"/>
  <c r="AA60" i="1" s="1"/>
  <c r="Z57" i="1"/>
  <c r="W57" i="1"/>
  <c r="AC57" i="1" s="1"/>
  <c r="AF56" i="1"/>
  <c r="AI56" i="1" s="1"/>
  <c r="AQ56" i="1" s="1"/>
  <c r="S58" i="1"/>
  <c r="T58" i="1"/>
  <c r="Y57" i="1"/>
  <c r="V57" i="1"/>
  <c r="AB57" i="1" s="1"/>
  <c r="AT14" i="1" l="1"/>
  <c r="AE57" i="1"/>
  <c r="AF57" i="1"/>
  <c r="AI57" i="1" s="1"/>
  <c r="AQ57" i="1" s="1"/>
  <c r="AS14" i="1"/>
  <c r="AV14" i="1" s="1"/>
  <c r="S59" i="1"/>
  <c r="AS415" i="1"/>
  <c r="AW415" i="1" s="1"/>
  <c r="AR415" i="1"/>
  <c r="AU415" i="1" s="1"/>
  <c r="AF417" i="1"/>
  <c r="AK417" i="1" s="1"/>
  <c r="AQ417" i="1" s="1"/>
  <c r="AE417" i="1"/>
  <c r="AJ417" i="1" s="1"/>
  <c r="AP417" i="1" s="1"/>
  <c r="AR233" i="1" a="1"/>
  <c r="AR233" i="1" s="1"/>
  <c r="AU233" i="1" s="1"/>
  <c r="P238" i="1"/>
  <c r="U238" i="1"/>
  <c r="AA238" i="1" s="1"/>
  <c r="W235" i="1"/>
  <c r="AC235" i="1" s="1"/>
  <c r="Z235" i="1"/>
  <c r="S236" i="1"/>
  <c r="T236" i="1"/>
  <c r="AG236" i="1"/>
  <c r="AO236" i="1" s="1"/>
  <c r="AH234" i="1"/>
  <c r="AP234" i="1" s="1"/>
  <c r="AR234" i="1" s="1" a="1"/>
  <c r="N240" i="1"/>
  <c r="O239" i="1"/>
  <c r="AR232" i="1"/>
  <c r="AU232" i="1" s="1"/>
  <c r="AT232" i="1"/>
  <c r="AS232" i="1"/>
  <c r="AV232" i="1" s="1"/>
  <c r="Q237" i="1"/>
  <c r="X237" i="1"/>
  <c r="AD237" i="1" s="1"/>
  <c r="AG237" i="1" s="1"/>
  <c r="AO237" i="1" s="1"/>
  <c r="R237" i="1"/>
  <c r="V235" i="1"/>
  <c r="AB235" i="1" s="1"/>
  <c r="Y235" i="1"/>
  <c r="AR416" i="1" a="1"/>
  <c r="AR56" i="1" a="1"/>
  <c r="AS56" i="1" s="1"/>
  <c r="AV56" i="1" s="1"/>
  <c r="AD419" i="1"/>
  <c r="AG419" i="1" s="1"/>
  <c r="AO419" i="1" s="1"/>
  <c r="Y418" i="1"/>
  <c r="V418" i="1"/>
  <c r="AB418" i="1" s="1"/>
  <c r="AE418" i="1" s="1"/>
  <c r="S419" i="1"/>
  <c r="T419" i="1"/>
  <c r="P421" i="1"/>
  <c r="X420" i="1"/>
  <c r="U420" i="1"/>
  <c r="AA420" i="1" s="1"/>
  <c r="Q420" i="1"/>
  <c r="R420" i="1"/>
  <c r="Z418" i="1"/>
  <c r="W418" i="1"/>
  <c r="AC418" i="1" s="1"/>
  <c r="Y58" i="1"/>
  <c r="V58" i="1"/>
  <c r="AB58" i="1" s="1"/>
  <c r="AH57" i="1"/>
  <c r="AP57" i="1" s="1"/>
  <c r="Z58" i="1"/>
  <c r="W58" i="1"/>
  <c r="AC58" i="1" s="1"/>
  <c r="R60" i="1"/>
  <c r="X60" i="1"/>
  <c r="AD60" i="1" s="1"/>
  <c r="AG60" i="1" s="1"/>
  <c r="AO60" i="1" s="1"/>
  <c r="Q60" i="1"/>
  <c r="U61" i="1"/>
  <c r="AA61" i="1" s="1"/>
  <c r="P61" i="1"/>
  <c r="Y59" i="1"/>
  <c r="V59" i="1"/>
  <c r="AB59" i="1" s="1"/>
  <c r="T59" i="1"/>
  <c r="O62" i="1"/>
  <c r="AR57" i="1" l="1" a="1"/>
  <c r="AS57" i="1" s="1"/>
  <c r="AV57" i="1" s="1"/>
  <c r="AR417" i="1" a="1"/>
  <c r="AT417" i="1" s="1"/>
  <c r="AS233" i="1"/>
  <c r="AV233" i="1" s="1"/>
  <c r="AT233" i="1"/>
  <c r="AE59" i="1"/>
  <c r="AE235" i="1"/>
  <c r="P239" i="1"/>
  <c r="U239" i="1"/>
  <c r="AA239" i="1" s="1"/>
  <c r="V236" i="1"/>
  <c r="AB236" i="1" s="1"/>
  <c r="Y236" i="1"/>
  <c r="AF235" i="1"/>
  <c r="AI235" i="1" s="1"/>
  <c r="AQ235" i="1" s="1"/>
  <c r="AH235" i="1"/>
  <c r="AP235" i="1" s="1"/>
  <c r="S237" i="1"/>
  <c r="T237" i="1"/>
  <c r="N241" i="1"/>
  <c r="O240" i="1"/>
  <c r="AT234" i="1"/>
  <c r="AR234" i="1"/>
  <c r="AU234" i="1" s="1"/>
  <c r="AS234" i="1"/>
  <c r="AV234" i="1" s="1"/>
  <c r="W236" i="1"/>
  <c r="AC236" i="1" s="1"/>
  <c r="Z236" i="1"/>
  <c r="R238" i="1"/>
  <c r="Q238" i="1"/>
  <c r="X238" i="1"/>
  <c r="AD238" i="1" s="1"/>
  <c r="AS416" i="1"/>
  <c r="AW416" i="1" s="1"/>
  <c r="AT416" i="1"/>
  <c r="AR416" i="1"/>
  <c r="AU416" i="1" s="1"/>
  <c r="AR56" i="1"/>
  <c r="AU56" i="1" s="1"/>
  <c r="AT56" i="1"/>
  <c r="AF418" i="1"/>
  <c r="AK418" i="1" s="1"/>
  <c r="AQ418" i="1" s="1"/>
  <c r="AD420" i="1"/>
  <c r="AG420" i="1" s="1"/>
  <c r="AO420" i="1" s="1"/>
  <c r="P422" i="1"/>
  <c r="X421" i="1"/>
  <c r="U421" i="1"/>
  <c r="AA421" i="1" s="1"/>
  <c r="AD421" i="1" s="1"/>
  <c r="AG421" i="1" s="1"/>
  <c r="AO421" i="1" s="1"/>
  <c r="R421" i="1"/>
  <c r="Q421" i="1"/>
  <c r="Y419" i="1"/>
  <c r="V419" i="1"/>
  <c r="AB419" i="1" s="1"/>
  <c r="AE419" i="1" s="1"/>
  <c r="AJ419" i="1" s="1"/>
  <c r="AP419" i="1" s="1"/>
  <c r="AJ418" i="1"/>
  <c r="AP418" i="1" s="1"/>
  <c r="T420" i="1"/>
  <c r="S420" i="1"/>
  <c r="Z419" i="1"/>
  <c r="W419" i="1"/>
  <c r="AC419" i="1" s="1"/>
  <c r="O63" i="1"/>
  <c r="Q61" i="1"/>
  <c r="X61" i="1"/>
  <c r="AD61" i="1" s="1"/>
  <c r="R61" i="1"/>
  <c r="U62" i="1"/>
  <c r="AA62" i="1" s="1"/>
  <c r="P62" i="1"/>
  <c r="Z59" i="1"/>
  <c r="W59" i="1"/>
  <c r="AC59" i="1" s="1"/>
  <c r="AH59" i="1"/>
  <c r="AP59" i="1" s="1"/>
  <c r="AF58" i="1"/>
  <c r="AI58" i="1" s="1"/>
  <c r="AQ58" i="1" s="1"/>
  <c r="AE58" i="1"/>
  <c r="AH58" i="1" s="1"/>
  <c r="AP58" i="1" s="1"/>
  <c r="S60" i="1"/>
  <c r="T60" i="1"/>
  <c r="AR57" i="1" l="1"/>
  <c r="AU57" i="1" s="1"/>
  <c r="AT57" i="1"/>
  <c r="T61" i="1"/>
  <c r="W61" i="1" s="1"/>
  <c r="AC61" i="1" s="1"/>
  <c r="AE236" i="1"/>
  <c r="AS417" i="1"/>
  <c r="AW417" i="1" s="1"/>
  <c r="AR417" i="1"/>
  <c r="AU417" i="1" s="1"/>
  <c r="AF236" i="1"/>
  <c r="AI236" i="1" s="1"/>
  <c r="AQ236" i="1" s="1"/>
  <c r="S238" i="1"/>
  <c r="T238" i="1"/>
  <c r="N242" i="1"/>
  <c r="O241" i="1"/>
  <c r="V237" i="1"/>
  <c r="AB237" i="1" s="1"/>
  <c r="Y237" i="1"/>
  <c r="AH236" i="1"/>
  <c r="AP236" i="1" s="1"/>
  <c r="AG238" i="1"/>
  <c r="AO238" i="1" s="1"/>
  <c r="P240" i="1"/>
  <c r="U240" i="1"/>
  <c r="AA240" i="1" s="1"/>
  <c r="W237" i="1"/>
  <c r="AC237" i="1" s="1"/>
  <c r="Z237" i="1"/>
  <c r="AR235" i="1" a="1"/>
  <c r="Q239" i="1"/>
  <c r="X239" i="1"/>
  <c r="R239" i="1"/>
  <c r="AR58" i="1" a="1"/>
  <c r="AS58" i="1" s="1"/>
  <c r="AV58" i="1" s="1"/>
  <c r="AR418" i="1" a="1"/>
  <c r="AF419" i="1"/>
  <c r="AK419" i="1" s="1"/>
  <c r="AQ419" i="1" s="1"/>
  <c r="AR419" i="1" s="1" a="1"/>
  <c r="Y420" i="1"/>
  <c r="V420" i="1"/>
  <c r="AB420" i="1" s="1"/>
  <c r="Z420" i="1"/>
  <c r="W420" i="1"/>
  <c r="AC420" i="1" s="1"/>
  <c r="T421" i="1"/>
  <c r="S421" i="1"/>
  <c r="P423" i="1"/>
  <c r="X422" i="1"/>
  <c r="U422" i="1"/>
  <c r="AA422" i="1" s="1"/>
  <c r="R422" i="1"/>
  <c r="Q422" i="1"/>
  <c r="Y60" i="1"/>
  <c r="V60" i="1"/>
  <c r="AB60" i="1" s="1"/>
  <c r="S61" i="1"/>
  <c r="O64" i="1"/>
  <c r="Z60" i="1"/>
  <c r="W60" i="1"/>
  <c r="AC60" i="1" s="1"/>
  <c r="AF59" i="1"/>
  <c r="AI59" i="1" s="1"/>
  <c r="AQ59" i="1" s="1"/>
  <c r="AR59" i="1" s="1" a="1"/>
  <c r="X62" i="1"/>
  <c r="AD62" i="1" s="1"/>
  <c r="AG62" i="1" s="1"/>
  <c r="AO62" i="1" s="1"/>
  <c r="R62" i="1"/>
  <c r="Q62" i="1"/>
  <c r="AG61" i="1"/>
  <c r="AO61" i="1" s="1"/>
  <c r="U63" i="1"/>
  <c r="AA63" i="1" s="1"/>
  <c r="P63" i="1"/>
  <c r="Z61" i="1"/>
  <c r="AE237" i="1" l="1"/>
  <c r="AH237" i="1" s="1"/>
  <c r="AP237" i="1" s="1"/>
  <c r="AR58" i="1"/>
  <c r="AU58" i="1" s="1"/>
  <c r="AF420" i="1"/>
  <c r="AE420" i="1"/>
  <c r="AR236" i="1" a="1"/>
  <c r="AR236" i="1" s="1"/>
  <c r="AU236" i="1" s="1"/>
  <c r="T239" i="1"/>
  <c r="S239" i="1"/>
  <c r="N243" i="1"/>
  <c r="O242" i="1"/>
  <c r="W238" i="1"/>
  <c r="AC238" i="1" s="1"/>
  <c r="Z238" i="1"/>
  <c r="AT235" i="1"/>
  <c r="AR235" i="1"/>
  <c r="AU235" i="1" s="1"/>
  <c r="AS235" i="1"/>
  <c r="AV235" i="1" s="1"/>
  <c r="AF237" i="1"/>
  <c r="AI237" i="1" s="1"/>
  <c r="AQ237" i="1" s="1"/>
  <c r="X240" i="1"/>
  <c r="AD240" i="1" s="1"/>
  <c r="AG240" i="1" s="1"/>
  <c r="AO240" i="1" s="1"/>
  <c r="R240" i="1"/>
  <c r="Q240" i="1"/>
  <c r="AD239" i="1"/>
  <c r="AG239" i="1" s="1"/>
  <c r="AO239" i="1" s="1"/>
  <c r="U241" i="1"/>
  <c r="AA241" i="1" s="1"/>
  <c r="P241" i="1"/>
  <c r="Y238" i="1"/>
  <c r="V238" i="1"/>
  <c r="AB238" i="1" s="1"/>
  <c r="AT58" i="1"/>
  <c r="AS418" i="1"/>
  <c r="AW418" i="1" s="1"/>
  <c r="AT418" i="1"/>
  <c r="AR418" i="1"/>
  <c r="AU418" i="1" s="1"/>
  <c r="AS419" i="1"/>
  <c r="AW419" i="1" s="1"/>
  <c r="AT419" i="1"/>
  <c r="AR419" i="1"/>
  <c r="AU419" i="1" s="1"/>
  <c r="AS59" i="1"/>
  <c r="AV59" i="1" s="1"/>
  <c r="AR59" i="1"/>
  <c r="AU59" i="1" s="1"/>
  <c r="AT59" i="1"/>
  <c r="AF60" i="1"/>
  <c r="AI60" i="1" s="1"/>
  <c r="AQ60" i="1" s="1"/>
  <c r="T422" i="1"/>
  <c r="S422" i="1"/>
  <c r="AD422" i="1"/>
  <c r="AG422" i="1" s="1"/>
  <c r="AO422" i="1" s="1"/>
  <c r="P424" i="1"/>
  <c r="X423" i="1"/>
  <c r="U423" i="1"/>
  <c r="AA423" i="1" s="1"/>
  <c r="Q423" i="1"/>
  <c r="R423" i="1"/>
  <c r="Z421" i="1"/>
  <c r="W421" i="1"/>
  <c r="AC421" i="1" s="1"/>
  <c r="AK420" i="1"/>
  <c r="AQ420" i="1" s="1"/>
  <c r="AJ420" i="1"/>
  <c r="AP420" i="1" s="1"/>
  <c r="V421" i="1"/>
  <c r="AB421" i="1" s="1"/>
  <c r="Y421" i="1"/>
  <c r="Y61" i="1"/>
  <c r="V61" i="1"/>
  <c r="AB61" i="1" s="1"/>
  <c r="AF61" i="1"/>
  <c r="AI61" i="1" s="1"/>
  <c r="AQ61" i="1" s="1"/>
  <c r="X63" i="1"/>
  <c r="Q63" i="1"/>
  <c r="R63" i="1"/>
  <c r="O65" i="1"/>
  <c r="AE60" i="1"/>
  <c r="AH60" i="1" s="1"/>
  <c r="AP60" i="1" s="1"/>
  <c r="S62" i="1"/>
  <c r="T62" i="1"/>
  <c r="P64" i="1"/>
  <c r="U64" i="1"/>
  <c r="AA64" i="1" s="1"/>
  <c r="AR60" i="1" l="1" a="1"/>
  <c r="AR60" i="1" s="1"/>
  <c r="AU60" i="1" s="1"/>
  <c r="AS236" i="1"/>
  <c r="AV236" i="1" s="1"/>
  <c r="AT236" i="1"/>
  <c r="AE238" i="1"/>
  <c r="AR237" i="1" a="1"/>
  <c r="AS237" i="1" s="1"/>
  <c r="AV237" i="1" s="1"/>
  <c r="AF421" i="1"/>
  <c r="AK421" i="1" s="1"/>
  <c r="AQ421" i="1" s="1"/>
  <c r="AD423" i="1"/>
  <c r="AH238" i="1"/>
  <c r="AP238" i="1" s="1"/>
  <c r="AF238" i="1"/>
  <c r="N244" i="1"/>
  <c r="O243" i="1"/>
  <c r="V239" i="1"/>
  <c r="AB239" i="1" s="1"/>
  <c r="AE239" i="1" s="1"/>
  <c r="Y239" i="1"/>
  <c r="R241" i="1"/>
  <c r="Q241" i="1"/>
  <c r="X241" i="1"/>
  <c r="AD241" i="1" s="1"/>
  <c r="AG241" i="1" s="1"/>
  <c r="AO241" i="1" s="1"/>
  <c r="S240" i="1"/>
  <c r="T240" i="1"/>
  <c r="AI238" i="1"/>
  <c r="AQ238" i="1" s="1"/>
  <c r="U242" i="1"/>
  <c r="AA242" i="1" s="1"/>
  <c r="P242" i="1"/>
  <c r="Z239" i="1"/>
  <c r="W239" i="1"/>
  <c r="AC239" i="1" s="1"/>
  <c r="AR420" i="1" a="1"/>
  <c r="T423" i="1"/>
  <c r="S423" i="1"/>
  <c r="AG423" i="1"/>
  <c r="AO423" i="1" s="1"/>
  <c r="Z422" i="1"/>
  <c r="W422" i="1"/>
  <c r="AC422" i="1" s="1"/>
  <c r="AE421" i="1"/>
  <c r="AJ421" i="1" s="1"/>
  <c r="AP421" i="1" s="1"/>
  <c r="P425" i="1"/>
  <c r="X424" i="1"/>
  <c r="U424" i="1"/>
  <c r="AA424" i="1" s="1"/>
  <c r="R424" i="1"/>
  <c r="Q424" i="1"/>
  <c r="Y422" i="1"/>
  <c r="V422" i="1"/>
  <c r="AB422" i="1" s="1"/>
  <c r="AE61" i="1"/>
  <c r="AH61" i="1" s="1"/>
  <c r="AP61" i="1" s="1"/>
  <c r="AR61" i="1" s="1" a="1"/>
  <c r="Y62" i="1"/>
  <c r="V62" i="1"/>
  <c r="AB62" i="1" s="1"/>
  <c r="U65" i="1"/>
  <c r="AA65" i="1" s="1"/>
  <c r="P65" i="1"/>
  <c r="AD63" i="1"/>
  <c r="AG63" i="1" s="1"/>
  <c r="AO63" i="1" s="1"/>
  <c r="Z62" i="1"/>
  <c r="W62" i="1"/>
  <c r="AC62" i="1" s="1"/>
  <c r="O66" i="1"/>
  <c r="S63" i="1"/>
  <c r="T63" i="1"/>
  <c r="R64" i="1"/>
  <c r="X64" i="1"/>
  <c r="Q64" i="1"/>
  <c r="AS60" i="1" l="1"/>
  <c r="AV60" i="1" s="1"/>
  <c r="AT60" i="1"/>
  <c r="AF239" i="1"/>
  <c r="AI239" i="1" s="1"/>
  <c r="AQ239" i="1" s="1"/>
  <c r="AR421" i="1" a="1"/>
  <c r="AT421" i="1" s="1"/>
  <c r="AR237" i="1"/>
  <c r="AU237" i="1" s="1"/>
  <c r="AT237" i="1"/>
  <c r="AF422" i="1"/>
  <c r="W240" i="1"/>
  <c r="AC240" i="1" s="1"/>
  <c r="Z240" i="1"/>
  <c r="T241" i="1"/>
  <c r="S241" i="1"/>
  <c r="AH239" i="1"/>
  <c r="AP239" i="1" s="1"/>
  <c r="P243" i="1"/>
  <c r="U243" i="1"/>
  <c r="AA243" i="1" s="1"/>
  <c r="AR238" i="1" a="1"/>
  <c r="X242" i="1"/>
  <c r="AD242" i="1" s="1"/>
  <c r="AG242" i="1" s="1"/>
  <c r="AO242" i="1" s="1"/>
  <c r="R242" i="1"/>
  <c r="Q242" i="1"/>
  <c r="V240" i="1"/>
  <c r="AB240" i="1" s="1"/>
  <c r="Y240" i="1"/>
  <c r="N245" i="1"/>
  <c r="O244" i="1"/>
  <c r="AS420" i="1"/>
  <c r="AW420" i="1" s="1"/>
  <c r="AT420" i="1"/>
  <c r="AR420" i="1"/>
  <c r="AU420" i="1" s="1"/>
  <c r="AS61" i="1"/>
  <c r="AV61" i="1" s="1"/>
  <c r="AR61" i="1"/>
  <c r="AU61" i="1" s="1"/>
  <c r="AT61" i="1"/>
  <c r="AF62" i="1"/>
  <c r="AI62" i="1" s="1"/>
  <c r="AQ62" i="1" s="1"/>
  <c r="AE422" i="1"/>
  <c r="T424" i="1"/>
  <c r="S424" i="1"/>
  <c r="AD424" i="1"/>
  <c r="P426" i="1"/>
  <c r="X425" i="1"/>
  <c r="U425" i="1"/>
  <c r="AA425" i="1" s="1"/>
  <c r="Q425" i="1"/>
  <c r="R425" i="1"/>
  <c r="AK422" i="1"/>
  <c r="AQ422" i="1" s="1"/>
  <c r="Y423" i="1"/>
  <c r="V423" i="1"/>
  <c r="AB423" i="1" s="1"/>
  <c r="AJ422" i="1"/>
  <c r="AP422" i="1" s="1"/>
  <c r="AG424" i="1"/>
  <c r="AO424" i="1" s="1"/>
  <c r="Z423" i="1"/>
  <c r="W423" i="1"/>
  <c r="AC423" i="1" s="1"/>
  <c r="T64" i="1"/>
  <c r="S64" i="1"/>
  <c r="Y63" i="1"/>
  <c r="V63" i="1"/>
  <c r="AB63" i="1" s="1"/>
  <c r="U66" i="1"/>
  <c r="AA66" i="1" s="1"/>
  <c r="P66" i="1"/>
  <c r="Q65" i="1"/>
  <c r="X65" i="1"/>
  <c r="R65" i="1"/>
  <c r="T65" i="1" s="1"/>
  <c r="Z63" i="1"/>
  <c r="W63" i="1"/>
  <c r="AC63" i="1" s="1"/>
  <c r="O67" i="1"/>
  <c r="AD64" i="1"/>
  <c r="AG64" i="1" s="1"/>
  <c r="AO64" i="1" s="1"/>
  <c r="AD65" i="1"/>
  <c r="AE62" i="1"/>
  <c r="AH62" i="1" s="1"/>
  <c r="AP62" i="1" s="1"/>
  <c r="AS421" i="1" l="1"/>
  <c r="AW421" i="1" s="1"/>
  <c r="AR421" i="1"/>
  <c r="AU421" i="1" s="1"/>
  <c r="AR239" i="1" a="1"/>
  <c r="AR239" i="1" s="1"/>
  <c r="AU239" i="1" s="1"/>
  <c r="AE240" i="1"/>
  <c r="AF423" i="1"/>
  <c r="AK423" i="1" s="1"/>
  <c r="AQ423" i="1" s="1"/>
  <c r="AE423" i="1"/>
  <c r="U244" i="1"/>
  <c r="AA244" i="1" s="1"/>
  <c r="P244" i="1"/>
  <c r="AH240" i="1"/>
  <c r="AP240" i="1" s="1"/>
  <c r="T242" i="1"/>
  <c r="S242" i="1"/>
  <c r="W241" i="1"/>
  <c r="AC241" i="1" s="1"/>
  <c r="Z241" i="1"/>
  <c r="AF240" i="1"/>
  <c r="N246" i="1"/>
  <c r="O245" i="1"/>
  <c r="AT238" i="1"/>
  <c r="AR238" i="1"/>
  <c r="AU238" i="1" s="1"/>
  <c r="AS238" i="1"/>
  <c r="AV238" i="1" s="1"/>
  <c r="R243" i="1"/>
  <c r="Q243" i="1"/>
  <c r="X243" i="1"/>
  <c r="Y241" i="1"/>
  <c r="V241" i="1"/>
  <c r="AB241" i="1" s="1"/>
  <c r="AI240" i="1"/>
  <c r="AQ240" i="1" s="1"/>
  <c r="AR62" i="1" a="1"/>
  <c r="AR62" i="1" s="1"/>
  <c r="AU62" i="1" s="1"/>
  <c r="AR422" i="1" a="1"/>
  <c r="AF63" i="1"/>
  <c r="AJ423" i="1"/>
  <c r="AP423" i="1" s="1"/>
  <c r="AR423" i="1" s="1" a="1"/>
  <c r="AD425" i="1"/>
  <c r="X426" i="1"/>
  <c r="U426" i="1"/>
  <c r="AA426" i="1" s="1"/>
  <c r="R426" i="1"/>
  <c r="P427" i="1"/>
  <c r="Q426" i="1"/>
  <c r="V424" i="1"/>
  <c r="AB424" i="1" s="1"/>
  <c r="Y424" i="1"/>
  <c r="T425" i="1"/>
  <c r="S425" i="1"/>
  <c r="AG425" i="1"/>
  <c r="AO425" i="1" s="1"/>
  <c r="Z424" i="1"/>
  <c r="W424" i="1"/>
  <c r="AC424" i="1" s="1"/>
  <c r="AE63" i="1"/>
  <c r="Z65" i="1"/>
  <c r="W65" i="1"/>
  <c r="AC65" i="1" s="1"/>
  <c r="S65" i="1"/>
  <c r="AH63" i="1"/>
  <c r="AP63" i="1" s="1"/>
  <c r="Y64" i="1"/>
  <c r="V64" i="1"/>
  <c r="AB64" i="1" s="1"/>
  <c r="O68" i="1"/>
  <c r="U67" i="1"/>
  <c r="AA67" i="1" s="1"/>
  <c r="P67" i="1"/>
  <c r="AI63" i="1"/>
  <c r="AQ63" i="1" s="1"/>
  <c r="AG65" i="1"/>
  <c r="AO65" i="1" s="1"/>
  <c r="X66" i="1"/>
  <c r="R66" i="1"/>
  <c r="Q66" i="1"/>
  <c r="Z64" i="1"/>
  <c r="W64" i="1"/>
  <c r="AC64" i="1" s="1"/>
  <c r="AS239" i="1" l="1"/>
  <c r="AV239" i="1" s="1"/>
  <c r="AT239" i="1"/>
  <c r="S243" i="1"/>
  <c r="T243" i="1"/>
  <c r="N247" i="1"/>
  <c r="O246" i="1"/>
  <c r="Y242" i="1"/>
  <c r="V242" i="1"/>
  <c r="AB242" i="1" s="1"/>
  <c r="AR240" i="1" a="1"/>
  <c r="AF424" i="1"/>
  <c r="AE424" i="1"/>
  <c r="AJ424" i="1" s="1"/>
  <c r="AP424" i="1" s="1"/>
  <c r="AD426" i="1"/>
  <c r="AE241" i="1"/>
  <c r="AH241" i="1" s="1"/>
  <c r="AP241" i="1" s="1"/>
  <c r="U245" i="1"/>
  <c r="AA245" i="1" s="1"/>
  <c r="P245" i="1"/>
  <c r="AF241" i="1"/>
  <c r="AI241" i="1" s="1"/>
  <c r="AQ241" i="1" s="1"/>
  <c r="AD243" i="1"/>
  <c r="AG243" i="1" s="1"/>
  <c r="AO243" i="1" s="1"/>
  <c r="Z242" i="1"/>
  <c r="W242" i="1"/>
  <c r="AC242" i="1" s="1"/>
  <c r="R244" i="1"/>
  <c r="Q244" i="1"/>
  <c r="X244" i="1"/>
  <c r="AS62" i="1"/>
  <c r="AV62" i="1" s="1"/>
  <c r="AT62" i="1"/>
  <c r="AS422" i="1"/>
  <c r="AW422" i="1" s="1"/>
  <c r="AT422" i="1"/>
  <c r="AR422" i="1"/>
  <c r="AU422" i="1" s="1"/>
  <c r="AS423" i="1"/>
  <c r="AW423" i="1" s="1"/>
  <c r="AT423" i="1"/>
  <c r="AR423" i="1"/>
  <c r="AU423" i="1" s="1"/>
  <c r="AR63" i="1" a="1"/>
  <c r="AE64" i="1"/>
  <c r="AK424" i="1"/>
  <c r="AQ424" i="1" s="1"/>
  <c r="Y425" i="1"/>
  <c r="V425" i="1"/>
  <c r="AB425" i="1" s="1"/>
  <c r="T426" i="1"/>
  <c r="S426" i="1"/>
  <c r="AG426" i="1"/>
  <c r="AO426" i="1" s="1"/>
  <c r="Z425" i="1"/>
  <c r="W425" i="1"/>
  <c r="AC425" i="1" s="1"/>
  <c r="X427" i="1"/>
  <c r="U427" i="1"/>
  <c r="AA427" i="1" s="1"/>
  <c r="P428" i="1"/>
  <c r="Q427" i="1"/>
  <c r="R427" i="1"/>
  <c r="X67" i="1"/>
  <c r="R67" i="1"/>
  <c r="Q67" i="1"/>
  <c r="Y65" i="1"/>
  <c r="V65" i="1"/>
  <c r="AB65" i="1" s="1"/>
  <c r="AF64" i="1"/>
  <c r="AI64" i="1" s="1"/>
  <c r="AQ64" i="1" s="1"/>
  <c r="S66" i="1"/>
  <c r="T66" i="1"/>
  <c r="AD67" i="1"/>
  <c r="O69" i="1"/>
  <c r="AH64" i="1"/>
  <c r="AP64" i="1" s="1"/>
  <c r="AD66" i="1"/>
  <c r="AG66" i="1" s="1"/>
  <c r="AO66" i="1" s="1"/>
  <c r="AF65" i="1"/>
  <c r="AI65" i="1" s="1"/>
  <c r="AQ65" i="1" s="1"/>
  <c r="P68" i="1"/>
  <c r="U68" i="1"/>
  <c r="AA68" i="1" s="1"/>
  <c r="AR424" i="1" l="1" a="1"/>
  <c r="AT424" i="1" s="1"/>
  <c r="AD427" i="1"/>
  <c r="AF425" i="1"/>
  <c r="AK425" i="1" s="1"/>
  <c r="AQ425" i="1" s="1"/>
  <c r="AE242" i="1"/>
  <c r="AH242" i="1" s="1"/>
  <c r="AP242" i="1" s="1"/>
  <c r="S244" i="1"/>
  <c r="T244" i="1"/>
  <c r="AF242" i="1"/>
  <c r="AI242" i="1" s="1"/>
  <c r="AQ242" i="1" s="1"/>
  <c r="Q245" i="1"/>
  <c r="X245" i="1"/>
  <c r="AD245" i="1" s="1"/>
  <c r="AG245" i="1" s="1"/>
  <c r="AO245" i="1" s="1"/>
  <c r="R245" i="1"/>
  <c r="AR240" i="1"/>
  <c r="AU240" i="1" s="1"/>
  <c r="AS240" i="1"/>
  <c r="AV240" i="1" s="1"/>
  <c r="AT240" i="1"/>
  <c r="P246" i="1"/>
  <c r="U246" i="1"/>
  <c r="AA246" i="1" s="1"/>
  <c r="W243" i="1"/>
  <c r="AC243" i="1" s="1"/>
  <c r="Z243" i="1"/>
  <c r="AR241" i="1" a="1"/>
  <c r="AD244" i="1"/>
  <c r="AG244" i="1" s="1"/>
  <c r="AO244" i="1" s="1"/>
  <c r="N248" i="1"/>
  <c r="O247" i="1"/>
  <c r="V243" i="1"/>
  <c r="AB243" i="1" s="1"/>
  <c r="Y243" i="1"/>
  <c r="AR64" i="1" a="1"/>
  <c r="AS64" i="1" s="1"/>
  <c r="AV64" i="1" s="1"/>
  <c r="AS63" i="1"/>
  <c r="AV63" i="1" s="1"/>
  <c r="AR63" i="1"/>
  <c r="AU63" i="1" s="1"/>
  <c r="AT63" i="1"/>
  <c r="P429" i="1"/>
  <c r="X428" i="1"/>
  <c r="U428" i="1"/>
  <c r="AA428" i="1" s="1"/>
  <c r="R428" i="1"/>
  <c r="Q428" i="1"/>
  <c r="AG427" i="1"/>
  <c r="AO427" i="1" s="1"/>
  <c r="V426" i="1"/>
  <c r="AB426" i="1" s="1"/>
  <c r="Y426" i="1"/>
  <c r="AE425" i="1"/>
  <c r="AJ425" i="1" s="1"/>
  <c r="AP425" i="1" s="1"/>
  <c r="S427" i="1"/>
  <c r="T427" i="1"/>
  <c r="Z426" i="1"/>
  <c r="W426" i="1"/>
  <c r="AC426" i="1" s="1"/>
  <c r="O70" i="1"/>
  <c r="Y66" i="1"/>
  <c r="V66" i="1"/>
  <c r="AB66" i="1" s="1"/>
  <c r="R68" i="1"/>
  <c r="X68" i="1"/>
  <c r="Q68" i="1"/>
  <c r="U69" i="1"/>
  <c r="AA69" i="1" s="1"/>
  <c r="P69" i="1"/>
  <c r="Z66" i="1"/>
  <c r="W66" i="1"/>
  <c r="AC66" i="1" s="1"/>
  <c r="AE65" i="1"/>
  <c r="AH65" i="1" s="1"/>
  <c r="AP65" i="1" s="1"/>
  <c r="AR65" i="1" s="1" a="1"/>
  <c r="T67" i="1"/>
  <c r="S67" i="1"/>
  <c r="AG67" i="1"/>
  <c r="AO67" i="1" s="1"/>
  <c r="AR242" i="1" l="1" a="1"/>
  <c r="AR242" i="1" s="1"/>
  <c r="AU242" i="1" s="1"/>
  <c r="AF243" i="1"/>
  <c r="AR424" i="1"/>
  <c r="AU424" i="1" s="1"/>
  <c r="AS424" i="1"/>
  <c r="AW424" i="1" s="1"/>
  <c r="AR425" i="1" a="1"/>
  <c r="AS425" i="1" s="1"/>
  <c r="AW425" i="1" s="1"/>
  <c r="AE66" i="1"/>
  <c r="AH66" i="1" s="1"/>
  <c r="AP66" i="1" s="1"/>
  <c r="AE243" i="1"/>
  <c r="AF426" i="1"/>
  <c r="AE426" i="1"/>
  <c r="AD428" i="1"/>
  <c r="AH243" i="1"/>
  <c r="AP243" i="1" s="1"/>
  <c r="P247" i="1"/>
  <c r="U247" i="1"/>
  <c r="AA247" i="1" s="1"/>
  <c r="AT241" i="1"/>
  <c r="AR241" i="1"/>
  <c r="AU241" i="1" s="1"/>
  <c r="AS241" i="1"/>
  <c r="AV241" i="1" s="1"/>
  <c r="AI243" i="1"/>
  <c r="AQ243" i="1" s="1"/>
  <c r="Y244" i="1"/>
  <c r="V244" i="1"/>
  <c r="AB244" i="1" s="1"/>
  <c r="N249" i="1"/>
  <c r="O248" i="1"/>
  <c r="R246" i="1"/>
  <c r="Q246" i="1"/>
  <c r="X246" i="1"/>
  <c r="S245" i="1"/>
  <c r="T245" i="1"/>
  <c r="Z244" i="1"/>
  <c r="W244" i="1"/>
  <c r="AC244" i="1" s="1"/>
  <c r="AR64" i="1"/>
  <c r="AU64" i="1" s="1"/>
  <c r="AT64" i="1"/>
  <c r="AS65" i="1"/>
  <c r="AV65" i="1" s="1"/>
  <c r="AR65" i="1"/>
  <c r="AU65" i="1" s="1"/>
  <c r="AT65" i="1"/>
  <c r="AF66" i="1"/>
  <c r="AI66" i="1" s="1"/>
  <c r="AQ66" i="1" s="1"/>
  <c r="AK426" i="1"/>
  <c r="AQ426" i="1" s="1"/>
  <c r="Y427" i="1"/>
  <c r="V427" i="1"/>
  <c r="AB427" i="1" s="1"/>
  <c r="AJ426" i="1"/>
  <c r="AP426" i="1" s="1"/>
  <c r="AG428" i="1"/>
  <c r="AO428" i="1" s="1"/>
  <c r="Z427" i="1"/>
  <c r="W427" i="1"/>
  <c r="AC427" i="1" s="1"/>
  <c r="T428" i="1"/>
  <c r="S428" i="1"/>
  <c r="P430" i="1"/>
  <c r="X429" i="1"/>
  <c r="U429" i="1"/>
  <c r="AA429" i="1" s="1"/>
  <c r="R429" i="1"/>
  <c r="Q429" i="1"/>
  <c r="Z67" i="1"/>
  <c r="W67" i="1"/>
  <c r="AC67" i="1" s="1"/>
  <c r="Q69" i="1"/>
  <c r="X69" i="1"/>
  <c r="R69" i="1"/>
  <c r="T69" i="1" s="1"/>
  <c r="S68" i="1"/>
  <c r="T68" i="1"/>
  <c r="P70" i="1"/>
  <c r="U70" i="1"/>
  <c r="AA70" i="1" s="1"/>
  <c r="Y67" i="1"/>
  <c r="V67" i="1"/>
  <c r="AB67" i="1" s="1"/>
  <c r="AD69" i="1"/>
  <c r="AD68" i="1"/>
  <c r="AG68" i="1" s="1"/>
  <c r="AO68" i="1" s="1"/>
  <c r="O71" i="1"/>
  <c r="AS242" i="1" l="1"/>
  <c r="AV242" i="1" s="1"/>
  <c r="AT242" i="1"/>
  <c r="AF244" i="1"/>
  <c r="AR66" i="1" a="1"/>
  <c r="AS66" i="1" s="1"/>
  <c r="AV66" i="1" s="1"/>
  <c r="AT425" i="1"/>
  <c r="AR425" i="1"/>
  <c r="AU425" i="1" s="1"/>
  <c r="AR243" i="1" a="1"/>
  <c r="AR243" i="1" s="1"/>
  <c r="AU243" i="1" s="1"/>
  <c r="AE244" i="1"/>
  <c r="AF67" i="1"/>
  <c r="AI67" i="1" s="1"/>
  <c r="AQ67" i="1" s="1"/>
  <c r="AD429" i="1"/>
  <c r="AI244" i="1"/>
  <c r="AQ244" i="1" s="1"/>
  <c r="V245" i="1"/>
  <c r="AB245" i="1" s="1"/>
  <c r="Y245" i="1"/>
  <c r="S246" i="1"/>
  <c r="T246" i="1"/>
  <c r="N250" i="1"/>
  <c r="O249" i="1"/>
  <c r="AH244" i="1"/>
  <c r="AP244" i="1" s="1"/>
  <c r="Q247" i="1"/>
  <c r="X247" i="1"/>
  <c r="AD247" i="1" s="1"/>
  <c r="R247" i="1"/>
  <c r="W245" i="1"/>
  <c r="AC245" i="1" s="1"/>
  <c r="Z245" i="1"/>
  <c r="P248" i="1"/>
  <c r="U248" i="1"/>
  <c r="AA248" i="1" s="1"/>
  <c r="AD246" i="1"/>
  <c r="AG246" i="1" s="1"/>
  <c r="AO246" i="1" s="1"/>
  <c r="AR426" i="1" a="1"/>
  <c r="S429" i="1"/>
  <c r="T429" i="1"/>
  <c r="P431" i="1"/>
  <c r="X430" i="1"/>
  <c r="U430" i="1"/>
  <c r="AA430" i="1" s="1"/>
  <c r="Q430" i="1"/>
  <c r="R430" i="1"/>
  <c r="AG429" i="1"/>
  <c r="AO429" i="1" s="1"/>
  <c r="V428" i="1"/>
  <c r="AB428" i="1" s="1"/>
  <c r="AE428" i="1" s="1"/>
  <c r="Y428" i="1"/>
  <c r="AF427" i="1"/>
  <c r="AK427" i="1" s="1"/>
  <c r="AQ427" i="1" s="1"/>
  <c r="AE427" i="1"/>
  <c r="Z428" i="1"/>
  <c r="W428" i="1"/>
  <c r="AC428" i="1" s="1"/>
  <c r="AJ427" i="1"/>
  <c r="AP427" i="1" s="1"/>
  <c r="U71" i="1"/>
  <c r="AA71" i="1" s="1"/>
  <c r="P71" i="1"/>
  <c r="R70" i="1"/>
  <c r="X70" i="1"/>
  <c r="AD70" i="1" s="1"/>
  <c r="Q70" i="1"/>
  <c r="Y68" i="1"/>
  <c r="V68" i="1"/>
  <c r="AB68" i="1" s="1"/>
  <c r="AG69" i="1"/>
  <c r="AO69" i="1" s="1"/>
  <c r="O72" i="1"/>
  <c r="AE67" i="1"/>
  <c r="AH67" i="1" s="1"/>
  <c r="AP67" i="1" s="1"/>
  <c r="Z68" i="1"/>
  <c r="W68" i="1"/>
  <c r="AC68" i="1" s="1"/>
  <c r="Z69" i="1"/>
  <c r="W69" i="1"/>
  <c r="AC69" i="1" s="1"/>
  <c r="S69" i="1"/>
  <c r="AR66" i="1" l="1"/>
  <c r="AU66" i="1" s="1"/>
  <c r="AT66" i="1"/>
  <c r="AR427" i="1" a="1"/>
  <c r="AS427" i="1" s="1"/>
  <c r="AW427" i="1" s="1"/>
  <c r="AS243" i="1"/>
  <c r="AV243" i="1" s="1"/>
  <c r="AF69" i="1"/>
  <c r="AF68" i="1"/>
  <c r="AT243" i="1"/>
  <c r="AR244" i="1" a="1"/>
  <c r="AR244" i="1" s="1"/>
  <c r="AU244" i="1" s="1"/>
  <c r="AD430" i="1"/>
  <c r="AF245" i="1"/>
  <c r="AG247" i="1"/>
  <c r="AO247" i="1" s="1"/>
  <c r="N251" i="1"/>
  <c r="O250" i="1"/>
  <c r="V246" i="1"/>
  <c r="AB246" i="1" s="1"/>
  <c r="Y246" i="1"/>
  <c r="AE245" i="1"/>
  <c r="AH245" i="1" s="1"/>
  <c r="AP245" i="1" s="1"/>
  <c r="X248" i="1"/>
  <c r="AD248" i="1" s="1"/>
  <c r="AG248" i="1" s="1"/>
  <c r="AO248" i="1" s="1"/>
  <c r="R248" i="1"/>
  <c r="Q248" i="1"/>
  <c r="AI245" i="1"/>
  <c r="AQ245" i="1" s="1"/>
  <c r="T247" i="1"/>
  <c r="S247" i="1"/>
  <c r="U249" i="1"/>
  <c r="AA249" i="1" s="1"/>
  <c r="P249" i="1"/>
  <c r="Z246" i="1"/>
  <c r="W246" i="1"/>
  <c r="AC246" i="1" s="1"/>
  <c r="AS426" i="1"/>
  <c r="AW426" i="1" s="1"/>
  <c r="AT426" i="1"/>
  <c r="AR426" i="1"/>
  <c r="AU426" i="1" s="1"/>
  <c r="AR67" i="1" a="1"/>
  <c r="AS67" i="1" s="1"/>
  <c r="AV67" i="1" s="1"/>
  <c r="AF428" i="1"/>
  <c r="AK428" i="1" s="1"/>
  <c r="AQ428" i="1" s="1"/>
  <c r="AJ428" i="1"/>
  <c r="AP428" i="1" s="1"/>
  <c r="T430" i="1"/>
  <c r="S430" i="1"/>
  <c r="AG430" i="1"/>
  <c r="AO430" i="1" s="1"/>
  <c r="Z429" i="1"/>
  <c r="W429" i="1"/>
  <c r="AC429" i="1" s="1"/>
  <c r="P432" i="1"/>
  <c r="U431" i="1"/>
  <c r="AA431" i="1" s="1"/>
  <c r="X431" i="1"/>
  <c r="R431" i="1"/>
  <c r="Q431" i="1"/>
  <c r="Y429" i="1"/>
  <c r="V429" i="1"/>
  <c r="AB429" i="1" s="1"/>
  <c r="U72" i="1"/>
  <c r="AA72" i="1" s="1"/>
  <c r="P72" i="1"/>
  <c r="AG70" i="1"/>
  <c r="AO70" i="1" s="1"/>
  <c r="Q71" i="1"/>
  <c r="X71" i="1"/>
  <c r="R71" i="1"/>
  <c r="T71" i="1" s="1"/>
  <c r="Y69" i="1"/>
  <c r="V69" i="1"/>
  <c r="AB69" i="1" s="1"/>
  <c r="AI69" i="1"/>
  <c r="AQ69" i="1" s="1"/>
  <c r="AI68" i="1"/>
  <c r="AQ68" i="1" s="1"/>
  <c r="O73" i="1"/>
  <c r="AE68" i="1"/>
  <c r="AH68" i="1" s="1"/>
  <c r="AP68" i="1" s="1"/>
  <c r="T70" i="1"/>
  <c r="S70" i="1"/>
  <c r="AF246" i="1" l="1"/>
  <c r="AI246" i="1" s="1"/>
  <c r="AQ246" i="1" s="1"/>
  <c r="AE246" i="1"/>
  <c r="AT427" i="1"/>
  <c r="AR427" i="1"/>
  <c r="AU427" i="1" s="1"/>
  <c r="AR68" i="1" a="1"/>
  <c r="AS68" i="1" s="1"/>
  <c r="AV68" i="1" s="1"/>
  <c r="AS244" i="1"/>
  <c r="AV244" i="1" s="1"/>
  <c r="AR245" i="1" a="1"/>
  <c r="AT245" i="1" s="1"/>
  <c r="AE429" i="1"/>
  <c r="AT244" i="1"/>
  <c r="AF429" i="1"/>
  <c r="AK429" i="1" s="1"/>
  <c r="AQ429" i="1" s="1"/>
  <c r="Z247" i="1"/>
  <c r="W247" i="1"/>
  <c r="AC247" i="1" s="1"/>
  <c r="S248" i="1"/>
  <c r="T248" i="1"/>
  <c r="AH246" i="1"/>
  <c r="AP246" i="1" s="1"/>
  <c r="U250" i="1"/>
  <c r="AA250" i="1" s="1"/>
  <c r="P250" i="1"/>
  <c r="R249" i="1"/>
  <c r="Q249" i="1"/>
  <c r="X249" i="1"/>
  <c r="AD249" i="1" s="1"/>
  <c r="AG249" i="1" s="1"/>
  <c r="AO249" i="1" s="1"/>
  <c r="V247" i="1"/>
  <c r="AB247" i="1" s="1"/>
  <c r="Y247" i="1"/>
  <c r="N252" i="1"/>
  <c r="O251" i="1"/>
  <c r="AR428" i="1" a="1"/>
  <c r="AT428" i="1" s="1"/>
  <c r="AR67" i="1"/>
  <c r="AU67" i="1" s="1"/>
  <c r="AT67" i="1"/>
  <c r="S431" i="1"/>
  <c r="T431" i="1"/>
  <c r="P433" i="1"/>
  <c r="X432" i="1"/>
  <c r="U432" i="1"/>
  <c r="AA432" i="1" s="1"/>
  <c r="Q432" i="1"/>
  <c r="R432" i="1"/>
  <c r="AJ429" i="1"/>
  <c r="AP429" i="1" s="1"/>
  <c r="AD431" i="1"/>
  <c r="AG431" i="1" s="1"/>
  <c r="AO431" i="1" s="1"/>
  <c r="V430" i="1"/>
  <c r="AB430" i="1" s="1"/>
  <c r="Y430" i="1"/>
  <c r="Z430" i="1"/>
  <c r="W430" i="1"/>
  <c r="AC430" i="1" s="1"/>
  <c r="Y70" i="1"/>
  <c r="V70" i="1"/>
  <c r="AB70" i="1" s="1"/>
  <c r="U73" i="1"/>
  <c r="AA73" i="1" s="1"/>
  <c r="P73" i="1"/>
  <c r="X72" i="1"/>
  <c r="AD72" i="1" s="1"/>
  <c r="R72" i="1"/>
  <c r="Q72" i="1"/>
  <c r="AD71" i="1"/>
  <c r="AG71" i="1" s="1"/>
  <c r="AO71" i="1" s="1"/>
  <c r="Z70" i="1"/>
  <c r="W70" i="1"/>
  <c r="AC70" i="1" s="1"/>
  <c r="O74" i="1"/>
  <c r="AE69" i="1"/>
  <c r="AH69" i="1" s="1"/>
  <c r="AP69" i="1" s="1"/>
  <c r="AR69" i="1" s="1" a="1"/>
  <c r="Z71" i="1"/>
  <c r="W71" i="1"/>
  <c r="AC71" i="1" s="1"/>
  <c r="S71" i="1"/>
  <c r="AR246" i="1" l="1" a="1"/>
  <c r="AR246" i="1" s="1"/>
  <c r="AU246" i="1" s="1"/>
  <c r="AF247" i="1"/>
  <c r="AR429" i="1" a="1"/>
  <c r="AT429" i="1" s="1"/>
  <c r="AR68" i="1"/>
  <c r="AU68" i="1" s="1"/>
  <c r="AT68" i="1"/>
  <c r="AS245" i="1"/>
  <c r="AV245" i="1" s="1"/>
  <c r="AR245" i="1"/>
  <c r="AU245" i="1" s="1"/>
  <c r="AE430" i="1"/>
  <c r="N253" i="1"/>
  <c r="O252" i="1"/>
  <c r="AE247" i="1"/>
  <c r="S249" i="1"/>
  <c r="T249" i="1"/>
  <c r="R250" i="1"/>
  <c r="Q250" i="1"/>
  <c r="X250" i="1"/>
  <c r="V248" i="1"/>
  <c r="AB248" i="1" s="1"/>
  <c r="AE248" i="1" s="1"/>
  <c r="Y248" i="1"/>
  <c r="AI247" i="1"/>
  <c r="AQ247" i="1" s="1"/>
  <c r="P251" i="1"/>
  <c r="U251" i="1"/>
  <c r="AA251" i="1" s="1"/>
  <c r="AH247" i="1"/>
  <c r="AP247" i="1" s="1"/>
  <c r="AD250" i="1"/>
  <c r="AG250" i="1" s="1"/>
  <c r="AO250" i="1" s="1"/>
  <c r="Z248" i="1"/>
  <c r="W248" i="1"/>
  <c r="AC248" i="1" s="1"/>
  <c r="AF248" i="1" s="1"/>
  <c r="AR428" i="1"/>
  <c r="AU428" i="1" s="1"/>
  <c r="AS428" i="1"/>
  <c r="AW428" i="1" s="1"/>
  <c r="AS69" i="1"/>
  <c r="AV69" i="1" s="1"/>
  <c r="AR69" i="1"/>
  <c r="AU69" i="1" s="1"/>
  <c r="AT69" i="1"/>
  <c r="T432" i="1"/>
  <c r="S432" i="1"/>
  <c r="AF430" i="1"/>
  <c r="AK430" i="1" s="1"/>
  <c r="AQ430" i="1" s="1"/>
  <c r="AJ430" i="1"/>
  <c r="AP430" i="1" s="1"/>
  <c r="AD432" i="1"/>
  <c r="AG432" i="1" s="1"/>
  <c r="AO432" i="1" s="1"/>
  <c r="P434" i="1"/>
  <c r="U433" i="1"/>
  <c r="AA433" i="1" s="1"/>
  <c r="X433" i="1"/>
  <c r="Q433" i="1"/>
  <c r="R433" i="1"/>
  <c r="Z431" i="1"/>
  <c r="W431" i="1"/>
  <c r="AC431" i="1" s="1"/>
  <c r="Y431" i="1"/>
  <c r="V431" i="1"/>
  <c r="AB431" i="1" s="1"/>
  <c r="AF70" i="1"/>
  <c r="AI70" i="1" s="1"/>
  <c r="AQ70" i="1" s="1"/>
  <c r="AE70" i="1"/>
  <c r="AH70" i="1" s="1"/>
  <c r="AP70" i="1" s="1"/>
  <c r="O75" i="1"/>
  <c r="Y71" i="1"/>
  <c r="V71" i="1"/>
  <c r="AB71" i="1" s="1"/>
  <c r="X73" i="1"/>
  <c r="Q73" i="1"/>
  <c r="R73" i="1"/>
  <c r="AF71" i="1"/>
  <c r="AI71" i="1" s="1"/>
  <c r="AQ71" i="1" s="1"/>
  <c r="P74" i="1"/>
  <c r="U74" i="1"/>
  <c r="AA74" i="1" s="1"/>
  <c r="S72" i="1"/>
  <c r="T72" i="1"/>
  <c r="AG72" i="1"/>
  <c r="AO72" i="1" s="1"/>
  <c r="AD73" i="1"/>
  <c r="AT246" i="1" l="1"/>
  <c r="AS246" i="1"/>
  <c r="AV246" i="1" s="1"/>
  <c r="AS429" i="1"/>
  <c r="AW429" i="1" s="1"/>
  <c r="AR429" i="1"/>
  <c r="AU429" i="1" s="1"/>
  <c r="AE71" i="1"/>
  <c r="AD433" i="1"/>
  <c r="AI248" i="1"/>
  <c r="AQ248" i="1" s="1"/>
  <c r="AR247" i="1" a="1"/>
  <c r="R251" i="1"/>
  <c r="Q251" i="1"/>
  <c r="X251" i="1"/>
  <c r="AH248" i="1"/>
  <c r="AP248" i="1" s="1"/>
  <c r="T250" i="1"/>
  <c r="S250" i="1"/>
  <c r="W249" i="1"/>
  <c r="AC249" i="1" s="1"/>
  <c r="Z249" i="1"/>
  <c r="N254" i="1"/>
  <c r="O253" i="1"/>
  <c r="AD251" i="1"/>
  <c r="Y249" i="1"/>
  <c r="V249" i="1"/>
  <c r="AB249" i="1" s="1"/>
  <c r="U252" i="1"/>
  <c r="AA252" i="1" s="1"/>
  <c r="P252" i="1"/>
  <c r="AR430" i="1" a="1"/>
  <c r="AS430" i="1" s="1"/>
  <c r="AW430" i="1" s="1"/>
  <c r="AR70" i="1" a="1"/>
  <c r="AE431" i="1"/>
  <c r="AF431" i="1"/>
  <c r="AK431" i="1" s="1"/>
  <c r="AQ431" i="1" s="1"/>
  <c r="AG433" i="1"/>
  <c r="AO433" i="1" s="1"/>
  <c r="P435" i="1"/>
  <c r="X434" i="1"/>
  <c r="U434" i="1"/>
  <c r="AA434" i="1" s="1"/>
  <c r="Q434" i="1"/>
  <c r="R434" i="1"/>
  <c r="Z432" i="1"/>
  <c r="W432" i="1"/>
  <c r="AC432" i="1" s="1"/>
  <c r="AJ431" i="1"/>
  <c r="AP431" i="1" s="1"/>
  <c r="S433" i="1"/>
  <c r="T433" i="1"/>
  <c r="Y432" i="1"/>
  <c r="V432" i="1"/>
  <c r="AB432" i="1" s="1"/>
  <c r="Z72" i="1"/>
  <c r="W72" i="1"/>
  <c r="AC72" i="1" s="1"/>
  <c r="S73" i="1"/>
  <c r="T73" i="1"/>
  <c r="U75" i="1"/>
  <c r="AA75" i="1" s="1"/>
  <c r="P75" i="1"/>
  <c r="Y72" i="1"/>
  <c r="V72" i="1"/>
  <c r="AB72" i="1" s="1"/>
  <c r="R74" i="1"/>
  <c r="X74" i="1"/>
  <c r="Q74" i="1"/>
  <c r="AG73" i="1"/>
  <c r="AO73" i="1" s="1"/>
  <c r="AH71" i="1"/>
  <c r="AP71" i="1" s="1"/>
  <c r="AR71" i="1" s="1" a="1"/>
  <c r="O76" i="1"/>
  <c r="AR248" i="1" l="1" a="1"/>
  <c r="AT248" i="1" s="1"/>
  <c r="AE249" i="1"/>
  <c r="AH249" i="1" s="1"/>
  <c r="AP249" i="1" s="1"/>
  <c r="X252" i="1"/>
  <c r="R252" i="1"/>
  <c r="Q252" i="1"/>
  <c r="U253" i="1"/>
  <c r="AA253" i="1" s="1"/>
  <c r="P253" i="1"/>
  <c r="V250" i="1"/>
  <c r="AB250" i="1" s="1"/>
  <c r="Y250" i="1"/>
  <c r="T251" i="1"/>
  <c r="S251" i="1"/>
  <c r="AT247" i="1"/>
  <c r="AR247" i="1"/>
  <c r="AU247" i="1" s="1"/>
  <c r="AS247" i="1"/>
  <c r="AV247" i="1" s="1"/>
  <c r="AE432" i="1"/>
  <c r="AJ432" i="1" s="1"/>
  <c r="AP432" i="1" s="1"/>
  <c r="N255" i="1"/>
  <c r="O254" i="1"/>
  <c r="AF249" i="1"/>
  <c r="AI249" i="1" s="1"/>
  <c r="AQ249" i="1" s="1"/>
  <c r="W250" i="1"/>
  <c r="AC250" i="1" s="1"/>
  <c r="Z250" i="1"/>
  <c r="AG251" i="1"/>
  <c r="AO251" i="1" s="1"/>
  <c r="AT430" i="1"/>
  <c r="AR430" i="1"/>
  <c r="AU430" i="1" s="1"/>
  <c r="AR431" i="1" a="1"/>
  <c r="AS71" i="1"/>
  <c r="AV71" i="1" s="1"/>
  <c r="AR71" i="1"/>
  <c r="AU71" i="1" s="1"/>
  <c r="AT71" i="1"/>
  <c r="AS70" i="1"/>
  <c r="AV70" i="1" s="1"/>
  <c r="AR70" i="1"/>
  <c r="AU70" i="1" s="1"/>
  <c r="AT70" i="1"/>
  <c r="Y433" i="1"/>
  <c r="V433" i="1"/>
  <c r="AB433" i="1" s="1"/>
  <c r="AF432" i="1"/>
  <c r="AK432" i="1" s="1"/>
  <c r="AQ432" i="1" s="1"/>
  <c r="AD434" i="1"/>
  <c r="P436" i="1"/>
  <c r="U435" i="1"/>
  <c r="AA435" i="1" s="1"/>
  <c r="X435" i="1"/>
  <c r="Q435" i="1"/>
  <c r="R435" i="1"/>
  <c r="Z433" i="1"/>
  <c r="W433" i="1"/>
  <c r="AC433" i="1" s="1"/>
  <c r="T434" i="1"/>
  <c r="S434" i="1"/>
  <c r="AG434" i="1"/>
  <c r="AO434" i="1" s="1"/>
  <c r="AF72" i="1"/>
  <c r="AI72" i="1" s="1"/>
  <c r="AQ72" i="1" s="1"/>
  <c r="T74" i="1"/>
  <c r="S74" i="1"/>
  <c r="Y73" i="1"/>
  <c r="V73" i="1"/>
  <c r="AB73" i="1" s="1"/>
  <c r="U76" i="1"/>
  <c r="AA76" i="1" s="1"/>
  <c r="P76" i="1"/>
  <c r="O77" i="1"/>
  <c r="AE72" i="1"/>
  <c r="AH72" i="1" s="1"/>
  <c r="AP72" i="1" s="1"/>
  <c r="Q75" i="1"/>
  <c r="X75" i="1"/>
  <c r="R75" i="1"/>
  <c r="T75" i="1" s="1"/>
  <c r="Z73" i="1"/>
  <c r="W73" i="1"/>
  <c r="AC73" i="1" s="1"/>
  <c r="AD74" i="1"/>
  <c r="AG74" i="1" s="1"/>
  <c r="AO74" i="1" s="1"/>
  <c r="AF73" i="1" l="1"/>
  <c r="AR72" i="1" a="1"/>
  <c r="AS72" i="1" s="1"/>
  <c r="AV72" i="1" s="1"/>
  <c r="AS248" i="1"/>
  <c r="AV248" i="1" s="1"/>
  <c r="AR248" i="1"/>
  <c r="AU248" i="1" s="1"/>
  <c r="AF433" i="1"/>
  <c r="AK433" i="1" s="1"/>
  <c r="AQ433" i="1" s="1"/>
  <c r="AR432" i="1" a="1"/>
  <c r="AT432" i="1" s="1"/>
  <c r="AF250" i="1"/>
  <c r="P254" i="1"/>
  <c r="U254" i="1"/>
  <c r="AA254" i="1" s="1"/>
  <c r="AR249" i="1" a="1"/>
  <c r="W251" i="1"/>
  <c r="AC251" i="1" s="1"/>
  <c r="Z251" i="1"/>
  <c r="AI250" i="1"/>
  <c r="AQ250" i="1" s="1"/>
  <c r="N256" i="1"/>
  <c r="O255" i="1"/>
  <c r="V251" i="1"/>
  <c r="AB251" i="1" s="1"/>
  <c r="Y251" i="1"/>
  <c r="AE250" i="1"/>
  <c r="AH250" i="1" s="1"/>
  <c r="AP250" i="1" s="1"/>
  <c r="Q253" i="1"/>
  <c r="X253" i="1"/>
  <c r="AD253" i="1" s="1"/>
  <c r="AG253" i="1" s="1"/>
  <c r="AO253" i="1" s="1"/>
  <c r="R253" i="1"/>
  <c r="S252" i="1"/>
  <c r="T252" i="1"/>
  <c r="AD252" i="1"/>
  <c r="AG252" i="1" s="1"/>
  <c r="AO252" i="1" s="1"/>
  <c r="AS431" i="1"/>
  <c r="AW431" i="1" s="1"/>
  <c r="AT431" i="1"/>
  <c r="AR431" i="1"/>
  <c r="AU431" i="1" s="1"/>
  <c r="Z434" i="1"/>
  <c r="W434" i="1"/>
  <c r="AC434" i="1" s="1"/>
  <c r="AE73" i="1"/>
  <c r="AH73" i="1" s="1"/>
  <c r="AP73" i="1" s="1"/>
  <c r="Y434" i="1"/>
  <c r="V434" i="1"/>
  <c r="AB434" i="1" s="1"/>
  <c r="AE434" i="1" s="1"/>
  <c r="T435" i="1"/>
  <c r="S435" i="1"/>
  <c r="AD435" i="1"/>
  <c r="AE433" i="1"/>
  <c r="AJ433" i="1" s="1"/>
  <c r="AP433" i="1" s="1"/>
  <c r="AG435" i="1"/>
  <c r="AO435" i="1" s="1"/>
  <c r="P437" i="1"/>
  <c r="X436" i="1"/>
  <c r="U436" i="1"/>
  <c r="AA436" i="1" s="1"/>
  <c r="AD436" i="1" s="1"/>
  <c r="R436" i="1"/>
  <c r="Q436" i="1"/>
  <c r="T436" i="1" s="1"/>
  <c r="Z75" i="1"/>
  <c r="W75" i="1"/>
  <c r="AC75" i="1" s="1"/>
  <c r="AI73" i="1"/>
  <c r="AQ73" i="1" s="1"/>
  <c r="U77" i="1"/>
  <c r="AA77" i="1" s="1"/>
  <c r="P77" i="1"/>
  <c r="AD75" i="1"/>
  <c r="AG75" i="1" s="1"/>
  <c r="AO75" i="1" s="1"/>
  <c r="X76" i="1"/>
  <c r="AD76" i="1" s="1"/>
  <c r="Q76" i="1"/>
  <c r="R76" i="1"/>
  <c r="Y74" i="1"/>
  <c r="V74" i="1"/>
  <c r="AB74" i="1" s="1"/>
  <c r="S75" i="1"/>
  <c r="O78" i="1"/>
  <c r="Z74" i="1"/>
  <c r="W74" i="1"/>
  <c r="AC74" i="1" s="1"/>
  <c r="AR72" i="1" l="1"/>
  <c r="AU72" i="1" s="1"/>
  <c r="AT72" i="1"/>
  <c r="AR433" i="1" a="1"/>
  <c r="AT433" i="1" s="1"/>
  <c r="AS432" i="1"/>
  <c r="AW432" i="1" s="1"/>
  <c r="AR250" i="1" a="1"/>
  <c r="AR250" i="1" s="1"/>
  <c r="AU250" i="1" s="1"/>
  <c r="AR432" i="1"/>
  <c r="AU432" i="1" s="1"/>
  <c r="AE251" i="1"/>
  <c r="AH251" i="1" s="1"/>
  <c r="AP251" i="1" s="1"/>
  <c r="W252" i="1"/>
  <c r="AC252" i="1" s="1"/>
  <c r="Z252" i="1"/>
  <c r="S253" i="1"/>
  <c r="T253" i="1"/>
  <c r="P255" i="1"/>
  <c r="U255" i="1"/>
  <c r="AA255" i="1" s="1"/>
  <c r="AF251" i="1"/>
  <c r="AI251" i="1" s="1"/>
  <c r="AQ251" i="1" s="1"/>
  <c r="V252" i="1"/>
  <c r="AB252" i="1" s="1"/>
  <c r="Y252" i="1"/>
  <c r="N257" i="1"/>
  <c r="O256" i="1"/>
  <c r="AT249" i="1"/>
  <c r="AR249" i="1"/>
  <c r="AU249" i="1" s="1"/>
  <c r="AS249" i="1"/>
  <c r="AV249" i="1" s="1"/>
  <c r="R254" i="1"/>
  <c r="Q254" i="1"/>
  <c r="X254" i="1"/>
  <c r="AD254" i="1" s="1"/>
  <c r="AR73" i="1" a="1"/>
  <c r="AS73" i="1" s="1"/>
  <c r="AV73" i="1" s="1"/>
  <c r="Z436" i="1"/>
  <c r="W436" i="1"/>
  <c r="AC436" i="1" s="1"/>
  <c r="P438" i="1"/>
  <c r="U437" i="1"/>
  <c r="AA437" i="1" s="1"/>
  <c r="X437" i="1"/>
  <c r="Q437" i="1"/>
  <c r="R437" i="1"/>
  <c r="AF75" i="1"/>
  <c r="AI75" i="1" s="1"/>
  <c r="AQ75" i="1" s="1"/>
  <c r="S436" i="1"/>
  <c r="AG436" i="1"/>
  <c r="AO436" i="1" s="1"/>
  <c r="Z435" i="1"/>
  <c r="W435" i="1"/>
  <c r="AC435" i="1" s="1"/>
  <c r="AJ434" i="1"/>
  <c r="AP434" i="1" s="1"/>
  <c r="AF434" i="1"/>
  <c r="AK434" i="1" s="1"/>
  <c r="AQ434" i="1" s="1"/>
  <c r="Y435" i="1"/>
  <c r="V435" i="1"/>
  <c r="AB435" i="1" s="1"/>
  <c r="AE74" i="1"/>
  <c r="AH74" i="1" s="1"/>
  <c r="AP74" i="1" s="1"/>
  <c r="P78" i="1"/>
  <c r="U78" i="1"/>
  <c r="AA78" i="1" s="1"/>
  <c r="AF74" i="1"/>
  <c r="AI74" i="1" s="1"/>
  <c r="AQ74" i="1" s="1"/>
  <c r="O79" i="1"/>
  <c r="AG76" i="1"/>
  <c r="AO76" i="1" s="1"/>
  <c r="X77" i="1"/>
  <c r="AD77" i="1" s="1"/>
  <c r="R77" i="1"/>
  <c r="Q77" i="1"/>
  <c r="Y75" i="1"/>
  <c r="V75" i="1"/>
  <c r="AB75" i="1" s="1"/>
  <c r="S76" i="1"/>
  <c r="T76" i="1"/>
  <c r="AE252" i="1" l="1"/>
  <c r="AH252" i="1" s="1"/>
  <c r="AP252" i="1" s="1"/>
  <c r="AS433" i="1"/>
  <c r="AW433" i="1" s="1"/>
  <c r="AR433" i="1"/>
  <c r="AU433" i="1" s="1"/>
  <c r="AT250" i="1"/>
  <c r="AS250" i="1"/>
  <c r="AV250" i="1" s="1"/>
  <c r="S254" i="1"/>
  <c r="T254" i="1"/>
  <c r="P256" i="1"/>
  <c r="U256" i="1"/>
  <c r="AA256" i="1" s="1"/>
  <c r="AR251" i="1" a="1"/>
  <c r="V253" i="1"/>
  <c r="AB253" i="1" s="1"/>
  <c r="Y253" i="1"/>
  <c r="AF252" i="1"/>
  <c r="AI252" i="1" s="1"/>
  <c r="AQ252" i="1" s="1"/>
  <c r="AG254" i="1"/>
  <c r="AO254" i="1" s="1"/>
  <c r="N258" i="1"/>
  <c r="O257" i="1"/>
  <c r="Q255" i="1"/>
  <c r="X255" i="1"/>
  <c r="AD255" i="1" s="1"/>
  <c r="R255" i="1"/>
  <c r="W253" i="1"/>
  <c r="AC253" i="1" s="1"/>
  <c r="Z253" i="1"/>
  <c r="AR434" i="1" a="1"/>
  <c r="AR73" i="1"/>
  <c r="AU73" i="1" s="1"/>
  <c r="AT73" i="1"/>
  <c r="AR74" i="1" a="1"/>
  <c r="AE75" i="1"/>
  <c r="AH75" i="1" s="1"/>
  <c r="AP75" i="1" s="1"/>
  <c r="AR75" i="1" s="1" a="1"/>
  <c r="AE435" i="1"/>
  <c r="AJ435" i="1" s="1"/>
  <c r="AP435" i="1" s="1"/>
  <c r="AF435" i="1"/>
  <c r="AK435" i="1" s="1"/>
  <c r="AQ435" i="1" s="1"/>
  <c r="T437" i="1"/>
  <c r="S437" i="1"/>
  <c r="AD437" i="1"/>
  <c r="AF436" i="1"/>
  <c r="AK436" i="1" s="1"/>
  <c r="AQ436" i="1" s="1"/>
  <c r="Y436" i="1"/>
  <c r="V436" i="1"/>
  <c r="AB436" i="1" s="1"/>
  <c r="AG437" i="1"/>
  <c r="AO437" i="1" s="1"/>
  <c r="P439" i="1"/>
  <c r="X438" i="1"/>
  <c r="U438" i="1"/>
  <c r="AA438" i="1" s="1"/>
  <c r="R438" i="1"/>
  <c r="Q438" i="1"/>
  <c r="Y76" i="1"/>
  <c r="V76" i="1"/>
  <c r="AB76" i="1" s="1"/>
  <c r="O80" i="1"/>
  <c r="Z76" i="1"/>
  <c r="W76" i="1"/>
  <c r="AC76" i="1" s="1"/>
  <c r="S77" i="1"/>
  <c r="T77" i="1"/>
  <c r="AG77" i="1"/>
  <c r="AO77" i="1" s="1"/>
  <c r="U79" i="1"/>
  <c r="AA79" i="1" s="1"/>
  <c r="P79" i="1"/>
  <c r="R78" i="1"/>
  <c r="X78" i="1"/>
  <c r="Q78" i="1"/>
  <c r="S255" i="1" l="1"/>
  <c r="T255" i="1"/>
  <c r="N259" i="1"/>
  <c r="O258" i="1"/>
  <c r="AE253" i="1"/>
  <c r="W254" i="1"/>
  <c r="AC254" i="1" s="1"/>
  <c r="Z254" i="1"/>
  <c r="S438" i="1"/>
  <c r="AF253" i="1"/>
  <c r="AI253" i="1" s="1"/>
  <c r="AQ253" i="1" s="1"/>
  <c r="AG255" i="1"/>
  <c r="AO255" i="1" s="1"/>
  <c r="U257" i="1"/>
  <c r="AA257" i="1" s="1"/>
  <c r="P257" i="1"/>
  <c r="AH253" i="1"/>
  <c r="AP253" i="1" s="1"/>
  <c r="AT251" i="1"/>
  <c r="AR251" i="1"/>
  <c r="AU251" i="1" s="1"/>
  <c r="AS251" i="1"/>
  <c r="AV251" i="1" s="1"/>
  <c r="AR252" i="1" a="1"/>
  <c r="R256" i="1"/>
  <c r="Q256" i="1"/>
  <c r="X256" i="1"/>
  <c r="AD256" i="1" s="1"/>
  <c r="AG256" i="1" s="1"/>
  <c r="AO256" i="1" s="1"/>
  <c r="Y254" i="1"/>
  <c r="V254" i="1"/>
  <c r="AB254" i="1" s="1"/>
  <c r="AR435" i="1" a="1"/>
  <c r="AS435" i="1" s="1"/>
  <c r="AW435" i="1" s="1"/>
  <c r="AS434" i="1"/>
  <c r="AW434" i="1" s="1"/>
  <c r="AT434" i="1"/>
  <c r="AR434" i="1"/>
  <c r="AU434" i="1" s="1"/>
  <c r="AS75" i="1"/>
  <c r="AV75" i="1" s="1"/>
  <c r="AR75" i="1"/>
  <c r="AU75" i="1" s="1"/>
  <c r="AT75" i="1"/>
  <c r="AS74" i="1"/>
  <c r="AV74" i="1" s="1"/>
  <c r="AR74" i="1"/>
  <c r="AU74" i="1" s="1"/>
  <c r="AT74" i="1"/>
  <c r="T438" i="1"/>
  <c r="AD438" i="1"/>
  <c r="P440" i="1"/>
  <c r="X439" i="1"/>
  <c r="U439" i="1"/>
  <c r="AA439" i="1" s="1"/>
  <c r="AD439" i="1" s="1"/>
  <c r="Q439" i="1"/>
  <c r="R439" i="1"/>
  <c r="AE436" i="1"/>
  <c r="Y437" i="1"/>
  <c r="V437" i="1"/>
  <c r="AB437" i="1" s="1"/>
  <c r="Y438" i="1"/>
  <c r="V438" i="1"/>
  <c r="AB438" i="1" s="1"/>
  <c r="AG438" i="1"/>
  <c r="AO438" i="1" s="1"/>
  <c r="AJ436" i="1"/>
  <c r="AP436" i="1" s="1"/>
  <c r="AR436" i="1" s="1" a="1"/>
  <c r="Z437" i="1"/>
  <c r="W437" i="1"/>
  <c r="AC437" i="1" s="1"/>
  <c r="AF76" i="1"/>
  <c r="AI76" i="1" s="1"/>
  <c r="AQ76" i="1" s="1"/>
  <c r="S78" i="1"/>
  <c r="T78" i="1"/>
  <c r="Q79" i="1"/>
  <c r="X79" i="1"/>
  <c r="AD79" i="1" s="1"/>
  <c r="R79" i="1"/>
  <c r="T79" i="1" s="1"/>
  <c r="Y77" i="1"/>
  <c r="V77" i="1"/>
  <c r="AB77" i="1" s="1"/>
  <c r="U80" i="1"/>
  <c r="AA80" i="1" s="1"/>
  <c r="P80" i="1"/>
  <c r="AE76" i="1"/>
  <c r="AH76" i="1" s="1"/>
  <c r="AP76" i="1" s="1"/>
  <c r="Z77" i="1"/>
  <c r="W77" i="1"/>
  <c r="AC77" i="1" s="1"/>
  <c r="AD78" i="1"/>
  <c r="AG78" i="1" s="1"/>
  <c r="AO78" i="1" s="1"/>
  <c r="O81" i="1"/>
  <c r="AR76" i="1" l="1" a="1"/>
  <c r="AR76" i="1" s="1"/>
  <c r="AU76" i="1" s="1"/>
  <c r="AE254" i="1"/>
  <c r="AH254" i="1" s="1"/>
  <c r="AP254" i="1" s="1"/>
  <c r="S256" i="1"/>
  <c r="T256" i="1"/>
  <c r="AT252" i="1"/>
  <c r="AR252" i="1"/>
  <c r="AU252" i="1" s="1"/>
  <c r="AS252" i="1"/>
  <c r="AV252" i="1" s="1"/>
  <c r="AR253" i="1" a="1"/>
  <c r="R257" i="1"/>
  <c r="Q257" i="1"/>
  <c r="X257" i="1"/>
  <c r="AD257" i="1" s="1"/>
  <c r="AG257" i="1" s="1"/>
  <c r="AO257" i="1" s="1"/>
  <c r="AF254" i="1"/>
  <c r="AI254" i="1" s="1"/>
  <c r="AQ254" i="1" s="1"/>
  <c r="AR254" i="1" s="1" a="1"/>
  <c r="N260" i="1"/>
  <c r="O259" i="1"/>
  <c r="V255" i="1"/>
  <c r="AB255" i="1" s="1"/>
  <c r="Y255" i="1"/>
  <c r="U258" i="1"/>
  <c r="AA258" i="1" s="1"/>
  <c r="P258" i="1"/>
  <c r="Z255" i="1"/>
  <c r="W255" i="1"/>
  <c r="AC255" i="1" s="1"/>
  <c r="AR435" i="1"/>
  <c r="AU435" i="1" s="1"/>
  <c r="AT435" i="1"/>
  <c r="AS436" i="1"/>
  <c r="AW436" i="1" s="1"/>
  <c r="AR436" i="1"/>
  <c r="AU436" i="1" s="1"/>
  <c r="AT436" i="1"/>
  <c r="AE77" i="1"/>
  <c r="AH77" i="1" s="1"/>
  <c r="AP77" i="1" s="1"/>
  <c r="AF437" i="1"/>
  <c r="AK437" i="1" s="1"/>
  <c r="AQ437" i="1" s="1"/>
  <c r="AE438" i="1"/>
  <c r="AJ438" i="1" s="1"/>
  <c r="AP438" i="1" s="1"/>
  <c r="AE437" i="1"/>
  <c r="T439" i="1"/>
  <c r="S439" i="1"/>
  <c r="AG439" i="1"/>
  <c r="AO439" i="1" s="1"/>
  <c r="AJ437" i="1"/>
  <c r="AP437" i="1" s="1"/>
  <c r="P441" i="1"/>
  <c r="X440" i="1"/>
  <c r="U440" i="1"/>
  <c r="AA440" i="1" s="1"/>
  <c r="Q440" i="1"/>
  <c r="R440" i="1"/>
  <c r="Z438" i="1"/>
  <c r="W438" i="1"/>
  <c r="AC438" i="1" s="1"/>
  <c r="Z79" i="1"/>
  <c r="W79" i="1"/>
  <c r="AC79" i="1" s="1"/>
  <c r="O82" i="1"/>
  <c r="AF77" i="1"/>
  <c r="AI77" i="1" s="1"/>
  <c r="AQ77" i="1" s="1"/>
  <c r="AG79" i="1"/>
  <c r="AO79" i="1" s="1"/>
  <c r="Z78" i="1"/>
  <c r="W78" i="1"/>
  <c r="AC78" i="1" s="1"/>
  <c r="U81" i="1"/>
  <c r="AA81" i="1" s="1"/>
  <c r="P81" i="1"/>
  <c r="X80" i="1"/>
  <c r="R80" i="1"/>
  <c r="Q80" i="1"/>
  <c r="S79" i="1"/>
  <c r="Y78" i="1"/>
  <c r="V78" i="1"/>
  <c r="AB78" i="1" s="1"/>
  <c r="AT76" i="1" l="1"/>
  <c r="AS76" i="1"/>
  <c r="AV76" i="1" s="1"/>
  <c r="AR437" i="1" a="1"/>
  <c r="AR437" i="1" s="1"/>
  <c r="AU437" i="1" s="1"/>
  <c r="AE78" i="1"/>
  <c r="AH78" i="1" s="1"/>
  <c r="AP78" i="1" s="1"/>
  <c r="T440" i="1"/>
  <c r="AF255" i="1"/>
  <c r="AT254" i="1"/>
  <c r="AR254" i="1"/>
  <c r="AU254" i="1" s="1"/>
  <c r="AS254" i="1"/>
  <c r="AV254" i="1" s="1"/>
  <c r="AI255" i="1"/>
  <c r="AQ255" i="1" s="1"/>
  <c r="AE255" i="1"/>
  <c r="AH255" i="1" s="1"/>
  <c r="AP255" i="1" s="1"/>
  <c r="N261" i="1"/>
  <c r="O260" i="1"/>
  <c r="T257" i="1"/>
  <c r="S257" i="1"/>
  <c r="AR253" i="1"/>
  <c r="AU253" i="1" s="1"/>
  <c r="AT253" i="1"/>
  <c r="AS253" i="1"/>
  <c r="AV253" i="1" s="1"/>
  <c r="W256" i="1"/>
  <c r="AC256" i="1" s="1"/>
  <c r="Z256" i="1"/>
  <c r="X258" i="1"/>
  <c r="AD258" i="1" s="1"/>
  <c r="AG258" i="1" s="1"/>
  <c r="AO258" i="1" s="1"/>
  <c r="R258" i="1"/>
  <c r="Q258" i="1"/>
  <c r="P259" i="1"/>
  <c r="U259" i="1"/>
  <c r="AA259" i="1" s="1"/>
  <c r="V256" i="1"/>
  <c r="AB256" i="1" s="1"/>
  <c r="Y256" i="1"/>
  <c r="AR77" i="1" a="1"/>
  <c r="Z440" i="1"/>
  <c r="W440" i="1"/>
  <c r="AC440" i="1" s="1"/>
  <c r="AF438" i="1"/>
  <c r="S440" i="1"/>
  <c r="AD440" i="1"/>
  <c r="AG440" i="1" s="1"/>
  <c r="AO440" i="1" s="1"/>
  <c r="X441" i="1"/>
  <c r="U441" i="1"/>
  <c r="AA441" i="1" s="1"/>
  <c r="P442" i="1"/>
  <c r="R441" i="1"/>
  <c r="Q441" i="1"/>
  <c r="V439" i="1"/>
  <c r="AB439" i="1" s="1"/>
  <c r="Y439" i="1"/>
  <c r="AK438" i="1"/>
  <c r="AQ438" i="1" s="1"/>
  <c r="AR438" i="1" s="1" a="1"/>
  <c r="Z439" i="1"/>
  <c r="W439" i="1"/>
  <c r="AC439" i="1" s="1"/>
  <c r="Y79" i="1"/>
  <c r="V79" i="1"/>
  <c r="AB79" i="1" s="1"/>
  <c r="O83" i="1"/>
  <c r="S80" i="1"/>
  <c r="T80" i="1"/>
  <c r="X81" i="1"/>
  <c r="R81" i="1"/>
  <c r="Q81" i="1"/>
  <c r="AF78" i="1"/>
  <c r="AI78" i="1" s="1"/>
  <c r="AQ78" i="1" s="1"/>
  <c r="AD80" i="1"/>
  <c r="AG80" i="1" s="1"/>
  <c r="AO80" i="1" s="1"/>
  <c r="P82" i="1"/>
  <c r="U82" i="1"/>
  <c r="AA82" i="1" s="1"/>
  <c r="AF79" i="1"/>
  <c r="AI79" i="1" s="1"/>
  <c r="AQ79" i="1" s="1"/>
  <c r="AR255" i="1" l="1" a="1"/>
  <c r="AS255" i="1" s="1"/>
  <c r="AV255" i="1" s="1"/>
  <c r="AR78" i="1" a="1"/>
  <c r="AT78" i="1" s="1"/>
  <c r="AS437" i="1"/>
  <c r="AW437" i="1" s="1"/>
  <c r="AT437" i="1"/>
  <c r="AE256" i="1"/>
  <c r="AH256" i="1" s="1"/>
  <c r="AP256" i="1" s="1"/>
  <c r="R259" i="1"/>
  <c r="Q259" i="1"/>
  <c r="X259" i="1"/>
  <c r="T258" i="1"/>
  <c r="S258" i="1"/>
  <c r="AF256" i="1"/>
  <c r="Y257" i="1"/>
  <c r="V257" i="1"/>
  <c r="AB257" i="1" s="1"/>
  <c r="AE257" i="1" s="1"/>
  <c r="AH257" i="1" s="1"/>
  <c r="AP257" i="1" s="1"/>
  <c r="U260" i="1"/>
  <c r="AA260" i="1" s="1"/>
  <c r="P260" i="1"/>
  <c r="AD259" i="1"/>
  <c r="AG259" i="1" s="1"/>
  <c r="AO259" i="1" s="1"/>
  <c r="AI256" i="1"/>
  <c r="AQ256" i="1" s="1"/>
  <c r="W257" i="1"/>
  <c r="AC257" i="1" s="1"/>
  <c r="Z257" i="1"/>
  <c r="N262" i="1"/>
  <c r="O261" i="1"/>
  <c r="AS438" i="1"/>
  <c r="AW438" i="1" s="1"/>
  <c r="AR438" i="1"/>
  <c r="AU438" i="1" s="1"/>
  <c r="AT438" i="1"/>
  <c r="AR77" i="1"/>
  <c r="AU77" i="1" s="1"/>
  <c r="AT77" i="1"/>
  <c r="AS77" i="1"/>
  <c r="AV77" i="1" s="1"/>
  <c r="T441" i="1"/>
  <c r="S441" i="1"/>
  <c r="X442" i="1"/>
  <c r="P443" i="1"/>
  <c r="U442" i="1"/>
  <c r="AA442" i="1" s="1"/>
  <c r="AD442" i="1" s="1"/>
  <c r="R442" i="1"/>
  <c r="Q442" i="1"/>
  <c r="AE79" i="1"/>
  <c r="AH79" i="1" s="1"/>
  <c r="AP79" i="1" s="1"/>
  <c r="AR79" i="1" s="1" a="1"/>
  <c r="AF439" i="1"/>
  <c r="AK439" i="1" s="1"/>
  <c r="AQ439" i="1" s="1"/>
  <c r="AE439" i="1"/>
  <c r="AJ439" i="1" s="1"/>
  <c r="AP439" i="1" s="1"/>
  <c r="AD441" i="1"/>
  <c r="AG441" i="1" s="1"/>
  <c r="AO441" i="1" s="1"/>
  <c r="AF440" i="1"/>
  <c r="AK440" i="1" s="1"/>
  <c r="AQ440" i="1" s="1"/>
  <c r="Y440" i="1"/>
  <c r="V440" i="1"/>
  <c r="AB440" i="1" s="1"/>
  <c r="Y80" i="1"/>
  <c r="V80" i="1"/>
  <c r="AB80" i="1" s="1"/>
  <c r="O84" i="1"/>
  <c r="R82" i="1"/>
  <c r="X82" i="1"/>
  <c r="Q82" i="1"/>
  <c r="AD82" i="1"/>
  <c r="T81" i="1"/>
  <c r="S81" i="1"/>
  <c r="Z80" i="1"/>
  <c r="W80" i="1"/>
  <c r="AC80" i="1" s="1"/>
  <c r="U83" i="1"/>
  <c r="AA83" i="1" s="1"/>
  <c r="P83" i="1"/>
  <c r="AD81" i="1"/>
  <c r="AG81" i="1" s="1"/>
  <c r="AO81" i="1" s="1"/>
  <c r="AR255" i="1" l="1"/>
  <c r="AU255" i="1" s="1"/>
  <c r="AT255" i="1"/>
  <c r="AR78" i="1"/>
  <c r="AU78" i="1" s="1"/>
  <c r="AS78" i="1"/>
  <c r="AV78" i="1" s="1"/>
  <c r="S442" i="1"/>
  <c r="AF80" i="1"/>
  <c r="AI80" i="1" s="1"/>
  <c r="AQ80" i="1" s="1"/>
  <c r="N263" i="1"/>
  <c r="O262" i="1"/>
  <c r="AF257" i="1"/>
  <c r="AR256" i="1" a="1"/>
  <c r="Y258" i="1"/>
  <c r="V258" i="1"/>
  <c r="AB258" i="1" s="1"/>
  <c r="U261" i="1"/>
  <c r="AA261" i="1" s="1"/>
  <c r="P261" i="1"/>
  <c r="AI257" i="1"/>
  <c r="AQ257" i="1" s="1"/>
  <c r="AR257" i="1" s="1" a="1"/>
  <c r="R260" i="1"/>
  <c r="Q260" i="1"/>
  <c r="X260" i="1"/>
  <c r="AD260" i="1" s="1"/>
  <c r="AG260" i="1" s="1"/>
  <c r="AO260" i="1" s="1"/>
  <c r="Z258" i="1"/>
  <c r="W258" i="1"/>
  <c r="AC258" i="1" s="1"/>
  <c r="S259" i="1"/>
  <c r="T259" i="1"/>
  <c r="AR439" i="1" a="1"/>
  <c r="AS439" i="1" s="1"/>
  <c r="AW439" i="1" s="1"/>
  <c r="AR79" i="1"/>
  <c r="AU79" i="1" s="1"/>
  <c r="AT79" i="1"/>
  <c r="AS79" i="1"/>
  <c r="AV79" i="1" s="1"/>
  <c r="Y442" i="1"/>
  <c r="V442" i="1"/>
  <c r="AB442" i="1" s="1"/>
  <c r="P444" i="1"/>
  <c r="X443" i="1"/>
  <c r="U443" i="1"/>
  <c r="AA443" i="1" s="1"/>
  <c r="AD443" i="1" s="1"/>
  <c r="R443" i="1"/>
  <c r="Q443" i="1"/>
  <c r="AE440" i="1"/>
  <c r="AJ440" i="1" s="1"/>
  <c r="AP440" i="1" s="1"/>
  <c r="AR440" i="1" s="1" a="1"/>
  <c r="T442" i="1"/>
  <c r="AG442" i="1"/>
  <c r="AO442" i="1" s="1"/>
  <c r="Z441" i="1"/>
  <c r="W441" i="1"/>
  <c r="AC441" i="1" s="1"/>
  <c r="V441" i="1"/>
  <c r="AB441" i="1" s="1"/>
  <c r="AE441" i="1" s="1"/>
  <c r="Y441" i="1"/>
  <c r="Z81" i="1"/>
  <c r="W81" i="1"/>
  <c r="AC81" i="1" s="1"/>
  <c r="O85" i="1"/>
  <c r="Y81" i="1"/>
  <c r="V81" i="1"/>
  <c r="AB81" i="1" s="1"/>
  <c r="AG82" i="1"/>
  <c r="AO82" i="1" s="1"/>
  <c r="U84" i="1"/>
  <c r="AA84" i="1" s="1"/>
  <c r="P84" i="1"/>
  <c r="AE80" i="1"/>
  <c r="AH80" i="1" s="1"/>
  <c r="AP80" i="1" s="1"/>
  <c r="Q83" i="1"/>
  <c r="X83" i="1"/>
  <c r="R83" i="1"/>
  <c r="T83" i="1" s="1"/>
  <c r="T82" i="1"/>
  <c r="S82" i="1"/>
  <c r="AE81" i="1" l="1"/>
  <c r="AH81" i="1" s="1"/>
  <c r="AP81" i="1" s="1"/>
  <c r="AR80" i="1" a="1"/>
  <c r="AT80" i="1" s="1"/>
  <c r="AR257" i="1"/>
  <c r="AU257" i="1" s="1"/>
  <c r="AS257" i="1"/>
  <c r="AV257" i="1" s="1"/>
  <c r="AT257" i="1"/>
  <c r="Z259" i="1"/>
  <c r="W259" i="1"/>
  <c r="AC259" i="1" s="1"/>
  <c r="AF258" i="1"/>
  <c r="AI258" i="1" s="1"/>
  <c r="AQ258" i="1" s="1"/>
  <c r="S260" i="1"/>
  <c r="T260" i="1"/>
  <c r="R261" i="1"/>
  <c r="Q261" i="1"/>
  <c r="X261" i="1"/>
  <c r="AE258" i="1"/>
  <c r="AH258" i="1" s="1"/>
  <c r="AP258" i="1" s="1"/>
  <c r="N264" i="1"/>
  <c r="O263" i="1"/>
  <c r="V259" i="1"/>
  <c r="AB259" i="1" s="1"/>
  <c r="Y259" i="1"/>
  <c r="AD261" i="1"/>
  <c r="AT256" i="1"/>
  <c r="AR256" i="1"/>
  <c r="AU256" i="1" s="1"/>
  <c r="AS256" i="1"/>
  <c r="AV256" i="1" s="1"/>
  <c r="U262" i="1"/>
  <c r="AA262" i="1" s="1"/>
  <c r="P262" i="1"/>
  <c r="AR439" i="1"/>
  <c r="AU439" i="1" s="1"/>
  <c r="AT439" i="1"/>
  <c r="AS440" i="1"/>
  <c r="AW440" i="1" s="1"/>
  <c r="AR440" i="1"/>
  <c r="AU440" i="1" s="1"/>
  <c r="AT440" i="1"/>
  <c r="Z442" i="1"/>
  <c r="W442" i="1"/>
  <c r="AC442" i="1" s="1"/>
  <c r="AJ441" i="1"/>
  <c r="AP441" i="1" s="1"/>
  <c r="AF441" i="1"/>
  <c r="AK441" i="1" s="1"/>
  <c r="AQ441" i="1" s="1"/>
  <c r="AG443" i="1"/>
  <c r="AO443" i="1" s="1"/>
  <c r="AE442" i="1"/>
  <c r="T443" i="1"/>
  <c r="S443" i="1"/>
  <c r="P445" i="1"/>
  <c r="X444" i="1"/>
  <c r="U444" i="1"/>
  <c r="AA444" i="1" s="1"/>
  <c r="R444" i="1"/>
  <c r="Q444" i="1"/>
  <c r="AJ442" i="1"/>
  <c r="AP442" i="1" s="1"/>
  <c r="AF81" i="1"/>
  <c r="AI81" i="1" s="1"/>
  <c r="AQ81" i="1" s="1"/>
  <c r="Y82" i="1"/>
  <c r="V82" i="1"/>
  <c r="AB82" i="1" s="1"/>
  <c r="Z82" i="1"/>
  <c r="W82" i="1"/>
  <c r="AC82" i="1" s="1"/>
  <c r="AD83" i="1"/>
  <c r="AG83" i="1" s="1"/>
  <c r="AO83" i="1" s="1"/>
  <c r="U85" i="1"/>
  <c r="AA85" i="1" s="1"/>
  <c r="P85" i="1"/>
  <c r="Z83" i="1"/>
  <c r="W83" i="1"/>
  <c r="AC83" i="1" s="1"/>
  <c r="S83" i="1"/>
  <c r="X84" i="1"/>
  <c r="R84" i="1"/>
  <c r="Q84" i="1"/>
  <c r="O86" i="1"/>
  <c r="AR258" i="1" l="1" a="1"/>
  <c r="AS258" i="1" s="1"/>
  <c r="AV258" i="1" s="1"/>
  <c r="AR81" i="1" a="1"/>
  <c r="AR81" i="1" s="1"/>
  <c r="AU81" i="1" s="1"/>
  <c r="AR80" i="1"/>
  <c r="AU80" i="1" s="1"/>
  <c r="AS80" i="1"/>
  <c r="AV80" i="1" s="1"/>
  <c r="T444" i="1"/>
  <c r="AD444" i="1"/>
  <c r="AE259" i="1"/>
  <c r="N265" i="1"/>
  <c r="O264" i="1"/>
  <c r="AG261" i="1"/>
  <c r="AO261" i="1" s="1"/>
  <c r="Y260" i="1"/>
  <c r="V260" i="1"/>
  <c r="AB260" i="1" s="1"/>
  <c r="AF259" i="1"/>
  <c r="R262" i="1"/>
  <c r="Q262" i="1"/>
  <c r="X262" i="1"/>
  <c r="AD262" i="1" s="1"/>
  <c r="AG262" i="1" s="1"/>
  <c r="AO262" i="1" s="1"/>
  <c r="AH259" i="1"/>
  <c r="AP259" i="1" s="1"/>
  <c r="P263" i="1"/>
  <c r="U263" i="1"/>
  <c r="AA263" i="1" s="1"/>
  <c r="T261" i="1"/>
  <c r="S261" i="1"/>
  <c r="Z260" i="1"/>
  <c r="W260" i="1"/>
  <c r="AC260" i="1" s="1"/>
  <c r="AI259" i="1"/>
  <c r="AQ259" i="1" s="1"/>
  <c r="AR441" i="1" a="1"/>
  <c r="Z444" i="1"/>
  <c r="W444" i="1"/>
  <c r="AC444" i="1" s="1"/>
  <c r="P446" i="1"/>
  <c r="X445" i="1"/>
  <c r="U445" i="1"/>
  <c r="AA445" i="1" s="1"/>
  <c r="AD445" i="1" s="1"/>
  <c r="Q445" i="1"/>
  <c r="R445" i="1"/>
  <c r="S444" i="1"/>
  <c r="AG444" i="1"/>
  <c r="AO444" i="1" s="1"/>
  <c r="V443" i="1"/>
  <c r="AB443" i="1" s="1"/>
  <c r="Y443" i="1"/>
  <c r="AF442" i="1"/>
  <c r="Z443" i="1"/>
  <c r="W443" i="1"/>
  <c r="AC443" i="1" s="1"/>
  <c r="AK442" i="1"/>
  <c r="AQ442" i="1" s="1"/>
  <c r="AR442" i="1" s="1" a="1"/>
  <c r="AF83" i="1"/>
  <c r="AI83" i="1" s="1"/>
  <c r="AQ83" i="1" s="1"/>
  <c r="S84" i="1"/>
  <c r="T84" i="1"/>
  <c r="X85" i="1"/>
  <c r="R85" i="1"/>
  <c r="Q85" i="1"/>
  <c r="O87" i="1"/>
  <c r="Y83" i="1"/>
  <c r="V83" i="1"/>
  <c r="AB83" i="1" s="1"/>
  <c r="AD85" i="1"/>
  <c r="AD84" i="1"/>
  <c r="AG84" i="1" s="1"/>
  <c r="AO84" i="1" s="1"/>
  <c r="AF82" i="1"/>
  <c r="AI82" i="1" s="1"/>
  <c r="AQ82" i="1" s="1"/>
  <c r="AE82" i="1"/>
  <c r="AH82" i="1" s="1"/>
  <c r="AP82" i="1" s="1"/>
  <c r="P86" i="1"/>
  <c r="U86" i="1"/>
  <c r="AA86" i="1" s="1"/>
  <c r="AR258" i="1" l="1"/>
  <c r="AU258" i="1" s="1"/>
  <c r="AT258" i="1"/>
  <c r="AT81" i="1"/>
  <c r="AS81" i="1"/>
  <c r="AV81" i="1" s="1"/>
  <c r="AF260" i="1"/>
  <c r="AI260" i="1" s="1"/>
  <c r="AQ260" i="1" s="1"/>
  <c r="W261" i="1"/>
  <c r="AC261" i="1" s="1"/>
  <c r="Z261" i="1"/>
  <c r="Q263" i="1"/>
  <c r="X263" i="1"/>
  <c r="AD263" i="1" s="1"/>
  <c r="R263" i="1"/>
  <c r="AE260" i="1"/>
  <c r="N266" i="1"/>
  <c r="O265" i="1"/>
  <c r="Y261" i="1"/>
  <c r="V261" i="1"/>
  <c r="AB261" i="1" s="1"/>
  <c r="AR259" i="1" a="1"/>
  <c r="T262" i="1"/>
  <c r="S262" i="1"/>
  <c r="AH260" i="1"/>
  <c r="AP260" i="1" s="1"/>
  <c r="P264" i="1"/>
  <c r="U264" i="1"/>
  <c r="AA264" i="1" s="1"/>
  <c r="AS442" i="1"/>
  <c r="AW442" i="1" s="1"/>
  <c r="AR442" i="1"/>
  <c r="AU442" i="1" s="1"/>
  <c r="AT442" i="1"/>
  <c r="AS441" i="1"/>
  <c r="AW441" i="1" s="1"/>
  <c r="AR441" i="1"/>
  <c r="AU441" i="1" s="1"/>
  <c r="AT441" i="1"/>
  <c r="AR82" i="1" a="1"/>
  <c r="AF443" i="1"/>
  <c r="AK443" i="1" s="1"/>
  <c r="AQ443" i="1" s="1"/>
  <c r="AE443" i="1"/>
  <c r="Y444" i="1"/>
  <c r="V444" i="1"/>
  <c r="AB444" i="1" s="1"/>
  <c r="T445" i="1"/>
  <c r="S445" i="1"/>
  <c r="AG445" i="1"/>
  <c r="AO445" i="1" s="1"/>
  <c r="AF444" i="1"/>
  <c r="AJ443" i="1"/>
  <c r="AP443" i="1" s="1"/>
  <c r="P447" i="1"/>
  <c r="X446" i="1"/>
  <c r="U446" i="1"/>
  <c r="AA446" i="1" s="1"/>
  <c r="R446" i="1"/>
  <c r="S446" i="1" s="1"/>
  <c r="Q446" i="1"/>
  <c r="AK444" i="1"/>
  <c r="AQ444" i="1" s="1"/>
  <c r="O88" i="1"/>
  <c r="Y84" i="1"/>
  <c r="V84" i="1"/>
  <c r="AB84" i="1" s="1"/>
  <c r="R86" i="1"/>
  <c r="X86" i="1"/>
  <c r="Q86" i="1"/>
  <c r="AE83" i="1"/>
  <c r="AH83" i="1" s="1"/>
  <c r="AP83" i="1" s="1"/>
  <c r="AR83" i="1" s="1" a="1"/>
  <c r="U87" i="1"/>
  <c r="AA87" i="1" s="1"/>
  <c r="P87" i="1"/>
  <c r="T85" i="1"/>
  <c r="S85" i="1"/>
  <c r="AG85" i="1"/>
  <c r="AO85" i="1" s="1"/>
  <c r="Z84" i="1"/>
  <c r="W84" i="1"/>
  <c r="AC84" i="1" s="1"/>
  <c r="AR260" i="1" l="1" a="1"/>
  <c r="AR260" i="1" s="1"/>
  <c r="AU260" i="1" s="1"/>
  <c r="AR443" i="1" a="1"/>
  <c r="AR443" i="1" s="1"/>
  <c r="AU443" i="1" s="1"/>
  <c r="R264" i="1"/>
  <c r="Q264" i="1"/>
  <c r="X264" i="1"/>
  <c r="V262" i="1"/>
  <c r="AB262" i="1" s="1"/>
  <c r="Y262" i="1"/>
  <c r="AT259" i="1"/>
  <c r="AR259" i="1"/>
  <c r="AU259" i="1" s="1"/>
  <c r="AS259" i="1"/>
  <c r="AV259" i="1" s="1"/>
  <c r="AE261" i="1"/>
  <c r="P265" i="1"/>
  <c r="U265" i="1"/>
  <c r="AA265" i="1" s="1"/>
  <c r="T263" i="1"/>
  <c r="S263" i="1"/>
  <c r="AF261" i="1"/>
  <c r="AI261" i="1" s="1"/>
  <c r="AQ261" i="1" s="1"/>
  <c r="AD264" i="1"/>
  <c r="AG264" i="1" s="1"/>
  <c r="AO264" i="1" s="1"/>
  <c r="W262" i="1"/>
  <c r="AC262" i="1" s="1"/>
  <c r="Z262" i="1"/>
  <c r="AH261" i="1"/>
  <c r="AP261" i="1" s="1"/>
  <c r="N267" i="1"/>
  <c r="O266" i="1"/>
  <c r="AG263" i="1"/>
  <c r="AO263" i="1" s="1"/>
  <c r="AR82" i="1"/>
  <c r="AU82" i="1" s="1"/>
  <c r="AT82" i="1"/>
  <c r="AS82" i="1"/>
  <c r="AV82" i="1" s="1"/>
  <c r="AR83" i="1"/>
  <c r="AU83" i="1" s="1"/>
  <c r="AT83" i="1"/>
  <c r="AS83" i="1"/>
  <c r="AV83" i="1" s="1"/>
  <c r="AE84" i="1"/>
  <c r="T446" i="1"/>
  <c r="AD446" i="1"/>
  <c r="AG446" i="1" s="1"/>
  <c r="AO446" i="1" s="1"/>
  <c r="P448" i="1"/>
  <c r="X447" i="1"/>
  <c r="U447" i="1"/>
  <c r="AA447" i="1" s="1"/>
  <c r="Q447" i="1"/>
  <c r="R447" i="1"/>
  <c r="V445" i="1"/>
  <c r="AB445" i="1" s="1"/>
  <c r="AE445" i="1" s="1"/>
  <c r="Y445" i="1"/>
  <c r="AE444" i="1"/>
  <c r="Y446" i="1"/>
  <c r="V446" i="1"/>
  <c r="AB446" i="1" s="1"/>
  <c r="AE446" i="1" s="1"/>
  <c r="Z445" i="1"/>
  <c r="W445" i="1"/>
  <c r="AC445" i="1" s="1"/>
  <c r="AJ444" i="1"/>
  <c r="AP444" i="1" s="1"/>
  <c r="AR444" i="1" s="1" a="1"/>
  <c r="Y85" i="1"/>
  <c r="V85" i="1"/>
  <c r="AB85" i="1" s="1"/>
  <c r="Q87" i="1"/>
  <c r="X87" i="1"/>
  <c r="AD87" i="1" s="1"/>
  <c r="R87" i="1"/>
  <c r="T87" i="1" s="1"/>
  <c r="U88" i="1"/>
  <c r="AA88" i="1" s="1"/>
  <c r="P88" i="1"/>
  <c r="AF84" i="1"/>
  <c r="AI84" i="1" s="1"/>
  <c r="AQ84" i="1" s="1"/>
  <c r="Z85" i="1"/>
  <c r="W85" i="1"/>
  <c r="AC85" i="1" s="1"/>
  <c r="T86" i="1"/>
  <c r="S86" i="1"/>
  <c r="AH84" i="1"/>
  <c r="AP84" i="1" s="1"/>
  <c r="O89" i="1"/>
  <c r="AD86" i="1"/>
  <c r="AG86" i="1" s="1"/>
  <c r="AO86" i="1" s="1"/>
  <c r="AS260" i="1" l="1"/>
  <c r="AV260" i="1" s="1"/>
  <c r="AT260" i="1"/>
  <c r="AE85" i="1"/>
  <c r="AF262" i="1"/>
  <c r="AI262" i="1" s="1"/>
  <c r="AQ262" i="1" s="1"/>
  <c r="T264" i="1"/>
  <c r="W264" i="1" s="1"/>
  <c r="AC264" i="1" s="1"/>
  <c r="AS443" i="1"/>
  <c r="AW443" i="1" s="1"/>
  <c r="AT443" i="1"/>
  <c r="AR84" i="1" a="1"/>
  <c r="AR84" i="1" s="1"/>
  <c r="AU84" i="1" s="1"/>
  <c r="N268" i="1"/>
  <c r="O267" i="1"/>
  <c r="W263" i="1"/>
  <c r="AC263" i="1" s="1"/>
  <c r="Z263" i="1"/>
  <c r="Q265" i="1"/>
  <c r="X265" i="1"/>
  <c r="AD265" i="1" s="1"/>
  <c r="R265" i="1"/>
  <c r="T265" i="1" s="1"/>
  <c r="AE262" i="1"/>
  <c r="S264" i="1"/>
  <c r="P266" i="1"/>
  <c r="U266" i="1"/>
  <c r="AA266" i="1" s="1"/>
  <c r="AR261" i="1" a="1"/>
  <c r="V263" i="1"/>
  <c r="AB263" i="1" s="1"/>
  <c r="Y263" i="1"/>
  <c r="AH262" i="1"/>
  <c r="AP262" i="1" s="1"/>
  <c r="Z264" i="1"/>
  <c r="AS444" i="1"/>
  <c r="AW444" i="1" s="1"/>
  <c r="AR444" i="1"/>
  <c r="AU444" i="1" s="1"/>
  <c r="AT444" i="1"/>
  <c r="AF445" i="1"/>
  <c r="AK445" i="1" s="1"/>
  <c r="AQ445" i="1" s="1"/>
  <c r="AJ446" i="1"/>
  <c r="AP446" i="1" s="1"/>
  <c r="AJ445" i="1"/>
  <c r="AP445" i="1" s="1"/>
  <c r="AD447" i="1"/>
  <c r="P449" i="1"/>
  <c r="X448" i="1"/>
  <c r="U448" i="1"/>
  <c r="AA448" i="1" s="1"/>
  <c r="AD448" i="1" s="1"/>
  <c r="Q448" i="1"/>
  <c r="R448" i="1"/>
  <c r="S448" i="1" s="1"/>
  <c r="Z446" i="1"/>
  <c r="W446" i="1"/>
  <c r="AC446" i="1" s="1"/>
  <c r="AF446" i="1" s="1"/>
  <c r="T447" i="1"/>
  <c r="S447" i="1"/>
  <c r="AG447" i="1"/>
  <c r="AO447" i="1" s="1"/>
  <c r="AF85" i="1"/>
  <c r="Z86" i="1"/>
  <c r="W86" i="1"/>
  <c r="AC86" i="1" s="1"/>
  <c r="O90" i="1"/>
  <c r="Y86" i="1"/>
  <c r="V86" i="1"/>
  <c r="AB86" i="1" s="1"/>
  <c r="AI85" i="1"/>
  <c r="AQ85" i="1" s="1"/>
  <c r="X88" i="1"/>
  <c r="Q88" i="1"/>
  <c r="R88" i="1"/>
  <c r="AG87" i="1"/>
  <c r="AO87" i="1" s="1"/>
  <c r="U89" i="1"/>
  <c r="AA89" i="1" s="1"/>
  <c r="P89" i="1"/>
  <c r="Z87" i="1"/>
  <c r="W87" i="1"/>
  <c r="AC87" i="1" s="1"/>
  <c r="S87" i="1"/>
  <c r="AH85" i="1"/>
  <c r="AP85" i="1" s="1"/>
  <c r="AF264" i="1" l="1"/>
  <c r="AR262" i="1" a="1"/>
  <c r="AS262" i="1" s="1"/>
  <c r="AV262" i="1" s="1"/>
  <c r="AE263" i="1"/>
  <c r="AR85" i="1" a="1"/>
  <c r="AT85" i="1" s="1"/>
  <c r="AR445" i="1" a="1"/>
  <c r="AR445" i="1" s="1"/>
  <c r="AU445" i="1" s="1"/>
  <c r="AT84" i="1"/>
  <c r="AS84" i="1"/>
  <c r="AV84" i="1" s="1"/>
  <c r="AF263" i="1"/>
  <c r="AI263" i="1" s="1"/>
  <c r="AQ263" i="1" s="1"/>
  <c r="AI264" i="1"/>
  <c r="AQ264" i="1" s="1"/>
  <c r="AH263" i="1"/>
  <c r="AP263" i="1" s="1"/>
  <c r="AT261" i="1"/>
  <c r="AR261" i="1"/>
  <c r="AU261" i="1" s="1"/>
  <c r="AS261" i="1"/>
  <c r="AV261" i="1" s="1"/>
  <c r="X266" i="1"/>
  <c r="AD266" i="1" s="1"/>
  <c r="AG266" i="1" s="1"/>
  <c r="AO266" i="1" s="1"/>
  <c r="Q266" i="1"/>
  <c r="R266" i="1"/>
  <c r="AG265" i="1"/>
  <c r="AO265" i="1" s="1"/>
  <c r="N269" i="1"/>
  <c r="O268" i="1"/>
  <c r="V264" i="1"/>
  <c r="AB264" i="1" s="1"/>
  <c r="Y264" i="1"/>
  <c r="Z265" i="1"/>
  <c r="W265" i="1"/>
  <c r="AC265" i="1" s="1"/>
  <c r="S265" i="1"/>
  <c r="U267" i="1"/>
  <c r="AA267" i="1" s="1"/>
  <c r="P267" i="1"/>
  <c r="Y447" i="1"/>
  <c r="V447" i="1"/>
  <c r="AB447" i="1" s="1"/>
  <c r="AE86" i="1"/>
  <c r="AH86" i="1" s="1"/>
  <c r="AP86" i="1" s="1"/>
  <c r="Z447" i="1"/>
  <c r="W447" i="1"/>
  <c r="AC447" i="1" s="1"/>
  <c r="AF447" i="1" s="1"/>
  <c r="AK447" i="1" s="1"/>
  <c r="AQ447" i="1" s="1"/>
  <c r="AK446" i="1"/>
  <c r="AQ446" i="1" s="1"/>
  <c r="AR446" i="1" s="1" a="1"/>
  <c r="T448" i="1"/>
  <c r="AG448" i="1"/>
  <c r="AO448" i="1" s="1"/>
  <c r="Y448" i="1"/>
  <c r="V448" i="1"/>
  <c r="AB448" i="1" s="1"/>
  <c r="X449" i="1"/>
  <c r="U449" i="1"/>
  <c r="AA449" i="1" s="1"/>
  <c r="P450" i="1"/>
  <c r="R449" i="1"/>
  <c r="Q449" i="1"/>
  <c r="Y87" i="1"/>
  <c r="V87" i="1"/>
  <c r="AB87" i="1" s="1"/>
  <c r="P90" i="1"/>
  <c r="U90" i="1"/>
  <c r="AA90" i="1" s="1"/>
  <c r="AD88" i="1"/>
  <c r="AG88" i="1" s="1"/>
  <c r="AO88" i="1" s="1"/>
  <c r="AF87" i="1"/>
  <c r="AI87" i="1" s="1"/>
  <c r="AQ87" i="1" s="1"/>
  <c r="X89" i="1"/>
  <c r="R89" i="1"/>
  <c r="Q89" i="1"/>
  <c r="S88" i="1"/>
  <c r="T88" i="1"/>
  <c r="O91" i="1"/>
  <c r="AF86" i="1"/>
  <c r="AI86" i="1" s="1"/>
  <c r="AQ86" i="1" s="1"/>
  <c r="AT262" i="1" l="1"/>
  <c r="AR262" i="1"/>
  <c r="AU262" i="1" s="1"/>
  <c r="AE87" i="1"/>
  <c r="AF265" i="1"/>
  <c r="T266" i="1"/>
  <c r="W266" i="1" s="1"/>
  <c r="AC266" i="1" s="1"/>
  <c r="AS445" i="1"/>
  <c r="AW445" i="1" s="1"/>
  <c r="AR85" i="1"/>
  <c r="AU85" i="1" s="1"/>
  <c r="AS85" i="1"/>
  <c r="AV85" i="1" s="1"/>
  <c r="AT445" i="1"/>
  <c r="P268" i="1"/>
  <c r="U268" i="1"/>
  <c r="AA268" i="1" s="1"/>
  <c r="AR263" i="1" a="1"/>
  <c r="Q267" i="1"/>
  <c r="X267" i="1"/>
  <c r="R267" i="1"/>
  <c r="T267" i="1" s="1"/>
  <c r="Y265" i="1"/>
  <c r="V265" i="1"/>
  <c r="AB265" i="1" s="1"/>
  <c r="AI265" i="1"/>
  <c r="AQ265" i="1" s="1"/>
  <c r="AE264" i="1"/>
  <c r="AH264" i="1" s="1"/>
  <c r="AP264" i="1" s="1"/>
  <c r="AR264" i="1" s="1" a="1"/>
  <c r="N270" i="1"/>
  <c r="O269" i="1"/>
  <c r="S266" i="1"/>
  <c r="AS446" i="1"/>
  <c r="AW446" i="1" s="1"/>
  <c r="AR446" i="1"/>
  <c r="AU446" i="1" s="1"/>
  <c r="AT446" i="1"/>
  <c r="AR86" i="1" a="1"/>
  <c r="AR86" i="1" s="1"/>
  <c r="AU86" i="1" s="1"/>
  <c r="AD449" i="1"/>
  <c r="AE448" i="1"/>
  <c r="AJ448" i="1" s="1"/>
  <c r="AP448" i="1" s="1"/>
  <c r="AE447" i="1"/>
  <c r="AJ447" i="1" s="1"/>
  <c r="AP447" i="1" s="1"/>
  <c r="AR447" i="1" s="1" a="1"/>
  <c r="T449" i="1"/>
  <c r="S449" i="1"/>
  <c r="P451" i="1"/>
  <c r="X450" i="1"/>
  <c r="U450" i="1"/>
  <c r="AA450" i="1" s="1"/>
  <c r="R450" i="1"/>
  <c r="S450" i="1" s="1"/>
  <c r="Q450" i="1"/>
  <c r="AG449" i="1"/>
  <c r="AO449" i="1" s="1"/>
  <c r="Z448" i="1"/>
  <c r="W448" i="1"/>
  <c r="AC448" i="1" s="1"/>
  <c r="AF448" i="1" s="1"/>
  <c r="Z88" i="1"/>
  <c r="W88" i="1"/>
  <c r="AC88" i="1" s="1"/>
  <c r="S89" i="1"/>
  <c r="T89" i="1"/>
  <c r="R90" i="1"/>
  <c r="X90" i="1"/>
  <c r="Q90" i="1"/>
  <c r="AD89" i="1"/>
  <c r="AG89" i="1" s="1"/>
  <c r="AO89" i="1" s="1"/>
  <c r="U91" i="1"/>
  <c r="AA91" i="1" s="1"/>
  <c r="P91" i="1"/>
  <c r="O92" i="1"/>
  <c r="Y88" i="1"/>
  <c r="V88" i="1"/>
  <c r="AB88" i="1" s="1"/>
  <c r="AH87" i="1"/>
  <c r="AP87" i="1" s="1"/>
  <c r="AR87" i="1" s="1" a="1"/>
  <c r="AE265" i="1" l="1"/>
  <c r="AF266" i="1"/>
  <c r="AI266" i="1" s="1"/>
  <c r="AQ266" i="1" s="1"/>
  <c r="Z266" i="1"/>
  <c r="AE88" i="1"/>
  <c r="AT264" i="1"/>
  <c r="AR264" i="1"/>
  <c r="AU264" i="1" s="1"/>
  <c r="AS264" i="1"/>
  <c r="AV264" i="1" s="1"/>
  <c r="P269" i="1"/>
  <c r="U269" i="1"/>
  <c r="AA269" i="1" s="1"/>
  <c r="W267" i="1"/>
  <c r="AC267" i="1" s="1"/>
  <c r="Z267" i="1"/>
  <c r="S267" i="1"/>
  <c r="V266" i="1"/>
  <c r="AB266" i="1" s="1"/>
  <c r="Y266" i="1"/>
  <c r="N271" i="1"/>
  <c r="O270" i="1"/>
  <c r="AH265" i="1"/>
  <c r="AP265" i="1" s="1"/>
  <c r="AR265" i="1" s="1" a="1"/>
  <c r="AT263" i="1"/>
  <c r="AR263" i="1"/>
  <c r="AU263" i="1" s="1"/>
  <c r="AS263" i="1"/>
  <c r="AV263" i="1" s="1"/>
  <c r="R268" i="1"/>
  <c r="Q268" i="1"/>
  <c r="X268" i="1"/>
  <c r="AD268" i="1" s="1"/>
  <c r="AG268" i="1" s="1"/>
  <c r="AO268" i="1" s="1"/>
  <c r="AD267" i="1"/>
  <c r="AG267" i="1" s="1"/>
  <c r="AO267" i="1" s="1"/>
  <c r="AS447" i="1"/>
  <c r="AW447" i="1" s="1"/>
  <c r="AR447" i="1"/>
  <c r="AU447" i="1" s="1"/>
  <c r="AT447" i="1"/>
  <c r="AT86" i="1"/>
  <c r="AS86" i="1"/>
  <c r="AV86" i="1" s="1"/>
  <c r="AR87" i="1"/>
  <c r="AU87" i="1" s="1"/>
  <c r="AT87" i="1"/>
  <c r="AS87" i="1"/>
  <c r="AV87" i="1" s="1"/>
  <c r="Y450" i="1"/>
  <c r="V450" i="1"/>
  <c r="AB450" i="1" s="1"/>
  <c r="AG450" i="1"/>
  <c r="AO450" i="1" s="1"/>
  <c r="AK448" i="1"/>
  <c r="AQ448" i="1" s="1"/>
  <c r="AR448" i="1" s="1" a="1"/>
  <c r="T450" i="1"/>
  <c r="AD450" i="1"/>
  <c r="P452" i="1"/>
  <c r="X451" i="1"/>
  <c r="U451" i="1"/>
  <c r="AA451" i="1" s="1"/>
  <c r="AD451" i="1" s="1"/>
  <c r="R451" i="1"/>
  <c r="Q451" i="1"/>
  <c r="Z449" i="1"/>
  <c r="W449" i="1"/>
  <c r="AC449" i="1" s="1"/>
  <c r="AF449" i="1" s="1"/>
  <c r="AK449" i="1" s="1"/>
  <c r="AQ449" i="1" s="1"/>
  <c r="Y449" i="1"/>
  <c r="V449" i="1"/>
  <c r="AB449" i="1" s="1"/>
  <c r="AE449" i="1" s="1"/>
  <c r="U92" i="1"/>
  <c r="AA92" i="1" s="1"/>
  <c r="P92" i="1"/>
  <c r="Q91" i="1"/>
  <c r="X91" i="1"/>
  <c r="AD91" i="1" s="1"/>
  <c r="R91" i="1"/>
  <c r="T91" i="1" s="1"/>
  <c r="AD90" i="1"/>
  <c r="AG90" i="1" s="1"/>
  <c r="AO90" i="1" s="1"/>
  <c r="AH88" i="1"/>
  <c r="AP88" i="1" s="1"/>
  <c r="O93" i="1"/>
  <c r="T90" i="1"/>
  <c r="S90" i="1"/>
  <c r="Z89" i="1"/>
  <c r="W89" i="1"/>
  <c r="AC89" i="1" s="1"/>
  <c r="AF88" i="1"/>
  <c r="AI88" i="1" s="1"/>
  <c r="AQ88" i="1" s="1"/>
  <c r="Y89" i="1"/>
  <c r="V89" i="1"/>
  <c r="AB89" i="1" s="1"/>
  <c r="T268" i="1" l="1"/>
  <c r="W268" i="1" s="1"/>
  <c r="AC268" i="1" s="1"/>
  <c r="Z268" i="1"/>
  <c r="P270" i="1"/>
  <c r="U270" i="1"/>
  <c r="AA270" i="1" s="1"/>
  <c r="V267" i="1"/>
  <c r="AB267" i="1" s="1"/>
  <c r="Y267" i="1"/>
  <c r="AF267" i="1"/>
  <c r="AI267" i="1" s="1"/>
  <c r="AQ267" i="1" s="1"/>
  <c r="Q269" i="1"/>
  <c r="X269" i="1"/>
  <c r="R269" i="1"/>
  <c r="T269" i="1" s="1"/>
  <c r="S268" i="1"/>
  <c r="AR265" i="1"/>
  <c r="AU265" i="1" s="1"/>
  <c r="AS265" i="1"/>
  <c r="AV265" i="1" s="1"/>
  <c r="AT265" i="1"/>
  <c r="N272" i="1"/>
  <c r="O271" i="1"/>
  <c r="AE266" i="1"/>
  <c r="AH266" i="1" s="1"/>
  <c r="AP266" i="1" s="1"/>
  <c r="AR266" i="1" s="1" a="1"/>
  <c r="AD269" i="1"/>
  <c r="AS448" i="1"/>
  <c r="AW448" i="1" s="1"/>
  <c r="AR448" i="1"/>
  <c r="AU448" i="1" s="1"/>
  <c r="AT448" i="1"/>
  <c r="AR88" i="1" a="1"/>
  <c r="AF89" i="1"/>
  <c r="AJ449" i="1"/>
  <c r="AP449" i="1" s="1"/>
  <c r="AR449" i="1" s="1" a="1"/>
  <c r="AG451" i="1"/>
  <c r="AO451" i="1" s="1"/>
  <c r="AE450" i="1"/>
  <c r="T451" i="1"/>
  <c r="S451" i="1"/>
  <c r="P453" i="1"/>
  <c r="X452" i="1"/>
  <c r="U452" i="1"/>
  <c r="AA452" i="1" s="1"/>
  <c r="AD452" i="1" s="1"/>
  <c r="R452" i="1"/>
  <c r="Q452" i="1"/>
  <c r="T452" i="1" s="1"/>
  <c r="Z450" i="1"/>
  <c r="W450" i="1"/>
  <c r="AC450" i="1" s="1"/>
  <c r="AF450" i="1" s="1"/>
  <c r="AJ450" i="1"/>
  <c r="AP450" i="1" s="1"/>
  <c r="Y90" i="1"/>
  <c r="V90" i="1"/>
  <c r="AB90" i="1" s="1"/>
  <c r="O94" i="1"/>
  <c r="S91" i="1"/>
  <c r="AE89" i="1"/>
  <c r="AH89" i="1" s="1"/>
  <c r="AP89" i="1" s="1"/>
  <c r="AI89" i="1"/>
  <c r="AQ89" i="1" s="1"/>
  <c r="Z90" i="1"/>
  <c r="W90" i="1"/>
  <c r="AC90" i="1" s="1"/>
  <c r="U93" i="1"/>
  <c r="AA93" i="1" s="1"/>
  <c r="P93" i="1"/>
  <c r="AG91" i="1"/>
  <c r="AO91" i="1" s="1"/>
  <c r="X92" i="1"/>
  <c r="Q92" i="1"/>
  <c r="R92" i="1"/>
  <c r="Z91" i="1"/>
  <c r="W91" i="1"/>
  <c r="AC91" i="1" s="1"/>
  <c r="AF268" i="1" l="1"/>
  <c r="AR266" i="1"/>
  <c r="AU266" i="1" s="1"/>
  <c r="AS266" i="1"/>
  <c r="AV266" i="1" s="1"/>
  <c r="AT266" i="1"/>
  <c r="N273" i="1"/>
  <c r="O272" i="1"/>
  <c r="V268" i="1"/>
  <c r="AB268" i="1" s="1"/>
  <c r="Y268" i="1"/>
  <c r="AG269" i="1"/>
  <c r="AO269" i="1" s="1"/>
  <c r="AE267" i="1"/>
  <c r="AH267" i="1" s="1"/>
  <c r="AP267" i="1" s="1"/>
  <c r="AR267" i="1" s="1" a="1"/>
  <c r="AI268" i="1"/>
  <c r="AQ268" i="1" s="1"/>
  <c r="U271" i="1"/>
  <c r="AA271" i="1" s="1"/>
  <c r="P271" i="1"/>
  <c r="Z269" i="1"/>
  <c r="W269" i="1"/>
  <c r="AC269" i="1" s="1"/>
  <c r="S269" i="1"/>
  <c r="X270" i="1"/>
  <c r="AD270" i="1" s="1"/>
  <c r="AG270" i="1" s="1"/>
  <c r="AO270" i="1" s="1"/>
  <c r="Q270" i="1"/>
  <c r="R270" i="1"/>
  <c r="AS449" i="1"/>
  <c r="AW449" i="1" s="1"/>
  <c r="AR449" i="1"/>
  <c r="AU449" i="1" s="1"/>
  <c r="AT449" i="1"/>
  <c r="AR89" i="1" a="1"/>
  <c r="AR89" i="1" s="1"/>
  <c r="AU89" i="1" s="1"/>
  <c r="AR88" i="1"/>
  <c r="AU88" i="1" s="1"/>
  <c r="AT88" i="1"/>
  <c r="AS88" i="1"/>
  <c r="AV88" i="1" s="1"/>
  <c r="AK450" i="1"/>
  <c r="AQ450" i="1" s="1"/>
  <c r="AR450" i="1" s="1" a="1"/>
  <c r="S452" i="1"/>
  <c r="AG452" i="1"/>
  <c r="AO452" i="1" s="1"/>
  <c r="Y451" i="1"/>
  <c r="V451" i="1"/>
  <c r="AB451" i="1" s="1"/>
  <c r="AE451" i="1" s="1"/>
  <c r="Z452" i="1"/>
  <c r="W452" i="1"/>
  <c r="AC452" i="1" s="1"/>
  <c r="AF452" i="1" s="1"/>
  <c r="P454" i="1"/>
  <c r="X453" i="1"/>
  <c r="U453" i="1"/>
  <c r="AA453" i="1" s="1"/>
  <c r="Q453" i="1"/>
  <c r="R453" i="1"/>
  <c r="Z451" i="1"/>
  <c r="W451" i="1"/>
  <c r="AC451" i="1" s="1"/>
  <c r="S92" i="1"/>
  <c r="T92" i="1"/>
  <c r="Y91" i="1"/>
  <c r="V91" i="1"/>
  <c r="AB91" i="1" s="1"/>
  <c r="O95" i="1"/>
  <c r="AF91" i="1"/>
  <c r="AI91" i="1" s="1"/>
  <c r="AQ91" i="1" s="1"/>
  <c r="X93" i="1"/>
  <c r="R93" i="1"/>
  <c r="Q93" i="1"/>
  <c r="AF90" i="1"/>
  <c r="AI90" i="1" s="1"/>
  <c r="AQ90" i="1" s="1"/>
  <c r="AD92" i="1"/>
  <c r="AG92" i="1" s="1"/>
  <c r="AO92" i="1" s="1"/>
  <c r="P94" i="1"/>
  <c r="U94" i="1"/>
  <c r="AA94" i="1" s="1"/>
  <c r="AE90" i="1"/>
  <c r="AH90" i="1" s="1"/>
  <c r="AP90" i="1" s="1"/>
  <c r="T270" i="1" l="1"/>
  <c r="Z270" i="1" s="1"/>
  <c r="AR90" i="1" a="1"/>
  <c r="AR90" i="1" s="1"/>
  <c r="AU90" i="1" s="1"/>
  <c r="AF269" i="1"/>
  <c r="AE268" i="1"/>
  <c r="AH268" i="1" s="1"/>
  <c r="AP268" i="1" s="1"/>
  <c r="AR268" i="1" s="1" a="1"/>
  <c r="W270" i="1"/>
  <c r="AC270" i="1" s="1"/>
  <c r="V269" i="1"/>
  <c r="AB269" i="1" s="1"/>
  <c r="Y269" i="1"/>
  <c r="AI269" i="1"/>
  <c r="AQ269" i="1" s="1"/>
  <c r="N274" i="1"/>
  <c r="O273" i="1"/>
  <c r="S270" i="1"/>
  <c r="AT267" i="1"/>
  <c r="AR267" i="1"/>
  <c r="AU267" i="1" s="1"/>
  <c r="AS267" i="1"/>
  <c r="AV267" i="1" s="1"/>
  <c r="Q271" i="1"/>
  <c r="X271" i="1"/>
  <c r="R271" i="1"/>
  <c r="T271" i="1" s="1"/>
  <c r="P272" i="1"/>
  <c r="U272" i="1"/>
  <c r="AA272" i="1" s="1"/>
  <c r="AT89" i="1"/>
  <c r="AS450" i="1"/>
  <c r="AW450" i="1" s="1"/>
  <c r="AR450" i="1"/>
  <c r="AU450" i="1" s="1"/>
  <c r="AT450" i="1"/>
  <c r="AS89" i="1"/>
  <c r="AV89" i="1" s="1"/>
  <c r="AE91" i="1"/>
  <c r="AH91" i="1" s="1"/>
  <c r="AP91" i="1" s="1"/>
  <c r="AR91" i="1" s="1" a="1"/>
  <c r="AF451" i="1"/>
  <c r="AK451" i="1" s="1"/>
  <c r="AQ451" i="1" s="1"/>
  <c r="AD453" i="1"/>
  <c r="P455" i="1"/>
  <c r="X454" i="1"/>
  <c r="U454" i="1"/>
  <c r="AA454" i="1" s="1"/>
  <c r="R454" i="1"/>
  <c r="S454" i="1" s="1"/>
  <c r="Q454" i="1"/>
  <c r="AK452" i="1"/>
  <c r="AQ452" i="1" s="1"/>
  <c r="AJ451" i="1"/>
  <c r="AP451" i="1" s="1"/>
  <c r="Y452" i="1"/>
  <c r="V452" i="1"/>
  <c r="AB452" i="1" s="1"/>
  <c r="T453" i="1"/>
  <c r="S453" i="1"/>
  <c r="AG453" i="1"/>
  <c r="AO453" i="1" s="1"/>
  <c r="S93" i="1"/>
  <c r="T93" i="1"/>
  <c r="O96" i="1"/>
  <c r="Z92" i="1"/>
  <c r="W92" i="1"/>
  <c r="AC92" i="1" s="1"/>
  <c r="R94" i="1"/>
  <c r="X94" i="1"/>
  <c r="AD94" i="1" s="1"/>
  <c r="Q94" i="1"/>
  <c r="U95" i="1"/>
  <c r="AA95" i="1" s="1"/>
  <c r="P95" i="1"/>
  <c r="AD93" i="1"/>
  <c r="AG93" i="1" s="1"/>
  <c r="AO93" i="1" s="1"/>
  <c r="Y92" i="1"/>
  <c r="V92" i="1"/>
  <c r="AB92" i="1" s="1"/>
  <c r="AE269" i="1" l="1"/>
  <c r="AH269" i="1" s="1"/>
  <c r="AP269" i="1" s="1"/>
  <c r="AR269" i="1" s="1" a="1"/>
  <c r="AF270" i="1"/>
  <c r="AT90" i="1"/>
  <c r="AS90" i="1"/>
  <c r="AV90" i="1" s="1"/>
  <c r="AR451" i="1" a="1"/>
  <c r="AS451" i="1" s="1"/>
  <c r="AW451" i="1" s="1"/>
  <c r="AR268" i="1"/>
  <c r="AU268" i="1" s="1"/>
  <c r="AS268" i="1"/>
  <c r="AV268" i="1" s="1"/>
  <c r="AT268" i="1"/>
  <c r="P273" i="1"/>
  <c r="U273" i="1"/>
  <c r="AA273" i="1" s="1"/>
  <c r="AD271" i="1"/>
  <c r="AG271" i="1" s="1"/>
  <c r="AO271" i="1" s="1"/>
  <c r="AI270" i="1"/>
  <c r="AQ270" i="1" s="1"/>
  <c r="R272" i="1"/>
  <c r="Q272" i="1"/>
  <c r="X272" i="1"/>
  <c r="AD272" i="1" s="1"/>
  <c r="AG272" i="1" s="1"/>
  <c r="AO272" i="1" s="1"/>
  <c r="W271" i="1"/>
  <c r="AC271" i="1" s="1"/>
  <c r="Z271" i="1"/>
  <c r="S271" i="1"/>
  <c r="V270" i="1"/>
  <c r="AB270" i="1" s="1"/>
  <c r="Y270" i="1"/>
  <c r="N275" i="1"/>
  <c r="O274" i="1"/>
  <c r="AR91" i="1"/>
  <c r="AU91" i="1" s="1"/>
  <c r="AT91" i="1"/>
  <c r="AS91" i="1"/>
  <c r="AV91" i="1" s="1"/>
  <c r="Y453" i="1"/>
  <c r="V453" i="1"/>
  <c r="AB453" i="1" s="1"/>
  <c r="AE452" i="1"/>
  <c r="T454" i="1"/>
  <c r="AD454" i="1"/>
  <c r="AG454" i="1" s="1"/>
  <c r="AO454" i="1" s="1"/>
  <c r="P456" i="1"/>
  <c r="X455" i="1"/>
  <c r="U455" i="1"/>
  <c r="AA455" i="1" s="1"/>
  <c r="Q455" i="1"/>
  <c r="R455" i="1"/>
  <c r="Z453" i="1"/>
  <c r="W453" i="1"/>
  <c r="AC453" i="1" s="1"/>
  <c r="AJ452" i="1"/>
  <c r="AP452" i="1" s="1"/>
  <c r="AR452" i="1" s="1" a="1"/>
  <c r="Y454" i="1"/>
  <c r="V454" i="1"/>
  <c r="AB454" i="1" s="1"/>
  <c r="T94" i="1"/>
  <c r="S94" i="1"/>
  <c r="Z93" i="1"/>
  <c r="W93" i="1"/>
  <c r="AC93" i="1" s="1"/>
  <c r="AE92" i="1"/>
  <c r="AH92" i="1" s="1"/>
  <c r="AP92" i="1" s="1"/>
  <c r="AG94" i="1"/>
  <c r="AO94" i="1" s="1"/>
  <c r="AF92" i="1"/>
  <c r="AI92" i="1" s="1"/>
  <c r="AQ92" i="1" s="1"/>
  <c r="U96" i="1"/>
  <c r="AA96" i="1" s="1"/>
  <c r="P96" i="1"/>
  <c r="Y93" i="1"/>
  <c r="V93" i="1"/>
  <c r="AB93" i="1" s="1"/>
  <c r="Q95" i="1"/>
  <c r="X95" i="1"/>
  <c r="AD95" i="1" s="1"/>
  <c r="R95" i="1"/>
  <c r="T95" i="1" s="1"/>
  <c r="O97" i="1"/>
  <c r="AE93" i="1" l="1"/>
  <c r="AR451" i="1"/>
  <c r="AU451" i="1" s="1"/>
  <c r="AT451" i="1"/>
  <c r="AE454" i="1"/>
  <c r="AE270" i="1"/>
  <c r="T272" i="1"/>
  <c r="P274" i="1"/>
  <c r="U274" i="1"/>
  <c r="AA274" i="1" s="1"/>
  <c r="AH270" i="1"/>
  <c r="AP270" i="1" s="1"/>
  <c r="AR270" i="1" s="1" a="1"/>
  <c r="V271" i="1"/>
  <c r="AB271" i="1" s="1"/>
  <c r="Y271" i="1"/>
  <c r="AF271" i="1"/>
  <c r="S272" i="1"/>
  <c r="Q273" i="1"/>
  <c r="X273" i="1"/>
  <c r="R273" i="1"/>
  <c r="T273" i="1" s="1"/>
  <c r="N276" i="1"/>
  <c r="O275" i="1"/>
  <c r="AI271" i="1"/>
  <c r="AQ271" i="1" s="1"/>
  <c r="W272" i="1"/>
  <c r="AC272" i="1" s="1"/>
  <c r="Z272" i="1"/>
  <c r="AR269" i="1"/>
  <c r="AU269" i="1" s="1"/>
  <c r="AS269" i="1"/>
  <c r="AV269" i="1" s="1"/>
  <c r="AT269" i="1"/>
  <c r="AD273" i="1"/>
  <c r="AS452" i="1"/>
  <c r="AW452" i="1" s="1"/>
  <c r="AR452" i="1"/>
  <c r="AU452" i="1" s="1"/>
  <c r="AT452" i="1"/>
  <c r="AR92" i="1" a="1"/>
  <c r="AJ454" i="1"/>
  <c r="AP454" i="1" s="1"/>
  <c r="AF453" i="1"/>
  <c r="AK453" i="1" s="1"/>
  <c r="AQ453" i="1" s="1"/>
  <c r="AD455" i="1"/>
  <c r="AG455" i="1" s="1"/>
  <c r="AO455" i="1" s="1"/>
  <c r="P457" i="1"/>
  <c r="X456" i="1"/>
  <c r="U456" i="1"/>
  <c r="AA456" i="1" s="1"/>
  <c r="Q456" i="1"/>
  <c r="R456" i="1"/>
  <c r="Z454" i="1"/>
  <c r="W454" i="1"/>
  <c r="AC454" i="1" s="1"/>
  <c r="AE453" i="1"/>
  <c r="T455" i="1"/>
  <c r="S455" i="1"/>
  <c r="AJ453" i="1"/>
  <c r="AP453" i="1" s="1"/>
  <c r="AF93" i="1"/>
  <c r="AI93" i="1" s="1"/>
  <c r="AQ93" i="1" s="1"/>
  <c r="S95" i="1"/>
  <c r="Y95" i="1" s="1"/>
  <c r="U97" i="1"/>
  <c r="AA97" i="1" s="1"/>
  <c r="P97" i="1"/>
  <c r="X96" i="1"/>
  <c r="Q96" i="1"/>
  <c r="R96" i="1"/>
  <c r="Y94" i="1"/>
  <c r="V94" i="1"/>
  <c r="AB94" i="1" s="1"/>
  <c r="Z95" i="1"/>
  <c r="W95" i="1"/>
  <c r="AC95" i="1" s="1"/>
  <c r="O98" i="1"/>
  <c r="AG95" i="1"/>
  <c r="AO95" i="1" s="1"/>
  <c r="AH93" i="1"/>
  <c r="AP93" i="1" s="1"/>
  <c r="AD96" i="1"/>
  <c r="Z94" i="1"/>
  <c r="W94" i="1"/>
  <c r="AC94" i="1" s="1"/>
  <c r="AR453" i="1" l="1" a="1"/>
  <c r="AR453" i="1" s="1"/>
  <c r="AU453" i="1" s="1"/>
  <c r="T456" i="1"/>
  <c r="W456" i="1" s="1"/>
  <c r="AC456" i="1" s="1"/>
  <c r="AF272" i="1"/>
  <c r="AI272" i="1" s="1"/>
  <c r="AQ272" i="1" s="1"/>
  <c r="P275" i="1"/>
  <c r="U275" i="1"/>
  <c r="AA275" i="1" s="1"/>
  <c r="Z273" i="1"/>
  <c r="W273" i="1"/>
  <c r="AC273" i="1" s="1"/>
  <c r="S273" i="1"/>
  <c r="AE271" i="1"/>
  <c r="AH271" i="1" s="1"/>
  <c r="AP271" i="1" s="1"/>
  <c r="AR271" i="1" s="1" a="1"/>
  <c r="N277" i="1"/>
  <c r="O276" i="1"/>
  <c r="AG273" i="1"/>
  <c r="AO273" i="1" s="1"/>
  <c r="V272" i="1"/>
  <c r="AB272" i="1" s="1"/>
  <c r="Y272" i="1"/>
  <c r="AR270" i="1"/>
  <c r="AU270" i="1" s="1"/>
  <c r="AS270" i="1"/>
  <c r="AV270" i="1" s="1"/>
  <c r="AT270" i="1"/>
  <c r="Q274" i="1"/>
  <c r="X274" i="1"/>
  <c r="AD274" i="1" s="1"/>
  <c r="AG274" i="1" s="1"/>
  <c r="AO274" i="1" s="1"/>
  <c r="R274" i="1"/>
  <c r="T274" i="1" s="1"/>
  <c r="AR92" i="1"/>
  <c r="AU92" i="1" s="1"/>
  <c r="AT92" i="1"/>
  <c r="AS92" i="1"/>
  <c r="AV92" i="1" s="1"/>
  <c r="AR93" i="1" a="1"/>
  <c r="V95" i="1"/>
  <c r="AB95" i="1" s="1"/>
  <c r="AE95" i="1" s="1"/>
  <c r="AH95" i="1" s="1"/>
  <c r="AP95" i="1" s="1"/>
  <c r="AG456" i="1"/>
  <c r="AO456" i="1" s="1"/>
  <c r="AF95" i="1"/>
  <c r="AI95" i="1" s="1"/>
  <c r="AQ95" i="1" s="1"/>
  <c r="AE94" i="1"/>
  <c r="AH94" i="1" s="1"/>
  <c r="AP94" i="1" s="1"/>
  <c r="Z455" i="1"/>
  <c r="W455" i="1"/>
  <c r="AC455" i="1" s="1"/>
  <c r="AF455" i="1" s="1"/>
  <c r="AK455" i="1" s="1"/>
  <c r="AQ455" i="1" s="1"/>
  <c r="AF454" i="1"/>
  <c r="S456" i="1"/>
  <c r="AD456" i="1"/>
  <c r="P458" i="1"/>
  <c r="X457" i="1"/>
  <c r="U457" i="1"/>
  <c r="AA457" i="1" s="1"/>
  <c r="AD457" i="1" s="1"/>
  <c r="R457" i="1"/>
  <c r="Q457" i="1"/>
  <c r="Y455" i="1"/>
  <c r="V455" i="1"/>
  <c r="AB455" i="1" s="1"/>
  <c r="AE455" i="1" s="1"/>
  <c r="AK454" i="1"/>
  <c r="AQ454" i="1" s="1"/>
  <c r="AR454" i="1" s="1" a="1"/>
  <c r="AF94" i="1"/>
  <c r="AI94" i="1" s="1"/>
  <c r="AQ94" i="1" s="1"/>
  <c r="P98" i="1"/>
  <c r="U98" i="1"/>
  <c r="AA98" i="1" s="1"/>
  <c r="O99" i="1"/>
  <c r="S96" i="1"/>
  <c r="T96" i="1"/>
  <c r="X97" i="1"/>
  <c r="Q97" i="1"/>
  <c r="R97" i="1"/>
  <c r="AG96" i="1"/>
  <c r="AO96" i="1" s="1"/>
  <c r="AD97" i="1"/>
  <c r="AS453" i="1" l="1"/>
  <c r="AW453" i="1" s="1"/>
  <c r="AT453" i="1"/>
  <c r="Z456" i="1"/>
  <c r="W274" i="1"/>
  <c r="AC274" i="1" s="1"/>
  <c r="Z274" i="1"/>
  <c r="S274" i="1"/>
  <c r="AR271" i="1"/>
  <c r="AU271" i="1" s="1"/>
  <c r="AS271" i="1"/>
  <c r="AV271" i="1" s="1"/>
  <c r="AT271" i="1"/>
  <c r="AE272" i="1"/>
  <c r="AH272" i="1" s="1"/>
  <c r="AP272" i="1" s="1"/>
  <c r="AR272" i="1" s="1" a="1"/>
  <c r="P276" i="1"/>
  <c r="U276" i="1"/>
  <c r="AA276" i="1" s="1"/>
  <c r="AF273" i="1"/>
  <c r="AI273" i="1" s="1"/>
  <c r="AQ273" i="1" s="1"/>
  <c r="N278" i="1"/>
  <c r="O277" i="1"/>
  <c r="Y273" i="1"/>
  <c r="V273" i="1"/>
  <c r="AB273" i="1" s="1"/>
  <c r="Q275" i="1"/>
  <c r="X275" i="1"/>
  <c r="R275" i="1"/>
  <c r="T275" i="1" s="1"/>
  <c r="AS454" i="1"/>
  <c r="AW454" i="1" s="1"/>
  <c r="AR454" i="1"/>
  <c r="AU454" i="1" s="1"/>
  <c r="AT454" i="1"/>
  <c r="AR95" i="1" a="1"/>
  <c r="AR95" i="1" s="1"/>
  <c r="AU95" i="1" s="1"/>
  <c r="AR94" i="1" a="1"/>
  <c r="AR93" i="1"/>
  <c r="AU93" i="1" s="1"/>
  <c r="AT93" i="1"/>
  <c r="AS93" i="1"/>
  <c r="AV93" i="1" s="1"/>
  <c r="V456" i="1"/>
  <c r="AB456" i="1" s="1"/>
  <c r="Y456" i="1"/>
  <c r="AJ455" i="1"/>
  <c r="AP455" i="1" s="1"/>
  <c r="AR455" i="1" s="1" a="1"/>
  <c r="AG457" i="1"/>
  <c r="AO457" i="1" s="1"/>
  <c r="AF456" i="1"/>
  <c r="AK456" i="1" s="1"/>
  <c r="AQ456" i="1" s="1"/>
  <c r="T457" i="1"/>
  <c r="S457" i="1"/>
  <c r="P459" i="1"/>
  <c r="X458" i="1"/>
  <c r="U458" i="1"/>
  <c r="AA458" i="1" s="1"/>
  <c r="R458" i="1"/>
  <c r="Q458" i="1"/>
  <c r="AG97" i="1"/>
  <c r="AO97" i="1" s="1"/>
  <c r="Z96" i="1"/>
  <c r="W96" i="1"/>
  <c r="AC96" i="1" s="1"/>
  <c r="O100" i="1"/>
  <c r="T97" i="1"/>
  <c r="S97" i="1"/>
  <c r="Y96" i="1"/>
  <c r="V96" i="1"/>
  <c r="AB96" i="1" s="1"/>
  <c r="U99" i="1"/>
  <c r="AA99" i="1" s="1"/>
  <c r="P99" i="1"/>
  <c r="R98" i="1"/>
  <c r="X98" i="1"/>
  <c r="Q98" i="1"/>
  <c r="AF274" i="1" l="1"/>
  <c r="AI274" i="1" s="1"/>
  <c r="AQ274" i="1" s="1"/>
  <c r="AS272" i="1"/>
  <c r="AV272" i="1" s="1"/>
  <c r="AT272" i="1"/>
  <c r="AR272" i="1"/>
  <c r="AU272" i="1" s="1"/>
  <c r="W275" i="1"/>
  <c r="AC275" i="1" s="1"/>
  <c r="Z275" i="1"/>
  <c r="S275" i="1"/>
  <c r="AE273" i="1"/>
  <c r="P277" i="1"/>
  <c r="U277" i="1"/>
  <c r="AA277" i="1" s="1"/>
  <c r="R276" i="1"/>
  <c r="T276" i="1" s="1"/>
  <c r="Q276" i="1"/>
  <c r="X276" i="1"/>
  <c r="AD276" i="1" s="1"/>
  <c r="AG276" i="1" s="1"/>
  <c r="AO276" i="1" s="1"/>
  <c r="T458" i="1"/>
  <c r="W458" i="1" s="1"/>
  <c r="AC458" i="1" s="1"/>
  <c r="AD458" i="1"/>
  <c r="AE456" i="1"/>
  <c r="AJ456" i="1" s="1"/>
  <c r="AP456" i="1" s="1"/>
  <c r="AR456" i="1" s="1" a="1"/>
  <c r="AR456" i="1" s="1"/>
  <c r="AU456" i="1" s="1"/>
  <c r="AH273" i="1"/>
  <c r="AP273" i="1" s="1"/>
  <c r="AR273" i="1" s="1" a="1"/>
  <c r="N279" i="1"/>
  <c r="O278" i="1"/>
  <c r="AD275" i="1"/>
  <c r="AG275" i="1" s="1"/>
  <c r="AO275" i="1" s="1"/>
  <c r="V274" i="1"/>
  <c r="AB274" i="1" s="1"/>
  <c r="Y274" i="1"/>
  <c r="AT95" i="1"/>
  <c r="AS95" i="1"/>
  <c r="AV95" i="1" s="1"/>
  <c r="AS455" i="1"/>
  <c r="AW455" i="1" s="1"/>
  <c r="AR455" i="1"/>
  <c r="AU455" i="1" s="1"/>
  <c r="AT455" i="1"/>
  <c r="AR94" i="1"/>
  <c r="AU94" i="1" s="1"/>
  <c r="AT94" i="1"/>
  <c r="AS94" i="1"/>
  <c r="AV94" i="1" s="1"/>
  <c r="P460" i="1"/>
  <c r="X459" i="1"/>
  <c r="U459" i="1"/>
  <c r="AA459" i="1" s="1"/>
  <c r="AD459" i="1" s="1"/>
  <c r="R459" i="1"/>
  <c r="Q459" i="1"/>
  <c r="AF96" i="1"/>
  <c r="AI96" i="1" s="1"/>
  <c r="AQ96" i="1" s="1"/>
  <c r="S458" i="1"/>
  <c r="AG458" i="1"/>
  <c r="AO458" i="1" s="1"/>
  <c r="Y457" i="1"/>
  <c r="V457" i="1"/>
  <c r="AB457" i="1" s="1"/>
  <c r="Z457" i="1"/>
  <c r="W457" i="1"/>
  <c r="AC457" i="1" s="1"/>
  <c r="Q99" i="1"/>
  <c r="X99" i="1"/>
  <c r="AD99" i="1" s="1"/>
  <c r="R99" i="1"/>
  <c r="T99" i="1" s="1"/>
  <c r="AE96" i="1"/>
  <c r="AH96" i="1" s="1"/>
  <c r="AP96" i="1" s="1"/>
  <c r="Y97" i="1"/>
  <c r="V97" i="1"/>
  <c r="AB97" i="1" s="1"/>
  <c r="AD98" i="1"/>
  <c r="AG98" i="1" s="1"/>
  <c r="AO98" i="1" s="1"/>
  <c r="O101" i="1"/>
  <c r="T98" i="1"/>
  <c r="S98" i="1"/>
  <c r="Z97" i="1"/>
  <c r="W97" i="1"/>
  <c r="AC97" i="1" s="1"/>
  <c r="U100" i="1"/>
  <c r="AA100" i="1" s="1"/>
  <c r="P100" i="1"/>
  <c r="AR96" i="1" l="1" a="1"/>
  <c r="AR96" i="1" s="1"/>
  <c r="AU96" i="1" s="1"/>
  <c r="Z458" i="1"/>
  <c r="P278" i="1"/>
  <c r="U278" i="1"/>
  <c r="AA278" i="1" s="1"/>
  <c r="AR273" i="1"/>
  <c r="AU273" i="1" s="1"/>
  <c r="AS273" i="1"/>
  <c r="AV273" i="1" s="1"/>
  <c r="AT273" i="1"/>
  <c r="W276" i="1"/>
  <c r="AC276" i="1" s="1"/>
  <c r="Z276" i="1"/>
  <c r="Q277" i="1"/>
  <c r="X277" i="1"/>
  <c r="AD277" i="1" s="1"/>
  <c r="R277" i="1"/>
  <c r="T277" i="1" s="1"/>
  <c r="V275" i="1"/>
  <c r="AB275" i="1" s="1"/>
  <c r="Y275" i="1"/>
  <c r="AF275" i="1"/>
  <c r="AE274" i="1"/>
  <c r="AH274" i="1" s="1"/>
  <c r="AP274" i="1" s="1"/>
  <c r="AR274" i="1" s="1" a="1"/>
  <c r="N280" i="1"/>
  <c r="O279" i="1"/>
  <c r="S276" i="1"/>
  <c r="AI275" i="1"/>
  <c r="AQ275" i="1" s="1"/>
  <c r="AT456" i="1"/>
  <c r="AS456" i="1"/>
  <c r="AW456" i="1" s="1"/>
  <c r="V458" i="1"/>
  <c r="AB458" i="1" s="1"/>
  <c r="Y458" i="1"/>
  <c r="AF457" i="1"/>
  <c r="AK457" i="1" s="1"/>
  <c r="AQ457" i="1" s="1"/>
  <c r="AE457" i="1"/>
  <c r="AJ457" i="1" s="1"/>
  <c r="AP457" i="1" s="1"/>
  <c r="AG459" i="1"/>
  <c r="AO459" i="1" s="1"/>
  <c r="AF458" i="1"/>
  <c r="AK458" i="1" s="1"/>
  <c r="AQ458" i="1" s="1"/>
  <c r="T459" i="1"/>
  <c r="S459" i="1"/>
  <c r="P461" i="1"/>
  <c r="X460" i="1"/>
  <c r="U460" i="1"/>
  <c r="AA460" i="1" s="1"/>
  <c r="R460" i="1"/>
  <c r="Q460" i="1"/>
  <c r="Y98" i="1"/>
  <c r="V98" i="1"/>
  <c r="AB98" i="1" s="1"/>
  <c r="U101" i="1"/>
  <c r="AA101" i="1" s="1"/>
  <c r="P101" i="1"/>
  <c r="X100" i="1"/>
  <c r="AD100" i="1" s="1"/>
  <c r="R100" i="1"/>
  <c r="Q100" i="1"/>
  <c r="AF97" i="1"/>
  <c r="AI97" i="1" s="1"/>
  <c r="AQ97" i="1" s="1"/>
  <c r="Z98" i="1"/>
  <c r="W98" i="1"/>
  <c r="AC98" i="1" s="1"/>
  <c r="O102" i="1"/>
  <c r="AE97" i="1"/>
  <c r="AH97" i="1" s="1"/>
  <c r="AP97" i="1" s="1"/>
  <c r="AG99" i="1"/>
  <c r="AO99" i="1" s="1"/>
  <c r="Z99" i="1"/>
  <c r="W99" i="1"/>
  <c r="AC99" i="1" s="1"/>
  <c r="S99" i="1"/>
  <c r="AR97" i="1" l="1" a="1"/>
  <c r="AT97" i="1" s="1"/>
  <c r="AT96" i="1"/>
  <c r="AS96" i="1"/>
  <c r="AV96" i="1" s="1"/>
  <c r="AR457" i="1" a="1"/>
  <c r="AS457" i="1" s="1"/>
  <c r="AW457" i="1" s="1"/>
  <c r="S460" i="1"/>
  <c r="AE458" i="1"/>
  <c r="AE275" i="1"/>
  <c r="AS274" i="1"/>
  <c r="AV274" i="1" s="1"/>
  <c r="AT274" i="1"/>
  <c r="AR274" i="1"/>
  <c r="AU274" i="1" s="1"/>
  <c r="V276" i="1"/>
  <c r="AB276" i="1" s="1"/>
  <c r="Y276" i="1"/>
  <c r="N281" i="1"/>
  <c r="O280" i="1"/>
  <c r="AH275" i="1"/>
  <c r="AP275" i="1" s="1"/>
  <c r="AR275" i="1" s="1" a="1"/>
  <c r="Z277" i="1"/>
  <c r="W277" i="1"/>
  <c r="AC277" i="1" s="1"/>
  <c r="S277" i="1"/>
  <c r="AF276" i="1"/>
  <c r="P279" i="1"/>
  <c r="U279" i="1"/>
  <c r="AA279" i="1" s="1"/>
  <c r="AG277" i="1"/>
  <c r="AO277" i="1" s="1"/>
  <c r="AI276" i="1"/>
  <c r="AQ276" i="1" s="1"/>
  <c r="Q278" i="1"/>
  <c r="X278" i="1"/>
  <c r="AD278" i="1" s="1"/>
  <c r="AG278" i="1" s="1"/>
  <c r="AO278" i="1" s="1"/>
  <c r="R278" i="1"/>
  <c r="V460" i="1"/>
  <c r="AB460" i="1" s="1"/>
  <c r="Y460" i="1"/>
  <c r="T460" i="1"/>
  <c r="AD460" i="1"/>
  <c r="AG460" i="1" s="1"/>
  <c r="AO460" i="1" s="1"/>
  <c r="P462" i="1"/>
  <c r="X461" i="1"/>
  <c r="U461" i="1"/>
  <c r="AA461" i="1" s="1"/>
  <c r="AD461" i="1" s="1"/>
  <c r="Q461" i="1"/>
  <c r="R461" i="1"/>
  <c r="Z459" i="1"/>
  <c r="W459" i="1"/>
  <c r="AC459" i="1" s="1"/>
  <c r="AF459" i="1" s="1"/>
  <c r="AK459" i="1" s="1"/>
  <c r="AQ459" i="1" s="1"/>
  <c r="AJ458" i="1"/>
  <c r="AP458" i="1" s="1"/>
  <c r="AR458" i="1" s="1" a="1"/>
  <c r="Y459" i="1"/>
  <c r="V459" i="1"/>
  <c r="AB459" i="1" s="1"/>
  <c r="Y99" i="1"/>
  <c r="V99" i="1"/>
  <c r="AB99" i="1" s="1"/>
  <c r="O103" i="1"/>
  <c r="S100" i="1"/>
  <c r="T100" i="1"/>
  <c r="AG100" i="1"/>
  <c r="AO100" i="1" s="1"/>
  <c r="AF99" i="1"/>
  <c r="AI99" i="1" s="1"/>
  <c r="AQ99" i="1" s="1"/>
  <c r="P102" i="1"/>
  <c r="U102" i="1"/>
  <c r="AA102" i="1" s="1"/>
  <c r="AF98" i="1"/>
  <c r="AI98" i="1" s="1"/>
  <c r="AQ98" i="1" s="1"/>
  <c r="X101" i="1"/>
  <c r="R101" i="1"/>
  <c r="Q101" i="1"/>
  <c r="AE98" i="1"/>
  <c r="AH98" i="1" s="1"/>
  <c r="AP98" i="1" s="1"/>
  <c r="AR97" i="1" l="1"/>
  <c r="AU97" i="1" s="1"/>
  <c r="AR98" i="1" a="1"/>
  <c r="AR98" i="1" s="1"/>
  <c r="AU98" i="1" s="1"/>
  <c r="AS97" i="1"/>
  <c r="AV97" i="1" s="1"/>
  <c r="T278" i="1"/>
  <c r="Z278" i="1" s="1"/>
  <c r="AT457" i="1"/>
  <c r="AR457" i="1"/>
  <c r="AU457" i="1" s="1"/>
  <c r="AE460" i="1"/>
  <c r="W278" i="1"/>
  <c r="AC278" i="1" s="1"/>
  <c r="S278" i="1"/>
  <c r="Q279" i="1"/>
  <c r="X279" i="1"/>
  <c r="AD279" i="1" s="1"/>
  <c r="R279" i="1"/>
  <c r="T279" i="1" s="1"/>
  <c r="AF277" i="1"/>
  <c r="AI277" i="1" s="1"/>
  <c r="AQ277" i="1" s="1"/>
  <c r="AS275" i="1"/>
  <c r="AV275" i="1" s="1"/>
  <c r="AT275" i="1"/>
  <c r="AR275" i="1"/>
  <c r="AU275" i="1" s="1"/>
  <c r="N282" i="1"/>
  <c r="O281" i="1"/>
  <c r="AE276" i="1"/>
  <c r="AH276" i="1" s="1"/>
  <c r="AP276" i="1" s="1"/>
  <c r="AR276" i="1" s="1" a="1"/>
  <c r="V277" i="1"/>
  <c r="AB277" i="1" s="1"/>
  <c r="Y277" i="1"/>
  <c r="P280" i="1"/>
  <c r="U280" i="1"/>
  <c r="AA280" i="1" s="1"/>
  <c r="AS458" i="1"/>
  <c r="AW458" i="1" s="1"/>
  <c r="AT458" i="1"/>
  <c r="AR458" i="1"/>
  <c r="AU458" i="1" s="1"/>
  <c r="P463" i="1"/>
  <c r="X462" i="1"/>
  <c r="U462" i="1"/>
  <c r="AA462" i="1" s="1"/>
  <c r="R462" i="1"/>
  <c r="Q462" i="1"/>
  <c r="Z460" i="1"/>
  <c r="W460" i="1"/>
  <c r="AC460" i="1" s="1"/>
  <c r="AJ460" i="1"/>
  <c r="AP460" i="1" s="1"/>
  <c r="AE99" i="1"/>
  <c r="AH99" i="1" s="1"/>
  <c r="AP99" i="1" s="1"/>
  <c r="AR99" i="1" s="1" a="1"/>
  <c r="AE459" i="1"/>
  <c r="AJ459" i="1" s="1"/>
  <c r="AP459" i="1" s="1"/>
  <c r="AR459" i="1" s="1" a="1"/>
  <c r="T461" i="1"/>
  <c r="S461" i="1"/>
  <c r="AG461" i="1"/>
  <c r="AO461" i="1" s="1"/>
  <c r="S101" i="1"/>
  <c r="T101" i="1"/>
  <c r="Y100" i="1"/>
  <c r="V100" i="1"/>
  <c r="AB100" i="1" s="1"/>
  <c r="O104" i="1"/>
  <c r="R102" i="1"/>
  <c r="X102" i="1"/>
  <c r="Q102" i="1"/>
  <c r="AD101" i="1"/>
  <c r="AG101" i="1" s="1"/>
  <c r="AO101" i="1" s="1"/>
  <c r="Z100" i="1"/>
  <c r="W100" i="1"/>
  <c r="AC100" i="1" s="1"/>
  <c r="U103" i="1"/>
  <c r="AA103" i="1" s="1"/>
  <c r="P103" i="1"/>
  <c r="AT98" i="1" l="1"/>
  <c r="AS98" i="1"/>
  <c r="AV98" i="1" s="1"/>
  <c r="AE277" i="1"/>
  <c r="AH277" i="1" s="1"/>
  <c r="AP277" i="1" s="1"/>
  <c r="AR277" i="1" s="1" a="1"/>
  <c r="AF278" i="1"/>
  <c r="AS276" i="1"/>
  <c r="AV276" i="1" s="1"/>
  <c r="AT276" i="1"/>
  <c r="AR276" i="1"/>
  <c r="AU276" i="1" s="1"/>
  <c r="S462" i="1"/>
  <c r="R280" i="1"/>
  <c r="Q280" i="1"/>
  <c r="X280" i="1"/>
  <c r="P281" i="1"/>
  <c r="U281" i="1"/>
  <c r="AA281" i="1" s="1"/>
  <c r="W279" i="1"/>
  <c r="AC279" i="1" s="1"/>
  <c r="Z279" i="1"/>
  <c r="S279" i="1"/>
  <c r="AI278" i="1"/>
  <c r="AQ278" i="1" s="1"/>
  <c r="AD280" i="1"/>
  <c r="AG280" i="1" s="1"/>
  <c r="AO280" i="1" s="1"/>
  <c r="N283" i="1"/>
  <c r="O282" i="1"/>
  <c r="AG279" i="1"/>
  <c r="AO279" i="1" s="1"/>
  <c r="V278" i="1"/>
  <c r="AB278" i="1" s="1"/>
  <c r="Y278" i="1"/>
  <c r="AS459" i="1"/>
  <c r="AW459" i="1" s="1"/>
  <c r="AT459" i="1"/>
  <c r="AR459" i="1"/>
  <c r="AU459" i="1" s="1"/>
  <c r="AR99" i="1"/>
  <c r="AU99" i="1" s="1"/>
  <c r="AT99" i="1"/>
  <c r="AS99" i="1"/>
  <c r="AV99" i="1" s="1"/>
  <c r="Y461" i="1"/>
  <c r="V461" i="1"/>
  <c r="AB461" i="1" s="1"/>
  <c r="Z461" i="1"/>
  <c r="W461" i="1"/>
  <c r="AC461" i="1" s="1"/>
  <c r="AF460" i="1"/>
  <c r="AK460" i="1" s="1"/>
  <c r="AQ460" i="1" s="1"/>
  <c r="AR460" i="1" s="1" a="1"/>
  <c r="T462" i="1"/>
  <c r="AD462" i="1"/>
  <c r="P464" i="1"/>
  <c r="U463" i="1"/>
  <c r="AA463" i="1" s="1"/>
  <c r="X463" i="1"/>
  <c r="Q463" i="1"/>
  <c r="R463" i="1"/>
  <c r="V462" i="1"/>
  <c r="AB462" i="1" s="1"/>
  <c r="Y462" i="1"/>
  <c r="AG462" i="1"/>
  <c r="AO462" i="1" s="1"/>
  <c r="T102" i="1"/>
  <c r="S102" i="1"/>
  <c r="Y101" i="1"/>
  <c r="V101" i="1"/>
  <c r="AB101" i="1" s="1"/>
  <c r="Q103" i="1"/>
  <c r="X103" i="1"/>
  <c r="AD103" i="1" s="1"/>
  <c r="R103" i="1"/>
  <c r="T103" i="1" s="1"/>
  <c r="AF100" i="1"/>
  <c r="AI100" i="1" s="1"/>
  <c r="AQ100" i="1" s="1"/>
  <c r="U104" i="1"/>
  <c r="AA104" i="1" s="1"/>
  <c r="P104" i="1"/>
  <c r="AE100" i="1"/>
  <c r="AH100" i="1" s="1"/>
  <c r="AP100" i="1" s="1"/>
  <c r="AD102" i="1"/>
  <c r="AG102" i="1" s="1"/>
  <c r="AO102" i="1" s="1"/>
  <c r="Z101" i="1"/>
  <c r="W101" i="1"/>
  <c r="AC101" i="1" s="1"/>
  <c r="O105" i="1"/>
  <c r="S280" i="1" l="1"/>
  <c r="Y280" i="1" s="1"/>
  <c r="N284" i="1"/>
  <c r="O283" i="1"/>
  <c r="AS277" i="1"/>
  <c r="AV277" i="1" s="1"/>
  <c r="AT277" i="1"/>
  <c r="AR277" i="1"/>
  <c r="AU277" i="1" s="1"/>
  <c r="V280" i="1"/>
  <c r="AB280" i="1" s="1"/>
  <c r="AF461" i="1"/>
  <c r="AK461" i="1" s="1"/>
  <c r="AQ461" i="1" s="1"/>
  <c r="AE278" i="1"/>
  <c r="AH278" i="1" s="1"/>
  <c r="AP278" i="1" s="1"/>
  <c r="AR278" i="1" s="1" a="1"/>
  <c r="P282" i="1"/>
  <c r="U282" i="1"/>
  <c r="AA282" i="1" s="1"/>
  <c r="V279" i="1"/>
  <c r="AB279" i="1" s="1"/>
  <c r="Y279" i="1"/>
  <c r="AF279" i="1"/>
  <c r="AI279" i="1" s="1"/>
  <c r="AQ279" i="1" s="1"/>
  <c r="Q281" i="1"/>
  <c r="X281" i="1"/>
  <c r="R281" i="1"/>
  <c r="T281" i="1" s="1"/>
  <c r="T280" i="1"/>
  <c r="AR100" i="1" a="1"/>
  <c r="AT100" i="1" s="1"/>
  <c r="AS460" i="1"/>
  <c r="AW460" i="1" s="1"/>
  <c r="AT460" i="1"/>
  <c r="AR460" i="1"/>
  <c r="AU460" i="1" s="1"/>
  <c r="P465" i="1"/>
  <c r="X464" i="1"/>
  <c r="U464" i="1"/>
  <c r="AA464" i="1" s="1"/>
  <c r="Q464" i="1"/>
  <c r="T464" i="1" s="1"/>
  <c r="R464" i="1"/>
  <c r="AE462" i="1"/>
  <c r="AJ462" i="1" s="1"/>
  <c r="AP462" i="1" s="1"/>
  <c r="T463" i="1"/>
  <c r="S463" i="1"/>
  <c r="AD463" i="1"/>
  <c r="AG463" i="1" s="1"/>
  <c r="AO463" i="1" s="1"/>
  <c r="AE461" i="1"/>
  <c r="AJ461" i="1" s="1"/>
  <c r="AP461" i="1" s="1"/>
  <c r="Z462" i="1"/>
  <c r="W462" i="1"/>
  <c r="AC462" i="1" s="1"/>
  <c r="AF462" i="1" s="1"/>
  <c r="AF101" i="1"/>
  <c r="Z103" i="1"/>
  <c r="W103" i="1"/>
  <c r="AC103" i="1" s="1"/>
  <c r="Z102" i="1"/>
  <c r="W102" i="1"/>
  <c r="AC102" i="1" s="1"/>
  <c r="O106" i="1"/>
  <c r="AI101" i="1"/>
  <c r="AQ101" i="1" s="1"/>
  <c r="AG103" i="1"/>
  <c r="AO103" i="1" s="1"/>
  <c r="AE101" i="1"/>
  <c r="AH101" i="1" s="1"/>
  <c r="AP101" i="1" s="1"/>
  <c r="Y102" i="1"/>
  <c r="V102" i="1"/>
  <c r="AB102" i="1" s="1"/>
  <c r="U105" i="1"/>
  <c r="AA105" i="1" s="1"/>
  <c r="P105" i="1"/>
  <c r="X104" i="1"/>
  <c r="AD104" i="1" s="1"/>
  <c r="R104" i="1"/>
  <c r="Q104" i="1"/>
  <c r="S103" i="1"/>
  <c r="AE280" i="1" l="1"/>
  <c r="AE279" i="1"/>
  <c r="AR101" i="1" a="1"/>
  <c r="AT101" i="1" s="1"/>
  <c r="AR461" i="1" a="1"/>
  <c r="AT461" i="1" s="1"/>
  <c r="AE102" i="1"/>
  <c r="AH102" i="1" s="1"/>
  <c r="AP102" i="1" s="1"/>
  <c r="AF102" i="1"/>
  <c r="AI102" i="1" s="1"/>
  <c r="AQ102" i="1" s="1"/>
  <c r="AF103" i="1"/>
  <c r="S464" i="1"/>
  <c r="Y464" i="1" s="1"/>
  <c r="AD464" i="1"/>
  <c r="Z281" i="1"/>
  <c r="W281" i="1"/>
  <c r="AC281" i="1" s="1"/>
  <c r="S281" i="1"/>
  <c r="AH279" i="1"/>
  <c r="AP279" i="1" s="1"/>
  <c r="AR279" i="1" s="1" a="1"/>
  <c r="AH280" i="1"/>
  <c r="AP280" i="1" s="1"/>
  <c r="N285" i="1"/>
  <c r="O284" i="1"/>
  <c r="W280" i="1"/>
  <c r="AC280" i="1" s="1"/>
  <c r="Z280" i="1"/>
  <c r="Q282" i="1"/>
  <c r="X282" i="1"/>
  <c r="AD282" i="1" s="1"/>
  <c r="AG282" i="1" s="1"/>
  <c r="AO282" i="1" s="1"/>
  <c r="R282" i="1"/>
  <c r="T282" i="1" s="1"/>
  <c r="AD281" i="1"/>
  <c r="AG281" i="1" s="1"/>
  <c r="AO281" i="1" s="1"/>
  <c r="P283" i="1"/>
  <c r="U283" i="1"/>
  <c r="AA283" i="1" s="1"/>
  <c r="AS278" i="1"/>
  <c r="AV278" i="1" s="1"/>
  <c r="AT278" i="1"/>
  <c r="AR278" i="1"/>
  <c r="AU278" i="1" s="1"/>
  <c r="AR100" i="1"/>
  <c r="AU100" i="1" s="1"/>
  <c r="AS100" i="1"/>
  <c r="AV100" i="1" s="1"/>
  <c r="Y463" i="1"/>
  <c r="V463" i="1"/>
  <c r="AB463" i="1" s="1"/>
  <c r="Z464" i="1"/>
  <c r="W464" i="1"/>
  <c r="AC464" i="1" s="1"/>
  <c r="AG464" i="1"/>
  <c r="AO464" i="1" s="1"/>
  <c r="AK462" i="1"/>
  <c r="AQ462" i="1" s="1"/>
  <c r="AR462" i="1" s="1" a="1"/>
  <c r="Z463" i="1"/>
  <c r="W463" i="1"/>
  <c r="AC463" i="1" s="1"/>
  <c r="V464" i="1"/>
  <c r="AB464" i="1" s="1"/>
  <c r="P466" i="1"/>
  <c r="U465" i="1"/>
  <c r="AA465" i="1" s="1"/>
  <c r="AD465" i="1" s="1"/>
  <c r="X465" i="1"/>
  <c r="R465" i="1"/>
  <c r="Q465" i="1"/>
  <c r="X105" i="1"/>
  <c r="Q105" i="1"/>
  <c r="R105" i="1"/>
  <c r="P106" i="1"/>
  <c r="U106" i="1"/>
  <c r="AA106" i="1" s="1"/>
  <c r="Y103" i="1"/>
  <c r="V103" i="1"/>
  <c r="AB103" i="1" s="1"/>
  <c r="AE103" i="1" s="1"/>
  <c r="S104" i="1"/>
  <c r="T104" i="1"/>
  <c r="AG104" i="1"/>
  <c r="AO104" i="1" s="1"/>
  <c r="AD105" i="1"/>
  <c r="O107" i="1"/>
  <c r="AI103" i="1"/>
  <c r="AQ103" i="1" s="1"/>
  <c r="AS461" i="1" l="1"/>
  <c r="AW461" i="1" s="1"/>
  <c r="AF280" i="1"/>
  <c r="AS101" i="1"/>
  <c r="AV101" i="1" s="1"/>
  <c r="AR101" i="1"/>
  <c r="AU101" i="1" s="1"/>
  <c r="AR461" i="1"/>
  <c r="AU461" i="1" s="1"/>
  <c r="AR102" i="1" a="1"/>
  <c r="AS102" i="1" s="1"/>
  <c r="AV102" i="1" s="1"/>
  <c r="AF463" i="1"/>
  <c r="AF464" i="1"/>
  <c r="AE463" i="1"/>
  <c r="Q283" i="1"/>
  <c r="X283" i="1"/>
  <c r="AD283" i="1" s="1"/>
  <c r="R283" i="1"/>
  <c r="T283" i="1" s="1"/>
  <c r="W282" i="1"/>
  <c r="AC282" i="1" s="1"/>
  <c r="Z282" i="1"/>
  <c r="S282" i="1"/>
  <c r="AI280" i="1"/>
  <c r="AQ280" i="1" s="1"/>
  <c r="AR280" i="1" s="1" a="1"/>
  <c r="P284" i="1"/>
  <c r="U284" i="1"/>
  <c r="AA284" i="1" s="1"/>
  <c r="AS279" i="1"/>
  <c r="AV279" i="1" s="1"/>
  <c r="AT279" i="1"/>
  <c r="AR279" i="1"/>
  <c r="AU279" i="1" s="1"/>
  <c r="AF281" i="1"/>
  <c r="AI281" i="1" s="1"/>
  <c r="AQ281" i="1" s="1"/>
  <c r="AE464" i="1"/>
  <c r="AJ464" i="1" s="1"/>
  <c r="AP464" i="1" s="1"/>
  <c r="N286" i="1"/>
  <c r="O285" i="1"/>
  <c r="Y281" i="1"/>
  <c r="V281" i="1"/>
  <c r="AB281" i="1" s="1"/>
  <c r="AS462" i="1"/>
  <c r="AW462" i="1" s="1"/>
  <c r="AT462" i="1"/>
  <c r="AR462" i="1"/>
  <c r="AU462" i="1" s="1"/>
  <c r="T465" i="1"/>
  <c r="S465" i="1"/>
  <c r="AG465" i="1"/>
  <c r="AO465" i="1" s="1"/>
  <c r="P467" i="1"/>
  <c r="X466" i="1"/>
  <c r="U466" i="1"/>
  <c r="AA466" i="1" s="1"/>
  <c r="R466" i="1"/>
  <c r="Q466" i="1"/>
  <c r="AK463" i="1"/>
  <c r="AQ463" i="1" s="1"/>
  <c r="AK464" i="1"/>
  <c r="AQ464" i="1" s="1"/>
  <c r="AJ463" i="1"/>
  <c r="AP463" i="1" s="1"/>
  <c r="U107" i="1"/>
  <c r="AA107" i="1" s="1"/>
  <c r="P107" i="1"/>
  <c r="O108" i="1"/>
  <c r="Y104" i="1"/>
  <c r="V104" i="1"/>
  <c r="AB104" i="1" s="1"/>
  <c r="AH103" i="1"/>
  <c r="AP103" i="1" s="1"/>
  <c r="AR103" i="1" s="1" a="1"/>
  <c r="R106" i="1"/>
  <c r="X106" i="1"/>
  <c r="Q106" i="1"/>
  <c r="T105" i="1"/>
  <c r="S105" i="1"/>
  <c r="Z104" i="1"/>
  <c r="W104" i="1"/>
  <c r="AC104" i="1" s="1"/>
  <c r="AD106" i="1"/>
  <c r="AG105" i="1"/>
  <c r="AO105" i="1" s="1"/>
  <c r="AR464" i="1" l="1" a="1"/>
  <c r="AT464" i="1" s="1"/>
  <c r="AR463" i="1" a="1"/>
  <c r="AT463" i="1" s="1"/>
  <c r="AT102" i="1"/>
  <c r="AR102" i="1"/>
  <c r="AU102" i="1" s="1"/>
  <c r="S466" i="1"/>
  <c r="AR280" i="1"/>
  <c r="AU280" i="1" s="1"/>
  <c r="AS280" i="1"/>
  <c r="AV280" i="1" s="1"/>
  <c r="AT280" i="1"/>
  <c r="AE281" i="1"/>
  <c r="P285" i="1"/>
  <c r="U285" i="1"/>
  <c r="AA285" i="1" s="1"/>
  <c r="R284" i="1"/>
  <c r="Q284" i="1"/>
  <c r="X284" i="1"/>
  <c r="V282" i="1"/>
  <c r="AB282" i="1" s="1"/>
  <c r="Y282" i="1"/>
  <c r="AF282" i="1"/>
  <c r="AG283" i="1"/>
  <c r="AO283" i="1" s="1"/>
  <c r="AH281" i="1"/>
  <c r="AP281" i="1" s="1"/>
  <c r="AR281" i="1" s="1" a="1"/>
  <c r="N287" i="1"/>
  <c r="O286" i="1"/>
  <c r="AD284" i="1"/>
  <c r="AG284" i="1" s="1"/>
  <c r="AO284" i="1" s="1"/>
  <c r="AI282" i="1"/>
  <c r="AQ282" i="1" s="1"/>
  <c r="W283" i="1"/>
  <c r="AC283" i="1" s="1"/>
  <c r="Z283" i="1"/>
  <c r="S283" i="1"/>
  <c r="AR103" i="1"/>
  <c r="AU103" i="1" s="1"/>
  <c r="AT103" i="1"/>
  <c r="AS103" i="1"/>
  <c r="AV103" i="1" s="1"/>
  <c r="AF104" i="1"/>
  <c r="AI104" i="1" s="1"/>
  <c r="AQ104" i="1" s="1"/>
  <c r="T466" i="1"/>
  <c r="AD466" i="1"/>
  <c r="P468" i="1"/>
  <c r="U467" i="1"/>
  <c r="AA467" i="1" s="1"/>
  <c r="X467" i="1"/>
  <c r="R467" i="1"/>
  <c r="Q467" i="1"/>
  <c r="Y465" i="1"/>
  <c r="V465" i="1"/>
  <c r="AB465" i="1" s="1"/>
  <c r="Y466" i="1"/>
  <c r="V466" i="1"/>
  <c r="AB466" i="1" s="1"/>
  <c r="AG466" i="1"/>
  <c r="AO466" i="1" s="1"/>
  <c r="Z465" i="1"/>
  <c r="W465" i="1"/>
  <c r="AC465" i="1" s="1"/>
  <c r="Y105" i="1"/>
  <c r="V105" i="1"/>
  <c r="AB105" i="1" s="1"/>
  <c r="T106" i="1"/>
  <c r="S106" i="1"/>
  <c r="AE104" i="1"/>
  <c r="AH104" i="1" s="1"/>
  <c r="AP104" i="1" s="1"/>
  <c r="U108" i="1"/>
  <c r="AA108" i="1" s="1"/>
  <c r="P108" i="1"/>
  <c r="Q107" i="1"/>
  <c r="X107" i="1"/>
  <c r="AD107" i="1" s="1"/>
  <c r="R107" i="1"/>
  <c r="T107" i="1" s="1"/>
  <c r="Z105" i="1"/>
  <c r="W105" i="1"/>
  <c r="AC105" i="1" s="1"/>
  <c r="AG106" i="1"/>
  <c r="AO106" i="1" s="1"/>
  <c r="O109" i="1"/>
  <c r="AE282" i="1" l="1"/>
  <c r="T284" i="1"/>
  <c r="Z284" i="1" s="1"/>
  <c r="AS464" i="1"/>
  <c r="AW464" i="1" s="1"/>
  <c r="AR464" i="1"/>
  <c r="AU464" i="1" s="1"/>
  <c r="AR104" i="1" a="1"/>
  <c r="AR104" i="1" s="1"/>
  <c r="AU104" i="1" s="1"/>
  <c r="AS463" i="1"/>
  <c r="AW463" i="1" s="1"/>
  <c r="AR463" i="1"/>
  <c r="AU463" i="1" s="1"/>
  <c r="S284" i="1"/>
  <c r="V284" i="1" s="1"/>
  <c r="AB284" i="1" s="1"/>
  <c r="P286" i="1"/>
  <c r="U286" i="1"/>
  <c r="AA286" i="1" s="1"/>
  <c r="AR281" i="1"/>
  <c r="AU281" i="1" s="1"/>
  <c r="AS281" i="1"/>
  <c r="AV281" i="1" s="1"/>
  <c r="AT281" i="1"/>
  <c r="W284" i="1"/>
  <c r="AC284" i="1" s="1"/>
  <c r="AF465" i="1"/>
  <c r="AD467" i="1"/>
  <c r="V283" i="1"/>
  <c r="AB283" i="1" s="1"/>
  <c r="Y283" i="1"/>
  <c r="AF283" i="1"/>
  <c r="AI283" i="1" s="1"/>
  <c r="AQ283" i="1" s="1"/>
  <c r="N288" i="1"/>
  <c r="O287" i="1"/>
  <c r="AH282" i="1"/>
  <c r="AP282" i="1" s="1"/>
  <c r="AR282" i="1" s="1" a="1"/>
  <c r="Q285" i="1"/>
  <c r="X285" i="1"/>
  <c r="R285" i="1"/>
  <c r="T285" i="1" s="1"/>
  <c r="AK465" i="1"/>
  <c r="AQ465" i="1" s="1"/>
  <c r="AE466" i="1"/>
  <c r="AJ466" i="1" s="1"/>
  <c r="AP466" i="1" s="1"/>
  <c r="AE465" i="1"/>
  <c r="AJ465" i="1" s="1"/>
  <c r="AP465" i="1" s="1"/>
  <c r="T467" i="1"/>
  <c r="S467" i="1"/>
  <c r="AG467" i="1"/>
  <c r="AO467" i="1" s="1"/>
  <c r="P469" i="1"/>
  <c r="X468" i="1"/>
  <c r="U468" i="1"/>
  <c r="AA468" i="1" s="1"/>
  <c r="AD468" i="1" s="1"/>
  <c r="R468" i="1"/>
  <c r="Q468" i="1"/>
  <c r="T468" i="1" s="1"/>
  <c r="Z466" i="1"/>
  <c r="W466" i="1"/>
  <c r="AC466" i="1" s="1"/>
  <c r="AF466" i="1" s="1"/>
  <c r="AF105" i="1"/>
  <c r="O110" i="1"/>
  <c r="AI105" i="1"/>
  <c r="AQ105" i="1" s="1"/>
  <c r="Z107" i="1"/>
  <c r="W107" i="1"/>
  <c r="AC107" i="1" s="1"/>
  <c r="S107" i="1"/>
  <c r="Y106" i="1"/>
  <c r="V106" i="1"/>
  <c r="AB106" i="1" s="1"/>
  <c r="AE105" i="1"/>
  <c r="AH105" i="1" s="1"/>
  <c r="AP105" i="1" s="1"/>
  <c r="U109" i="1"/>
  <c r="AA109" i="1" s="1"/>
  <c r="P109" i="1"/>
  <c r="AG107" i="1"/>
  <c r="AO107" i="1" s="1"/>
  <c r="X108" i="1"/>
  <c r="AD108" i="1" s="1"/>
  <c r="R108" i="1"/>
  <c r="Q108" i="1"/>
  <c r="Z106" i="1"/>
  <c r="W106" i="1"/>
  <c r="AC106" i="1" s="1"/>
  <c r="AR465" i="1" l="1" a="1"/>
  <c r="AT465" i="1" s="1"/>
  <c r="Y284" i="1"/>
  <c r="AF284" i="1"/>
  <c r="AI284" i="1" s="1"/>
  <c r="AQ284" i="1" s="1"/>
  <c r="AE284" i="1"/>
  <c r="AH284" i="1" s="1"/>
  <c r="AP284" i="1" s="1"/>
  <c r="AT104" i="1"/>
  <c r="AS104" i="1"/>
  <c r="AV104" i="1" s="1"/>
  <c r="AR105" i="1" a="1"/>
  <c r="AR105" i="1" s="1"/>
  <c r="AU105" i="1" s="1"/>
  <c r="Z285" i="1"/>
  <c r="W285" i="1"/>
  <c r="AC285" i="1" s="1"/>
  <c r="S285" i="1"/>
  <c r="P287" i="1"/>
  <c r="U287" i="1"/>
  <c r="AA287" i="1" s="1"/>
  <c r="AE283" i="1"/>
  <c r="AH283" i="1" s="1"/>
  <c r="AP283" i="1" s="1"/>
  <c r="AR283" i="1" s="1" a="1"/>
  <c r="Q286" i="1"/>
  <c r="X286" i="1"/>
  <c r="R286" i="1"/>
  <c r="S468" i="1"/>
  <c r="AR282" i="1"/>
  <c r="AU282" i="1" s="1"/>
  <c r="AS282" i="1"/>
  <c r="AV282" i="1" s="1"/>
  <c r="AT282" i="1"/>
  <c r="N289" i="1"/>
  <c r="O288" i="1"/>
  <c r="AD285" i="1"/>
  <c r="AG285" i="1" s="1"/>
  <c r="AO285" i="1" s="1"/>
  <c r="AD286" i="1"/>
  <c r="AG286" i="1" s="1"/>
  <c r="AO286" i="1" s="1"/>
  <c r="AF107" i="1"/>
  <c r="AI107" i="1" s="1"/>
  <c r="AQ107" i="1" s="1"/>
  <c r="AK466" i="1"/>
  <c r="AQ466" i="1" s="1"/>
  <c r="AR466" i="1" s="1" a="1"/>
  <c r="Y468" i="1"/>
  <c r="V468" i="1"/>
  <c r="AB468" i="1" s="1"/>
  <c r="AG468" i="1"/>
  <c r="AO468" i="1" s="1"/>
  <c r="Z467" i="1"/>
  <c r="W467" i="1"/>
  <c r="AC467" i="1" s="1"/>
  <c r="W468" i="1"/>
  <c r="AC468" i="1" s="1"/>
  <c r="Z468" i="1"/>
  <c r="P470" i="1"/>
  <c r="U469" i="1"/>
  <c r="AA469" i="1" s="1"/>
  <c r="X469" i="1"/>
  <c r="Q469" i="1"/>
  <c r="R469" i="1"/>
  <c r="Y467" i="1"/>
  <c r="V467" i="1"/>
  <c r="AB467" i="1" s="1"/>
  <c r="AE106" i="1"/>
  <c r="U110" i="1"/>
  <c r="AA110" i="1" s="1"/>
  <c r="P110" i="1"/>
  <c r="AF106" i="1"/>
  <c r="AI106" i="1" s="1"/>
  <c r="AQ106" i="1" s="1"/>
  <c r="S108" i="1"/>
  <c r="T108" i="1"/>
  <c r="AG108" i="1"/>
  <c r="AO108" i="1" s="1"/>
  <c r="X109" i="1"/>
  <c r="AD109" i="1" s="1"/>
  <c r="R109" i="1"/>
  <c r="Q109" i="1"/>
  <c r="AH106" i="1"/>
  <c r="AP106" i="1" s="1"/>
  <c r="Y107" i="1"/>
  <c r="V107" i="1"/>
  <c r="AB107" i="1" s="1"/>
  <c r="O111" i="1"/>
  <c r="AS465" i="1" l="1"/>
  <c r="AW465" i="1" s="1"/>
  <c r="AR465" i="1"/>
  <c r="AU465" i="1" s="1"/>
  <c r="T286" i="1"/>
  <c r="W286" i="1" s="1"/>
  <c r="AC286" i="1" s="1"/>
  <c r="AT105" i="1"/>
  <c r="AS105" i="1"/>
  <c r="AV105" i="1" s="1"/>
  <c r="AE107" i="1"/>
  <c r="AD469" i="1"/>
  <c r="AF467" i="1"/>
  <c r="P288" i="1"/>
  <c r="U288" i="1"/>
  <c r="AA288" i="1" s="1"/>
  <c r="AR284" i="1" a="1"/>
  <c r="AF285" i="1"/>
  <c r="AR283" i="1"/>
  <c r="AU283" i="1" s="1"/>
  <c r="AS283" i="1"/>
  <c r="AV283" i="1" s="1"/>
  <c r="AT283" i="1"/>
  <c r="N290" i="1"/>
  <c r="O289" i="1"/>
  <c r="S286" i="1"/>
  <c r="Q287" i="1"/>
  <c r="X287" i="1"/>
  <c r="R287" i="1"/>
  <c r="T287" i="1" s="1"/>
  <c r="V285" i="1"/>
  <c r="AB285" i="1" s="1"/>
  <c r="Y285" i="1"/>
  <c r="AI285" i="1"/>
  <c r="AQ285" i="1" s="1"/>
  <c r="AS466" i="1"/>
  <c r="AW466" i="1" s="1"/>
  <c r="AT466" i="1"/>
  <c r="AR466" i="1"/>
  <c r="AU466" i="1" s="1"/>
  <c r="AR106" i="1" a="1"/>
  <c r="AR106" i="1" s="1"/>
  <c r="AU106" i="1" s="1"/>
  <c r="AE467" i="1"/>
  <c r="AJ467" i="1" s="1"/>
  <c r="AP467" i="1" s="1"/>
  <c r="AG469" i="1"/>
  <c r="AO469" i="1" s="1"/>
  <c r="P471" i="1"/>
  <c r="X470" i="1"/>
  <c r="U470" i="1"/>
  <c r="AA470" i="1" s="1"/>
  <c r="AD470" i="1" s="1"/>
  <c r="R470" i="1"/>
  <c r="Q470" i="1"/>
  <c r="T470" i="1" s="1"/>
  <c r="AF468" i="1"/>
  <c r="AK467" i="1"/>
  <c r="AQ467" i="1" s="1"/>
  <c r="AE468" i="1"/>
  <c r="AJ468" i="1" s="1"/>
  <c r="AP468" i="1" s="1"/>
  <c r="T469" i="1"/>
  <c r="S469" i="1"/>
  <c r="AK468" i="1"/>
  <c r="AQ468" i="1" s="1"/>
  <c r="O112" i="1"/>
  <c r="Y108" i="1"/>
  <c r="V108" i="1"/>
  <c r="AB108" i="1" s="1"/>
  <c r="P111" i="1"/>
  <c r="U111" i="1"/>
  <c r="AA111" i="1" s="1"/>
  <c r="AH107" i="1"/>
  <c r="AP107" i="1" s="1"/>
  <c r="AR107" i="1" s="1" a="1"/>
  <c r="S109" i="1"/>
  <c r="T109" i="1"/>
  <c r="AG109" i="1"/>
  <c r="AO109" i="1" s="1"/>
  <c r="Z108" i="1"/>
  <c r="W108" i="1"/>
  <c r="AC108" i="1" s="1"/>
  <c r="X110" i="1"/>
  <c r="AD110" i="1" s="1"/>
  <c r="R110" i="1"/>
  <c r="Q110" i="1"/>
  <c r="Z286" i="1" l="1"/>
  <c r="AE285" i="1"/>
  <c r="AH285" i="1" s="1"/>
  <c r="AP285" i="1" s="1"/>
  <c r="AR285" i="1" s="1" a="1"/>
  <c r="V286" i="1"/>
  <c r="AB286" i="1" s="1"/>
  <c r="Y286" i="1"/>
  <c r="AF286" i="1"/>
  <c r="AI286" i="1" s="1"/>
  <c r="AQ286" i="1" s="1"/>
  <c r="N291" i="1"/>
  <c r="O290" i="1"/>
  <c r="AD287" i="1"/>
  <c r="AG287" i="1" s="1"/>
  <c r="AO287" i="1" s="1"/>
  <c r="R288" i="1"/>
  <c r="Q288" i="1"/>
  <c r="X288" i="1"/>
  <c r="AD288" i="1" s="1"/>
  <c r="AG288" i="1" s="1"/>
  <c r="AO288" i="1" s="1"/>
  <c r="W287" i="1"/>
  <c r="AC287" i="1" s="1"/>
  <c r="Z287" i="1"/>
  <c r="S287" i="1"/>
  <c r="P289" i="1"/>
  <c r="U289" i="1"/>
  <c r="AA289" i="1" s="1"/>
  <c r="AS284" i="1"/>
  <c r="AV284" i="1" s="1"/>
  <c r="AT284" i="1"/>
  <c r="AR284" i="1"/>
  <c r="AU284" i="1" s="1"/>
  <c r="AS106" i="1"/>
  <c r="AV106" i="1" s="1"/>
  <c r="AR468" i="1" a="1"/>
  <c r="AT468" i="1" s="1"/>
  <c r="AT106" i="1"/>
  <c r="AR467" i="1" a="1"/>
  <c r="AR107" i="1"/>
  <c r="AU107" i="1" s="1"/>
  <c r="AT107" i="1"/>
  <c r="AS107" i="1"/>
  <c r="AV107" i="1" s="1"/>
  <c r="Z469" i="1"/>
  <c r="W469" i="1"/>
  <c r="AC469" i="1" s="1"/>
  <c r="Y469" i="1"/>
  <c r="V469" i="1"/>
  <c r="AB469" i="1" s="1"/>
  <c r="S470" i="1"/>
  <c r="AG470" i="1"/>
  <c r="AO470" i="1" s="1"/>
  <c r="Z470" i="1"/>
  <c r="W470" i="1"/>
  <c r="AC470" i="1" s="1"/>
  <c r="P472" i="1"/>
  <c r="U471" i="1"/>
  <c r="AA471" i="1" s="1"/>
  <c r="X471" i="1"/>
  <c r="Q471" i="1"/>
  <c r="R471" i="1"/>
  <c r="Z109" i="1"/>
  <c r="W109" i="1"/>
  <c r="AC109" i="1" s="1"/>
  <c r="R111" i="1"/>
  <c r="X111" i="1"/>
  <c r="Q111" i="1"/>
  <c r="T110" i="1"/>
  <c r="S110" i="1"/>
  <c r="AG110" i="1"/>
  <c r="AO110" i="1" s="1"/>
  <c r="AF108" i="1"/>
  <c r="AI108" i="1" s="1"/>
  <c r="AQ108" i="1" s="1"/>
  <c r="Y109" i="1"/>
  <c r="V109" i="1"/>
  <c r="AB109" i="1" s="1"/>
  <c r="AD111" i="1"/>
  <c r="AE108" i="1"/>
  <c r="AH108" i="1" s="1"/>
  <c r="AP108" i="1" s="1"/>
  <c r="U112" i="1"/>
  <c r="AA112" i="1" s="1"/>
  <c r="P112" i="1"/>
  <c r="O113" i="1"/>
  <c r="AF287" i="1" l="1"/>
  <c r="AR108" i="1" a="1"/>
  <c r="AT108" i="1" s="1"/>
  <c r="AS468" i="1"/>
  <c r="AW468" i="1" s="1"/>
  <c r="S288" i="1"/>
  <c r="V288" i="1" s="1"/>
  <c r="AB288" i="1" s="1"/>
  <c r="AE286" i="1"/>
  <c r="AR285" i="1"/>
  <c r="AU285" i="1" s="1"/>
  <c r="AS285" i="1"/>
  <c r="AV285" i="1" s="1"/>
  <c r="AT285" i="1"/>
  <c r="Q289" i="1"/>
  <c r="X289" i="1"/>
  <c r="R289" i="1"/>
  <c r="T289" i="1" s="1"/>
  <c r="AD289" i="1"/>
  <c r="AI287" i="1"/>
  <c r="AQ287" i="1" s="1"/>
  <c r="T288" i="1"/>
  <c r="N292" i="1"/>
  <c r="O291" i="1"/>
  <c r="AH286" i="1"/>
  <c r="AP286" i="1" s="1"/>
  <c r="AR286" i="1" s="1" a="1"/>
  <c r="V287" i="1"/>
  <c r="AB287" i="1" s="1"/>
  <c r="Y287" i="1"/>
  <c r="Y288" i="1"/>
  <c r="P290" i="1"/>
  <c r="U290" i="1"/>
  <c r="AA290" i="1" s="1"/>
  <c r="AR468" i="1"/>
  <c r="AU468" i="1" s="1"/>
  <c r="AS467" i="1"/>
  <c r="AW467" i="1" s="1"/>
  <c r="AT467" i="1"/>
  <c r="AR467" i="1"/>
  <c r="AU467" i="1" s="1"/>
  <c r="P473" i="1"/>
  <c r="X472" i="1"/>
  <c r="U472" i="1"/>
  <c r="AA472" i="1" s="1"/>
  <c r="Q472" i="1"/>
  <c r="R472" i="1"/>
  <c r="AE109" i="1"/>
  <c r="T471" i="1"/>
  <c r="S471" i="1"/>
  <c r="AD471" i="1"/>
  <c r="AG471" i="1" s="1"/>
  <c r="AO471" i="1" s="1"/>
  <c r="AF470" i="1"/>
  <c r="AK470" i="1" s="1"/>
  <c r="AQ470" i="1" s="1"/>
  <c r="AE469" i="1"/>
  <c r="AJ469" i="1" s="1"/>
  <c r="AP469" i="1" s="1"/>
  <c r="AF469" i="1"/>
  <c r="AK469" i="1" s="1"/>
  <c r="AQ469" i="1" s="1"/>
  <c r="Y470" i="1"/>
  <c r="V470" i="1"/>
  <c r="AB470" i="1" s="1"/>
  <c r="AF109" i="1"/>
  <c r="AI109" i="1" s="1"/>
  <c r="AQ109" i="1" s="1"/>
  <c r="O114" i="1"/>
  <c r="U113" i="1"/>
  <c r="AA113" i="1" s="1"/>
  <c r="P113" i="1"/>
  <c r="AH109" i="1"/>
  <c r="AP109" i="1" s="1"/>
  <c r="Z110" i="1"/>
  <c r="W110" i="1"/>
  <c r="AC110" i="1" s="1"/>
  <c r="AG111" i="1"/>
  <c r="AO111" i="1" s="1"/>
  <c r="Q112" i="1"/>
  <c r="X112" i="1"/>
  <c r="R112" i="1"/>
  <c r="T112" i="1" s="1"/>
  <c r="Y110" i="1"/>
  <c r="V110" i="1"/>
  <c r="AB110" i="1" s="1"/>
  <c r="S111" i="1"/>
  <c r="T111" i="1"/>
  <c r="AE288" i="1" l="1"/>
  <c r="AH288" i="1" s="1"/>
  <c r="AP288" i="1" s="1"/>
  <c r="AR108" i="1"/>
  <c r="AU108" i="1" s="1"/>
  <c r="AS108" i="1"/>
  <c r="AV108" i="1" s="1"/>
  <c r="T472" i="1"/>
  <c r="Q290" i="1"/>
  <c r="X290" i="1"/>
  <c r="AD290" i="1" s="1"/>
  <c r="AG290" i="1" s="1"/>
  <c r="AO290" i="1" s="1"/>
  <c r="R290" i="1"/>
  <c r="T290" i="1" s="1"/>
  <c r="AE287" i="1"/>
  <c r="P291" i="1"/>
  <c r="U291" i="1"/>
  <c r="AA291" i="1" s="1"/>
  <c r="W288" i="1"/>
  <c r="AC288" i="1" s="1"/>
  <c r="Z288" i="1"/>
  <c r="AG289" i="1"/>
  <c r="AO289" i="1" s="1"/>
  <c r="AH287" i="1"/>
  <c r="AP287" i="1" s="1"/>
  <c r="AR287" i="1" s="1" a="1"/>
  <c r="AR286" i="1"/>
  <c r="AU286" i="1" s="1"/>
  <c r="AS286" i="1"/>
  <c r="AV286" i="1" s="1"/>
  <c r="AT286" i="1"/>
  <c r="N293" i="1"/>
  <c r="O292" i="1"/>
  <c r="Z289" i="1"/>
  <c r="W289" i="1"/>
  <c r="AC289" i="1" s="1"/>
  <c r="S289" i="1"/>
  <c r="AR469" i="1" a="1"/>
  <c r="AR109" i="1" a="1"/>
  <c r="AR109" i="1" s="1"/>
  <c r="AU109" i="1" s="1"/>
  <c r="AE110" i="1"/>
  <c r="AE470" i="1"/>
  <c r="AJ470" i="1" s="1"/>
  <c r="AP470" i="1" s="1"/>
  <c r="AR470" i="1" s="1" a="1"/>
  <c r="Y471" i="1"/>
  <c r="V471" i="1"/>
  <c r="AB471" i="1" s="1"/>
  <c r="S472" i="1"/>
  <c r="AD472" i="1"/>
  <c r="P474" i="1"/>
  <c r="U473" i="1"/>
  <c r="AA473" i="1" s="1"/>
  <c r="X473" i="1"/>
  <c r="R473" i="1"/>
  <c r="Q473" i="1"/>
  <c r="Z471" i="1"/>
  <c r="W471" i="1"/>
  <c r="AC471" i="1" s="1"/>
  <c r="W472" i="1"/>
  <c r="AC472" i="1" s="1"/>
  <c r="Z472" i="1"/>
  <c r="AG472" i="1"/>
  <c r="AO472" i="1" s="1"/>
  <c r="Z112" i="1"/>
  <c r="W112" i="1"/>
  <c r="AC112" i="1" s="1"/>
  <c r="S112" i="1"/>
  <c r="AF110" i="1"/>
  <c r="AI110" i="1" s="1"/>
  <c r="AQ110" i="1" s="1"/>
  <c r="X113" i="1"/>
  <c r="AD113" i="1" s="1"/>
  <c r="Q113" i="1"/>
  <c r="R113" i="1"/>
  <c r="U114" i="1"/>
  <c r="AA114" i="1" s="1"/>
  <c r="P114" i="1"/>
  <c r="Z111" i="1"/>
  <c r="W111" i="1"/>
  <c r="AC111" i="1" s="1"/>
  <c r="Y111" i="1"/>
  <c r="V111" i="1"/>
  <c r="AB111" i="1" s="1"/>
  <c r="AH110" i="1"/>
  <c r="AP110" i="1" s="1"/>
  <c r="AD112" i="1"/>
  <c r="AG112" i="1" s="1"/>
  <c r="AO112" i="1" s="1"/>
  <c r="O115" i="1"/>
  <c r="AR110" i="1" l="1" a="1"/>
  <c r="AR110" i="1" s="1"/>
  <c r="AU110" i="1" s="1"/>
  <c r="AF288" i="1"/>
  <c r="AI288" i="1" s="1"/>
  <c r="AQ288" i="1" s="1"/>
  <c r="AR288" i="1" s="1" a="1"/>
  <c r="AE111" i="1"/>
  <c r="AH111" i="1" s="1"/>
  <c r="AP111" i="1" s="1"/>
  <c r="AF111" i="1"/>
  <c r="AF471" i="1"/>
  <c r="AF289" i="1"/>
  <c r="AI289" i="1" s="1"/>
  <c r="AQ289" i="1" s="1"/>
  <c r="P292" i="1"/>
  <c r="U292" i="1"/>
  <c r="AA292" i="1" s="1"/>
  <c r="W290" i="1"/>
  <c r="AC290" i="1" s="1"/>
  <c r="AF290" i="1" s="1"/>
  <c r="Z290" i="1"/>
  <c r="S290" i="1"/>
  <c r="Y289" i="1"/>
  <c r="V289" i="1"/>
  <c r="AB289" i="1" s="1"/>
  <c r="AE289" i="1" s="1"/>
  <c r="N294" i="1"/>
  <c r="O293" i="1"/>
  <c r="AR287" i="1"/>
  <c r="AU287" i="1" s="1"/>
  <c r="AS287" i="1"/>
  <c r="AV287" i="1" s="1"/>
  <c r="AT287" i="1"/>
  <c r="Q291" i="1"/>
  <c r="X291" i="1"/>
  <c r="AD291" i="1" s="1"/>
  <c r="R291" i="1"/>
  <c r="T291" i="1" s="1"/>
  <c r="AT109" i="1"/>
  <c r="AS469" i="1"/>
  <c r="AW469" i="1" s="1"/>
  <c r="AT469" i="1"/>
  <c r="AR469" i="1"/>
  <c r="AU469" i="1" s="1"/>
  <c r="AS470" i="1"/>
  <c r="AW470" i="1" s="1"/>
  <c r="AT470" i="1"/>
  <c r="AR470" i="1"/>
  <c r="AU470" i="1" s="1"/>
  <c r="AS109" i="1"/>
  <c r="AV109" i="1" s="1"/>
  <c r="AF472" i="1"/>
  <c r="AK472" i="1" s="1"/>
  <c r="AQ472" i="1" s="1"/>
  <c r="AK471" i="1"/>
  <c r="AQ471" i="1" s="1"/>
  <c r="AD473" i="1"/>
  <c r="AE471" i="1"/>
  <c r="AJ471" i="1" s="1"/>
  <c r="AP471" i="1" s="1"/>
  <c r="T473" i="1"/>
  <c r="S473" i="1"/>
  <c r="AG473" i="1"/>
  <c r="AO473" i="1" s="1"/>
  <c r="P475" i="1"/>
  <c r="X474" i="1"/>
  <c r="U474" i="1"/>
  <c r="AA474" i="1" s="1"/>
  <c r="AD474" i="1" s="1"/>
  <c r="R474" i="1"/>
  <c r="Q474" i="1"/>
  <c r="T474" i="1" s="1"/>
  <c r="Y472" i="1"/>
  <c r="V472" i="1"/>
  <c r="AB472" i="1" s="1"/>
  <c r="AE472" i="1" s="1"/>
  <c r="AJ472" i="1" s="1"/>
  <c r="AP472" i="1" s="1"/>
  <c r="AF112" i="1"/>
  <c r="AI112" i="1" s="1"/>
  <c r="AQ112" i="1" s="1"/>
  <c r="P115" i="1"/>
  <c r="U115" i="1"/>
  <c r="AA115" i="1" s="1"/>
  <c r="X114" i="1"/>
  <c r="AD114" i="1" s="1"/>
  <c r="Q114" i="1"/>
  <c r="R114" i="1"/>
  <c r="AG113" i="1"/>
  <c r="AO113" i="1" s="1"/>
  <c r="O116" i="1"/>
  <c r="AI111" i="1"/>
  <c r="AQ111" i="1" s="1"/>
  <c r="S113" i="1"/>
  <c r="T113" i="1"/>
  <c r="Y112" i="1"/>
  <c r="V112" i="1"/>
  <c r="AB112" i="1" s="1"/>
  <c r="AR471" i="1" l="1" a="1"/>
  <c r="AT471" i="1" s="1"/>
  <c r="AT110" i="1"/>
  <c r="AS110" i="1"/>
  <c r="AV110" i="1" s="1"/>
  <c r="W291" i="1"/>
  <c r="AC291" i="1" s="1"/>
  <c r="Z291" i="1"/>
  <c r="S291" i="1"/>
  <c r="P293" i="1"/>
  <c r="U293" i="1"/>
  <c r="AA293" i="1" s="1"/>
  <c r="AH289" i="1"/>
  <c r="AP289" i="1" s="1"/>
  <c r="AR289" i="1" s="1" a="1"/>
  <c r="AI290" i="1"/>
  <c r="AQ290" i="1" s="1"/>
  <c r="AR472" i="1" a="1"/>
  <c r="AT472" i="1" s="1"/>
  <c r="AR288" i="1"/>
  <c r="AU288" i="1" s="1"/>
  <c r="AT288" i="1"/>
  <c r="AS288" i="1"/>
  <c r="AV288" i="1" s="1"/>
  <c r="AG291" i="1"/>
  <c r="AO291" i="1" s="1"/>
  <c r="N295" i="1"/>
  <c r="O294" i="1"/>
  <c r="V290" i="1"/>
  <c r="AB290" i="1" s="1"/>
  <c r="Y290" i="1"/>
  <c r="R292" i="1"/>
  <c r="Q292" i="1"/>
  <c r="X292" i="1"/>
  <c r="AD292" i="1" s="1"/>
  <c r="AG292" i="1" s="1"/>
  <c r="AO292" i="1" s="1"/>
  <c r="AR111" i="1" a="1"/>
  <c r="AE112" i="1"/>
  <c r="S474" i="1"/>
  <c r="AG474" i="1"/>
  <c r="AO474" i="1" s="1"/>
  <c r="Z473" i="1"/>
  <c r="W473" i="1"/>
  <c r="AC473" i="1" s="1"/>
  <c r="Z474" i="1"/>
  <c r="W474" i="1"/>
  <c r="AC474" i="1" s="1"/>
  <c r="P476" i="1"/>
  <c r="U475" i="1"/>
  <c r="AA475" i="1" s="1"/>
  <c r="X475" i="1"/>
  <c r="R475" i="1"/>
  <c r="Q475" i="1"/>
  <c r="Y473" i="1"/>
  <c r="V473" i="1"/>
  <c r="AB473" i="1" s="1"/>
  <c r="AE473" i="1" s="1"/>
  <c r="AJ473" i="1" s="1"/>
  <c r="AP473" i="1" s="1"/>
  <c r="AH112" i="1"/>
  <c r="AP112" i="1" s="1"/>
  <c r="AR112" i="1" s="1" a="1"/>
  <c r="Y113" i="1"/>
  <c r="V113" i="1"/>
  <c r="AB113" i="1" s="1"/>
  <c r="U116" i="1"/>
  <c r="AA116" i="1" s="1"/>
  <c r="P116" i="1"/>
  <c r="S114" i="1"/>
  <c r="T114" i="1"/>
  <c r="Z113" i="1"/>
  <c r="W113" i="1"/>
  <c r="AC113" i="1" s="1"/>
  <c r="O117" i="1"/>
  <c r="AG114" i="1"/>
  <c r="AO114" i="1" s="1"/>
  <c r="R115" i="1"/>
  <c r="X115" i="1"/>
  <c r="AD115" i="1" s="1"/>
  <c r="Q115" i="1"/>
  <c r="AF291" i="1" l="1"/>
  <c r="AS471" i="1"/>
  <c r="AW471" i="1" s="1"/>
  <c r="AR471" i="1"/>
  <c r="AU471" i="1" s="1"/>
  <c r="AS472" i="1"/>
  <c r="AW472" i="1" s="1"/>
  <c r="AR472" i="1"/>
  <c r="AU472" i="1" s="1"/>
  <c r="T292" i="1"/>
  <c r="W292" i="1" s="1"/>
  <c r="AC292" i="1" s="1"/>
  <c r="P294" i="1"/>
  <c r="U294" i="1"/>
  <c r="AA294" i="1" s="1"/>
  <c r="S292" i="1"/>
  <c r="AE290" i="1"/>
  <c r="N296" i="1"/>
  <c r="O295" i="1"/>
  <c r="AS289" i="1"/>
  <c r="AV289" i="1" s="1"/>
  <c r="AT289" i="1"/>
  <c r="AR289" i="1"/>
  <c r="AU289" i="1" s="1"/>
  <c r="Q293" i="1"/>
  <c r="X293" i="1"/>
  <c r="R293" i="1"/>
  <c r="T293" i="1" s="1"/>
  <c r="AI291" i="1"/>
  <c r="AQ291" i="1" s="1"/>
  <c r="AH290" i="1"/>
  <c r="AP290" i="1" s="1"/>
  <c r="AR290" i="1" s="1" a="1"/>
  <c r="AD293" i="1"/>
  <c r="V291" i="1"/>
  <c r="AB291" i="1" s="1"/>
  <c r="Y291" i="1"/>
  <c r="AR112" i="1"/>
  <c r="AU112" i="1" s="1"/>
  <c r="AT112" i="1"/>
  <c r="AS112" i="1"/>
  <c r="AV112" i="1" s="1"/>
  <c r="AR111" i="1"/>
  <c r="AU111" i="1" s="1"/>
  <c r="AT111" i="1"/>
  <c r="AS111" i="1"/>
  <c r="AV111" i="1" s="1"/>
  <c r="T475" i="1"/>
  <c r="S475" i="1"/>
  <c r="AG475" i="1"/>
  <c r="AO475" i="1" s="1"/>
  <c r="P477" i="1"/>
  <c r="X476" i="1"/>
  <c r="U476" i="1"/>
  <c r="AA476" i="1" s="1"/>
  <c r="R476" i="1"/>
  <c r="S476" i="1" s="1"/>
  <c r="Q476" i="1"/>
  <c r="Y474" i="1"/>
  <c r="V474" i="1"/>
  <c r="AB474" i="1" s="1"/>
  <c r="AE113" i="1"/>
  <c r="AH113" i="1" s="1"/>
  <c r="AP113" i="1" s="1"/>
  <c r="AD475" i="1"/>
  <c r="AF474" i="1"/>
  <c r="AK474" i="1" s="1"/>
  <c r="AQ474" i="1" s="1"/>
  <c r="AF473" i="1"/>
  <c r="AK473" i="1" s="1"/>
  <c r="AQ473" i="1" s="1"/>
  <c r="AR473" i="1" s="1" a="1"/>
  <c r="U117" i="1"/>
  <c r="AA117" i="1" s="1"/>
  <c r="P117" i="1"/>
  <c r="AF113" i="1"/>
  <c r="AI113" i="1" s="1"/>
  <c r="AQ113" i="1" s="1"/>
  <c r="Y114" i="1"/>
  <c r="V114" i="1"/>
  <c r="AB114" i="1" s="1"/>
  <c r="T115" i="1"/>
  <c r="S115" i="1"/>
  <c r="AG115" i="1"/>
  <c r="AO115" i="1" s="1"/>
  <c r="O118" i="1"/>
  <c r="Z114" i="1"/>
  <c r="W114" i="1"/>
  <c r="AC114" i="1" s="1"/>
  <c r="Q116" i="1"/>
  <c r="X116" i="1"/>
  <c r="R116" i="1"/>
  <c r="T116" i="1" s="1"/>
  <c r="AE114" i="1" l="1"/>
  <c r="AE291" i="1"/>
  <c r="Z292" i="1"/>
  <c r="AH291" i="1"/>
  <c r="AP291" i="1" s="1"/>
  <c r="AR291" i="1" s="1" a="1"/>
  <c r="AG293" i="1"/>
  <c r="AO293" i="1" s="1"/>
  <c r="N297" i="1"/>
  <c r="O296" i="1"/>
  <c r="Y292" i="1"/>
  <c r="V292" i="1"/>
  <c r="AB292" i="1" s="1"/>
  <c r="Q294" i="1"/>
  <c r="X294" i="1"/>
  <c r="R294" i="1"/>
  <c r="T294" i="1" s="1"/>
  <c r="AF292" i="1"/>
  <c r="AR290" i="1"/>
  <c r="AU290" i="1" s="1"/>
  <c r="AS290" i="1"/>
  <c r="AV290" i="1" s="1"/>
  <c r="AT290" i="1"/>
  <c r="Z293" i="1"/>
  <c r="W293" i="1"/>
  <c r="AC293" i="1" s="1"/>
  <c r="S293" i="1"/>
  <c r="P295" i="1"/>
  <c r="U295" i="1"/>
  <c r="AA295" i="1" s="1"/>
  <c r="AD294" i="1"/>
  <c r="AG294" i="1" s="1"/>
  <c r="AO294" i="1" s="1"/>
  <c r="AI292" i="1"/>
  <c r="AQ292" i="1" s="1"/>
  <c r="AS473" i="1"/>
  <c r="AW473" i="1" s="1"/>
  <c r="AT473" i="1"/>
  <c r="AR473" i="1"/>
  <c r="AU473" i="1" s="1"/>
  <c r="AR113" i="1" a="1"/>
  <c r="AE474" i="1"/>
  <c r="AJ474" i="1" s="1"/>
  <c r="AP474" i="1" s="1"/>
  <c r="AR474" i="1" s="1" a="1"/>
  <c r="T476" i="1"/>
  <c r="AD476" i="1"/>
  <c r="P478" i="1"/>
  <c r="U477" i="1"/>
  <c r="AA477" i="1" s="1"/>
  <c r="X477" i="1"/>
  <c r="Q477" i="1"/>
  <c r="R477" i="1"/>
  <c r="Y475" i="1"/>
  <c r="V475" i="1"/>
  <c r="AB475" i="1" s="1"/>
  <c r="Y476" i="1"/>
  <c r="V476" i="1"/>
  <c r="AB476" i="1" s="1"/>
  <c r="AG476" i="1"/>
  <c r="AO476" i="1" s="1"/>
  <c r="Z475" i="1"/>
  <c r="W475" i="1"/>
  <c r="AC475" i="1" s="1"/>
  <c r="S116" i="1"/>
  <c r="Y116" i="1" s="1"/>
  <c r="AF114" i="1"/>
  <c r="AI114" i="1" s="1"/>
  <c r="AQ114" i="1" s="1"/>
  <c r="O119" i="1"/>
  <c r="Y115" i="1"/>
  <c r="V115" i="1"/>
  <c r="AB115" i="1" s="1"/>
  <c r="AD116" i="1"/>
  <c r="AG116" i="1" s="1"/>
  <c r="AO116" i="1" s="1"/>
  <c r="AH114" i="1"/>
  <c r="AP114" i="1" s="1"/>
  <c r="X117" i="1"/>
  <c r="AD117" i="1" s="1"/>
  <c r="R117" i="1"/>
  <c r="Q117" i="1"/>
  <c r="Z116" i="1"/>
  <c r="W116" i="1"/>
  <c r="AC116" i="1" s="1"/>
  <c r="U118" i="1"/>
  <c r="AA118" i="1" s="1"/>
  <c r="P118" i="1"/>
  <c r="Z115" i="1"/>
  <c r="W115" i="1"/>
  <c r="AC115" i="1" s="1"/>
  <c r="AF293" i="1" l="1"/>
  <c r="AI293" i="1" s="1"/>
  <c r="AQ293" i="1" s="1"/>
  <c r="AE476" i="1"/>
  <c r="AJ476" i="1" s="1"/>
  <c r="AP476" i="1" s="1"/>
  <c r="AE475" i="1"/>
  <c r="AJ475" i="1" s="1"/>
  <c r="AP475" i="1" s="1"/>
  <c r="V293" i="1"/>
  <c r="AB293" i="1" s="1"/>
  <c r="Y293" i="1"/>
  <c r="AE292" i="1"/>
  <c r="AH292" i="1" s="1"/>
  <c r="AP292" i="1" s="1"/>
  <c r="AR292" i="1" s="1" a="1"/>
  <c r="P296" i="1"/>
  <c r="U296" i="1"/>
  <c r="AA296" i="1" s="1"/>
  <c r="Q295" i="1"/>
  <c r="X295" i="1"/>
  <c r="R295" i="1"/>
  <c r="T295" i="1" s="1"/>
  <c r="W294" i="1"/>
  <c r="AC294" i="1" s="1"/>
  <c r="Z294" i="1"/>
  <c r="S294" i="1"/>
  <c r="N298" i="1"/>
  <c r="O297" i="1"/>
  <c r="AS291" i="1"/>
  <c r="AV291" i="1" s="1"/>
  <c r="AT291" i="1"/>
  <c r="AR291" i="1"/>
  <c r="AU291" i="1" s="1"/>
  <c r="AS474" i="1"/>
  <c r="AW474" i="1" s="1"/>
  <c r="AT474" i="1"/>
  <c r="AR474" i="1"/>
  <c r="AU474" i="1" s="1"/>
  <c r="AR114" i="1" a="1"/>
  <c r="AR113" i="1"/>
  <c r="AU113" i="1" s="1"/>
  <c r="AT113" i="1"/>
  <c r="AS113" i="1"/>
  <c r="AV113" i="1" s="1"/>
  <c r="P479" i="1"/>
  <c r="X478" i="1"/>
  <c r="U478" i="1"/>
  <c r="AA478" i="1" s="1"/>
  <c r="R478" i="1"/>
  <c r="S478" i="1" s="1"/>
  <c r="Q478" i="1"/>
  <c r="W476" i="1"/>
  <c r="AC476" i="1" s="1"/>
  <c r="AF476" i="1" s="1"/>
  <c r="Z476" i="1"/>
  <c r="AK475" i="1"/>
  <c r="AQ475" i="1" s="1"/>
  <c r="AE115" i="1"/>
  <c r="V116" i="1"/>
  <c r="AB116" i="1" s="1"/>
  <c r="AF475" i="1"/>
  <c r="T477" i="1"/>
  <c r="S477" i="1"/>
  <c r="AD477" i="1"/>
  <c r="AG477" i="1" s="1"/>
  <c r="AO477" i="1" s="1"/>
  <c r="AF115" i="1"/>
  <c r="AF116" i="1"/>
  <c r="AI116" i="1" s="1"/>
  <c r="AQ116" i="1" s="1"/>
  <c r="AI115" i="1"/>
  <c r="AQ115" i="1" s="1"/>
  <c r="P119" i="1"/>
  <c r="U119" i="1"/>
  <c r="AA119" i="1" s="1"/>
  <c r="AE116" i="1"/>
  <c r="AH116" i="1" s="1"/>
  <c r="AP116" i="1" s="1"/>
  <c r="X118" i="1"/>
  <c r="Q118" i="1"/>
  <c r="R118" i="1"/>
  <c r="S117" i="1"/>
  <c r="T117" i="1"/>
  <c r="AG117" i="1"/>
  <c r="AO117" i="1" s="1"/>
  <c r="AH115" i="1"/>
  <c r="AP115" i="1" s="1"/>
  <c r="O120" i="1"/>
  <c r="AR115" i="1" l="1" a="1"/>
  <c r="AT115" i="1" s="1"/>
  <c r="AR475" i="1" a="1"/>
  <c r="AT475" i="1" s="1"/>
  <c r="P297" i="1"/>
  <c r="U297" i="1"/>
  <c r="AA297" i="1" s="1"/>
  <c r="AR292" i="1"/>
  <c r="AU292" i="1" s="1"/>
  <c r="AS292" i="1"/>
  <c r="AV292" i="1" s="1"/>
  <c r="AT292" i="1"/>
  <c r="W295" i="1"/>
  <c r="AC295" i="1" s="1"/>
  <c r="Z295" i="1"/>
  <c r="S295" i="1"/>
  <c r="R296" i="1"/>
  <c r="Q296" i="1"/>
  <c r="X296" i="1"/>
  <c r="AE293" i="1"/>
  <c r="N299" i="1"/>
  <c r="O298" i="1"/>
  <c r="V294" i="1"/>
  <c r="AB294" i="1" s="1"/>
  <c r="Y294" i="1"/>
  <c r="AF294" i="1"/>
  <c r="AI294" i="1" s="1"/>
  <c r="AQ294" i="1" s="1"/>
  <c r="AD296" i="1"/>
  <c r="AG296" i="1" s="1"/>
  <c r="AO296" i="1" s="1"/>
  <c r="AH293" i="1"/>
  <c r="AP293" i="1" s="1"/>
  <c r="AR293" i="1" s="1" a="1"/>
  <c r="AD295" i="1"/>
  <c r="AG295" i="1" s="1"/>
  <c r="AO295" i="1" s="1"/>
  <c r="AR116" i="1" a="1"/>
  <c r="AR116" i="1" s="1"/>
  <c r="AU116" i="1" s="1"/>
  <c r="AR114" i="1"/>
  <c r="AU114" i="1" s="1"/>
  <c r="AT114" i="1"/>
  <c r="AS114" i="1"/>
  <c r="AV114" i="1" s="1"/>
  <c r="Y477" i="1"/>
  <c r="V477" i="1"/>
  <c r="AB477" i="1" s="1"/>
  <c r="AK476" i="1"/>
  <c r="AQ476" i="1" s="1"/>
  <c r="AR476" i="1" s="1" a="1"/>
  <c r="T478" i="1"/>
  <c r="AD478" i="1"/>
  <c r="P480" i="1"/>
  <c r="U479" i="1"/>
  <c r="AA479" i="1" s="1"/>
  <c r="AD479" i="1" s="1"/>
  <c r="X479" i="1"/>
  <c r="Q479" i="1"/>
  <c r="R479" i="1"/>
  <c r="Z477" i="1"/>
  <c r="W477" i="1"/>
  <c r="AC477" i="1" s="1"/>
  <c r="Y478" i="1"/>
  <c r="V478" i="1"/>
  <c r="AB478" i="1" s="1"/>
  <c r="AG478" i="1"/>
  <c r="AO478" i="1" s="1"/>
  <c r="U120" i="1"/>
  <c r="AA120" i="1" s="1"/>
  <c r="P120" i="1"/>
  <c r="Z117" i="1"/>
  <c r="W117" i="1"/>
  <c r="AC117" i="1" s="1"/>
  <c r="AD118" i="1"/>
  <c r="AG118" i="1" s="1"/>
  <c r="AO118" i="1" s="1"/>
  <c r="O121" i="1"/>
  <c r="Y117" i="1"/>
  <c r="V117" i="1"/>
  <c r="AB117" i="1" s="1"/>
  <c r="T118" i="1"/>
  <c r="S118" i="1"/>
  <c r="R119" i="1"/>
  <c r="X119" i="1"/>
  <c r="AD119" i="1" s="1"/>
  <c r="Q119" i="1"/>
  <c r="T296" i="1" l="1"/>
  <c r="W296" i="1" s="1"/>
  <c r="AC296" i="1" s="1"/>
  <c r="AF295" i="1"/>
  <c r="AI295" i="1" s="1"/>
  <c r="AQ295" i="1" s="1"/>
  <c r="AR115" i="1"/>
  <c r="AU115" i="1" s="1"/>
  <c r="AS115" i="1"/>
  <c r="AV115" i="1" s="1"/>
  <c r="AS475" i="1"/>
  <c r="AW475" i="1" s="1"/>
  <c r="AR475" i="1"/>
  <c r="AU475" i="1" s="1"/>
  <c r="AE294" i="1"/>
  <c r="AH294" i="1" s="1"/>
  <c r="AP294" i="1" s="1"/>
  <c r="AR294" i="1" s="1" a="1"/>
  <c r="N300" i="1"/>
  <c r="O299" i="1"/>
  <c r="S296" i="1"/>
  <c r="AR293" i="1"/>
  <c r="AU293" i="1" s="1"/>
  <c r="AS293" i="1"/>
  <c r="AV293" i="1" s="1"/>
  <c r="AT293" i="1"/>
  <c r="P298" i="1"/>
  <c r="U298" i="1"/>
  <c r="AA298" i="1" s="1"/>
  <c r="Z296" i="1"/>
  <c r="V295" i="1"/>
  <c r="AB295" i="1" s="1"/>
  <c r="Y295" i="1"/>
  <c r="Q297" i="1"/>
  <c r="X297" i="1"/>
  <c r="R297" i="1"/>
  <c r="T297" i="1" s="1"/>
  <c r="AT116" i="1"/>
  <c r="AS476" i="1"/>
  <c r="AW476" i="1" s="1"/>
  <c r="AT476" i="1"/>
  <c r="AR476" i="1"/>
  <c r="AU476" i="1" s="1"/>
  <c r="AS116" i="1"/>
  <c r="AV116" i="1" s="1"/>
  <c r="AE478" i="1"/>
  <c r="AJ478" i="1" s="1"/>
  <c r="AP478" i="1" s="1"/>
  <c r="AF477" i="1"/>
  <c r="AG479" i="1"/>
  <c r="AO479" i="1" s="1"/>
  <c r="P481" i="1"/>
  <c r="X480" i="1"/>
  <c r="U480" i="1"/>
  <c r="AA480" i="1" s="1"/>
  <c r="Q480" i="1"/>
  <c r="T480" i="1" s="1"/>
  <c r="R480" i="1"/>
  <c r="Z478" i="1"/>
  <c r="W478" i="1"/>
  <c r="AC478" i="1" s="1"/>
  <c r="AE477" i="1"/>
  <c r="AJ477" i="1" s="1"/>
  <c r="AP477" i="1" s="1"/>
  <c r="AK477" i="1"/>
  <c r="AQ477" i="1" s="1"/>
  <c r="T479" i="1"/>
  <c r="S479" i="1"/>
  <c r="AE117" i="1"/>
  <c r="AH117" i="1" s="1"/>
  <c r="AP117" i="1" s="1"/>
  <c r="T119" i="1"/>
  <c r="S119" i="1"/>
  <c r="Z118" i="1"/>
  <c r="W118" i="1"/>
  <c r="AC118" i="1" s="1"/>
  <c r="O122" i="1"/>
  <c r="AF117" i="1"/>
  <c r="AI117" i="1" s="1"/>
  <c r="AQ117" i="1" s="1"/>
  <c r="Q120" i="1"/>
  <c r="X120" i="1"/>
  <c r="AD120" i="1" s="1"/>
  <c r="R120" i="1"/>
  <c r="T120" i="1" s="1"/>
  <c r="AG119" i="1"/>
  <c r="AO119" i="1" s="1"/>
  <c r="Y118" i="1"/>
  <c r="V118" i="1"/>
  <c r="AB118" i="1" s="1"/>
  <c r="U121" i="1"/>
  <c r="AA121" i="1" s="1"/>
  <c r="P121" i="1"/>
  <c r="Z297" i="1" l="1"/>
  <c r="W297" i="1"/>
  <c r="AC297" i="1" s="1"/>
  <c r="S297" i="1"/>
  <c r="AE295" i="1"/>
  <c r="AH295" i="1" s="1"/>
  <c r="AP295" i="1" s="1"/>
  <c r="AR295" i="1" s="1" a="1"/>
  <c r="AF296" i="1"/>
  <c r="AI296" i="1" s="1"/>
  <c r="AQ296" i="1" s="1"/>
  <c r="Q298" i="1"/>
  <c r="X298" i="1"/>
  <c r="AD298" i="1" s="1"/>
  <c r="AG298" i="1" s="1"/>
  <c r="AO298" i="1" s="1"/>
  <c r="R298" i="1"/>
  <c r="T298" i="1" s="1"/>
  <c r="P299" i="1"/>
  <c r="U299" i="1"/>
  <c r="AA299" i="1" s="1"/>
  <c r="AS294" i="1"/>
  <c r="AV294" i="1" s="1"/>
  <c r="AT294" i="1"/>
  <c r="AR294" i="1"/>
  <c r="AU294" i="1" s="1"/>
  <c r="AD297" i="1"/>
  <c r="AG297" i="1" s="1"/>
  <c r="AO297" i="1" s="1"/>
  <c r="Y296" i="1"/>
  <c r="V296" i="1"/>
  <c r="AB296" i="1" s="1"/>
  <c r="O300" i="1"/>
  <c r="N301" i="1"/>
  <c r="AR477" i="1" a="1"/>
  <c r="AR117" i="1" a="1"/>
  <c r="S120" i="1"/>
  <c r="V120" i="1" s="1"/>
  <c r="AB120" i="1" s="1"/>
  <c r="Y479" i="1"/>
  <c r="V479" i="1"/>
  <c r="AB479" i="1" s="1"/>
  <c r="AF478" i="1"/>
  <c r="S480" i="1"/>
  <c r="AD480" i="1"/>
  <c r="P482" i="1"/>
  <c r="U481" i="1"/>
  <c r="AA481" i="1" s="1"/>
  <c r="X481" i="1"/>
  <c r="R481" i="1"/>
  <c r="Q481" i="1"/>
  <c r="Z479" i="1"/>
  <c r="W479" i="1"/>
  <c r="AC479" i="1" s="1"/>
  <c r="AF479" i="1" s="1"/>
  <c r="AK478" i="1"/>
  <c r="AQ478" i="1" s="1"/>
  <c r="AR478" i="1" s="1" a="1"/>
  <c r="W480" i="1"/>
  <c r="AC480" i="1" s="1"/>
  <c r="AF480" i="1" s="1"/>
  <c r="Z480" i="1"/>
  <c r="AG480" i="1"/>
  <c r="AO480" i="1" s="1"/>
  <c r="Z120" i="1"/>
  <c r="W120" i="1"/>
  <c r="AC120" i="1" s="1"/>
  <c r="Z119" i="1"/>
  <c r="W119" i="1"/>
  <c r="AC119" i="1" s="1"/>
  <c r="X121" i="1"/>
  <c r="AD121" i="1" s="1"/>
  <c r="Q121" i="1"/>
  <c r="R121" i="1"/>
  <c r="AE118" i="1"/>
  <c r="AH118" i="1" s="1"/>
  <c r="AP118" i="1" s="1"/>
  <c r="AG120" i="1"/>
  <c r="AO120" i="1" s="1"/>
  <c r="O123" i="1"/>
  <c r="AF118" i="1"/>
  <c r="AI118" i="1" s="1"/>
  <c r="AQ118" i="1" s="1"/>
  <c r="Y119" i="1"/>
  <c r="V119" i="1"/>
  <c r="AB119" i="1" s="1"/>
  <c r="Y120" i="1"/>
  <c r="U122" i="1"/>
  <c r="AA122" i="1" s="1"/>
  <c r="P122" i="1"/>
  <c r="AE479" i="1" l="1"/>
  <c r="AJ479" i="1" s="1"/>
  <c r="AP479" i="1" s="1"/>
  <c r="O301" i="1"/>
  <c r="N302" i="1"/>
  <c r="AE296" i="1"/>
  <c r="AH296" i="1" s="1"/>
  <c r="AP296" i="1" s="1"/>
  <c r="AR296" i="1" s="1" a="1"/>
  <c r="AR295" i="1"/>
  <c r="AU295" i="1" s="1"/>
  <c r="AS295" i="1"/>
  <c r="AV295" i="1" s="1"/>
  <c r="AT295" i="1"/>
  <c r="W298" i="1"/>
  <c r="AC298" i="1" s="1"/>
  <c r="Z298" i="1"/>
  <c r="S298" i="1"/>
  <c r="AF297" i="1"/>
  <c r="AI297" i="1" s="1"/>
  <c r="AQ297" i="1" s="1"/>
  <c r="P300" i="1"/>
  <c r="U300" i="1"/>
  <c r="AA300" i="1" s="1"/>
  <c r="Q299" i="1"/>
  <c r="X299" i="1"/>
  <c r="AD299" i="1" s="1"/>
  <c r="R299" i="1"/>
  <c r="T299" i="1" s="1"/>
  <c r="Y297" i="1"/>
  <c r="V297" i="1"/>
  <c r="AB297" i="1" s="1"/>
  <c r="AE297" i="1" s="1"/>
  <c r="AS478" i="1"/>
  <c r="AW478" i="1" s="1"/>
  <c r="AT478" i="1"/>
  <c r="AR478" i="1"/>
  <c r="AU478" i="1" s="1"/>
  <c r="AS477" i="1"/>
  <c r="AW477" i="1" s="1"/>
  <c r="AT477" i="1"/>
  <c r="AR477" i="1"/>
  <c r="AU477" i="1" s="1"/>
  <c r="AR117" i="1"/>
  <c r="AU117" i="1" s="1"/>
  <c r="AT117" i="1"/>
  <c r="AS117" i="1"/>
  <c r="AV117" i="1" s="1"/>
  <c r="AR118" i="1" a="1"/>
  <c r="T481" i="1"/>
  <c r="S481" i="1"/>
  <c r="P483" i="1"/>
  <c r="X482" i="1"/>
  <c r="U482" i="1"/>
  <c r="AA482" i="1" s="1"/>
  <c r="R482" i="1"/>
  <c r="Q482" i="1"/>
  <c r="AF119" i="1"/>
  <c r="AF120" i="1"/>
  <c r="AI120" i="1" s="1"/>
  <c r="AQ120" i="1" s="1"/>
  <c r="AK480" i="1"/>
  <c r="AQ480" i="1" s="1"/>
  <c r="AK479" i="1"/>
  <c r="AQ479" i="1" s="1"/>
  <c r="AD481" i="1"/>
  <c r="AG481" i="1" s="1"/>
  <c r="AO481" i="1" s="1"/>
  <c r="Y480" i="1"/>
  <c r="V480" i="1"/>
  <c r="AB480" i="1" s="1"/>
  <c r="AE119" i="1"/>
  <c r="AH119" i="1" s="1"/>
  <c r="AP119" i="1" s="1"/>
  <c r="O124" i="1"/>
  <c r="S121" i="1"/>
  <c r="T121" i="1"/>
  <c r="X122" i="1"/>
  <c r="AD122" i="1" s="1"/>
  <c r="R122" i="1"/>
  <c r="Q122" i="1"/>
  <c r="AE120" i="1"/>
  <c r="AH120" i="1" s="1"/>
  <c r="AP120" i="1" s="1"/>
  <c r="P123" i="1"/>
  <c r="U123" i="1"/>
  <c r="AA123" i="1" s="1"/>
  <c r="AG121" i="1"/>
  <c r="AO121" i="1" s="1"/>
  <c r="AI119" i="1"/>
  <c r="AQ119" i="1" s="1"/>
  <c r="AR479" i="1" l="1" a="1"/>
  <c r="AS479" i="1" s="1"/>
  <c r="AW479" i="1" s="1"/>
  <c r="AR296" i="1"/>
  <c r="AU296" i="1" s="1"/>
  <c r="AT296" i="1"/>
  <c r="AS296" i="1"/>
  <c r="AV296" i="1" s="1"/>
  <c r="AE480" i="1"/>
  <c r="AJ480" i="1" s="1"/>
  <c r="AP480" i="1" s="1"/>
  <c r="AR480" i="1" s="1" a="1"/>
  <c r="AS480" i="1" s="1"/>
  <c r="AW480" i="1" s="1"/>
  <c r="S482" i="1"/>
  <c r="AH297" i="1"/>
  <c r="AP297" i="1" s="1"/>
  <c r="AR297" i="1" s="1" a="1"/>
  <c r="AG299" i="1"/>
  <c r="AO299" i="1" s="1"/>
  <c r="R300" i="1"/>
  <c r="Q300" i="1"/>
  <c r="X300" i="1"/>
  <c r="AD300" i="1" s="1"/>
  <c r="AG300" i="1" s="1"/>
  <c r="AO300" i="1" s="1"/>
  <c r="V298" i="1"/>
  <c r="AB298" i="1" s="1"/>
  <c r="Y298" i="1"/>
  <c r="AF298" i="1"/>
  <c r="AI298" i="1" s="1"/>
  <c r="AQ298" i="1" s="1"/>
  <c r="N303" i="1"/>
  <c r="O302" i="1"/>
  <c r="W299" i="1"/>
  <c r="AC299" i="1" s="1"/>
  <c r="Z299" i="1"/>
  <c r="S299" i="1"/>
  <c r="P301" i="1"/>
  <c r="U301" i="1"/>
  <c r="AA301" i="1" s="1"/>
  <c r="AR120" i="1" a="1"/>
  <c r="AT120" i="1" s="1"/>
  <c r="AR119" i="1" a="1"/>
  <c r="AR118" i="1"/>
  <c r="AU118" i="1" s="1"/>
  <c r="AT118" i="1"/>
  <c r="AS118" i="1"/>
  <c r="AV118" i="1" s="1"/>
  <c r="T482" i="1"/>
  <c r="AD482" i="1"/>
  <c r="P484" i="1"/>
  <c r="U483" i="1"/>
  <c r="AA483" i="1" s="1"/>
  <c r="X483" i="1"/>
  <c r="R483" i="1"/>
  <c r="Q483" i="1"/>
  <c r="Y481" i="1"/>
  <c r="V481" i="1"/>
  <c r="AB481" i="1" s="1"/>
  <c r="Y482" i="1"/>
  <c r="V482" i="1"/>
  <c r="AB482" i="1" s="1"/>
  <c r="AG482" i="1"/>
  <c r="AO482" i="1" s="1"/>
  <c r="Z481" i="1"/>
  <c r="W481" i="1"/>
  <c r="AC481" i="1" s="1"/>
  <c r="Z121" i="1"/>
  <c r="W121" i="1"/>
  <c r="AC121" i="1" s="1"/>
  <c r="U124" i="1"/>
  <c r="AA124" i="1" s="1"/>
  <c r="P124" i="1"/>
  <c r="S122" i="1"/>
  <c r="T122" i="1"/>
  <c r="AG122" i="1"/>
  <c r="AO122" i="1" s="1"/>
  <c r="Y121" i="1"/>
  <c r="V121" i="1"/>
  <c r="AB121" i="1" s="1"/>
  <c r="O125" i="1"/>
  <c r="R123" i="1"/>
  <c r="X123" i="1"/>
  <c r="AD123" i="1" s="1"/>
  <c r="Q123" i="1"/>
  <c r="AT479" i="1" l="1"/>
  <c r="AR479" i="1"/>
  <c r="AU479" i="1" s="1"/>
  <c r="AE298" i="1"/>
  <c r="AH298" i="1" s="1"/>
  <c r="AP298" i="1" s="1"/>
  <c r="AR298" i="1" s="1" a="1"/>
  <c r="T300" i="1"/>
  <c r="AT480" i="1"/>
  <c r="AR480" i="1"/>
  <c r="AU480" i="1" s="1"/>
  <c r="AE482" i="1"/>
  <c r="AJ482" i="1" s="1"/>
  <c r="AP482" i="1" s="1"/>
  <c r="AE481" i="1"/>
  <c r="AJ481" i="1" s="1"/>
  <c r="AP481" i="1" s="1"/>
  <c r="V299" i="1"/>
  <c r="AB299" i="1" s="1"/>
  <c r="Y299" i="1"/>
  <c r="AF299" i="1"/>
  <c r="AI299" i="1" s="1"/>
  <c r="AQ299" i="1" s="1"/>
  <c r="N304" i="1"/>
  <c r="O303" i="1"/>
  <c r="S300" i="1"/>
  <c r="AS297" i="1"/>
  <c r="AV297" i="1" s="1"/>
  <c r="AT297" i="1"/>
  <c r="AR297" i="1"/>
  <c r="AU297" i="1" s="1"/>
  <c r="Q301" i="1"/>
  <c r="X301" i="1"/>
  <c r="R301" i="1"/>
  <c r="T301" i="1" s="1"/>
  <c r="P302" i="1"/>
  <c r="U302" i="1"/>
  <c r="AA302" i="1" s="1"/>
  <c r="W300" i="1"/>
  <c r="AC300" i="1" s="1"/>
  <c r="Z300" i="1"/>
  <c r="AS120" i="1"/>
  <c r="AV120" i="1" s="1"/>
  <c r="AR120" i="1"/>
  <c r="AU120" i="1" s="1"/>
  <c r="AR119" i="1"/>
  <c r="AU119" i="1" s="1"/>
  <c r="AT119" i="1"/>
  <c r="AS119" i="1"/>
  <c r="AV119" i="1" s="1"/>
  <c r="AF481" i="1"/>
  <c r="AD483" i="1"/>
  <c r="AK481" i="1"/>
  <c r="AQ481" i="1" s="1"/>
  <c r="T483" i="1"/>
  <c r="S483" i="1"/>
  <c r="AG483" i="1"/>
  <c r="AO483" i="1" s="1"/>
  <c r="P485" i="1"/>
  <c r="X484" i="1"/>
  <c r="U484" i="1"/>
  <c r="AA484" i="1" s="1"/>
  <c r="R484" i="1"/>
  <c r="Q484" i="1"/>
  <c r="Z482" i="1"/>
  <c r="W482" i="1"/>
  <c r="AC482" i="1" s="1"/>
  <c r="Z122" i="1"/>
  <c r="W122" i="1"/>
  <c r="AC122" i="1" s="1"/>
  <c r="AG123" i="1"/>
  <c r="AO123" i="1" s="1"/>
  <c r="U125" i="1"/>
  <c r="AA125" i="1" s="1"/>
  <c r="P125" i="1"/>
  <c r="AE121" i="1"/>
  <c r="AH121" i="1" s="1"/>
  <c r="AP121" i="1" s="1"/>
  <c r="Y122" i="1"/>
  <c r="V122" i="1"/>
  <c r="AB122" i="1" s="1"/>
  <c r="Q124" i="1"/>
  <c r="X124" i="1"/>
  <c r="AD124" i="1" s="1"/>
  <c r="R124" i="1"/>
  <c r="T124" i="1" s="1"/>
  <c r="AF121" i="1"/>
  <c r="AI121" i="1" s="1"/>
  <c r="AQ121" i="1" s="1"/>
  <c r="S123" i="1"/>
  <c r="T123" i="1"/>
  <c r="O126" i="1"/>
  <c r="AR481" i="1" l="1" a="1"/>
  <c r="AS481" i="1" s="1"/>
  <c r="AW481" i="1" s="1"/>
  <c r="AE299" i="1"/>
  <c r="AF482" i="1"/>
  <c r="T484" i="1"/>
  <c r="AD484" i="1"/>
  <c r="W301" i="1"/>
  <c r="AC301" i="1" s="1"/>
  <c r="AF301" i="1" s="1"/>
  <c r="Z301" i="1"/>
  <c r="S301" i="1"/>
  <c r="Y300" i="1"/>
  <c r="V300" i="1"/>
  <c r="AB300" i="1" s="1"/>
  <c r="AE300" i="1" s="1"/>
  <c r="P303" i="1"/>
  <c r="U303" i="1"/>
  <c r="AA303" i="1" s="1"/>
  <c r="AF300" i="1"/>
  <c r="AI300" i="1" s="1"/>
  <c r="AQ300" i="1" s="1"/>
  <c r="Q302" i="1"/>
  <c r="X302" i="1"/>
  <c r="AD302" i="1" s="1"/>
  <c r="AG302" i="1" s="1"/>
  <c r="AO302" i="1" s="1"/>
  <c r="R302" i="1"/>
  <c r="T302" i="1" s="1"/>
  <c r="AS298" i="1"/>
  <c r="AV298" i="1" s="1"/>
  <c r="AT298" i="1"/>
  <c r="AR298" i="1"/>
  <c r="AU298" i="1" s="1"/>
  <c r="N305" i="1"/>
  <c r="O304" i="1"/>
  <c r="AH299" i="1"/>
  <c r="AP299" i="1" s="1"/>
  <c r="AR299" i="1" s="1" a="1"/>
  <c r="AD301" i="1"/>
  <c r="AG301" i="1" s="1"/>
  <c r="AO301" i="1" s="1"/>
  <c r="AR121" i="1" a="1"/>
  <c r="AK482" i="1"/>
  <c r="AQ482" i="1" s="1"/>
  <c r="AR482" i="1" s="1" a="1"/>
  <c r="S484" i="1"/>
  <c r="AG484" i="1"/>
  <c r="AO484" i="1" s="1"/>
  <c r="Z483" i="1"/>
  <c r="W483" i="1"/>
  <c r="AC483" i="1" s="1"/>
  <c r="W484" i="1"/>
  <c r="AC484" i="1" s="1"/>
  <c r="Z484" i="1"/>
  <c r="P486" i="1"/>
  <c r="U485" i="1"/>
  <c r="AA485" i="1" s="1"/>
  <c r="X485" i="1"/>
  <c r="Q485" i="1"/>
  <c r="R485" i="1"/>
  <c r="Y483" i="1"/>
  <c r="V483" i="1"/>
  <c r="AB483" i="1" s="1"/>
  <c r="O127" i="1"/>
  <c r="Y123" i="1"/>
  <c r="V123" i="1"/>
  <c r="AB123" i="1" s="1"/>
  <c r="S124" i="1"/>
  <c r="U126" i="1"/>
  <c r="AA126" i="1" s="1"/>
  <c r="P126" i="1"/>
  <c r="Z123" i="1"/>
  <c r="W123" i="1"/>
  <c r="AC123" i="1" s="1"/>
  <c r="AG124" i="1"/>
  <c r="AO124" i="1" s="1"/>
  <c r="AE122" i="1"/>
  <c r="AH122" i="1" s="1"/>
  <c r="AP122" i="1" s="1"/>
  <c r="AF122" i="1"/>
  <c r="AI122" i="1" s="1"/>
  <c r="AQ122" i="1" s="1"/>
  <c r="Z124" i="1"/>
  <c r="W124" i="1"/>
  <c r="AC124" i="1" s="1"/>
  <c r="X125" i="1"/>
  <c r="AD125" i="1" s="1"/>
  <c r="R125" i="1"/>
  <c r="Q125" i="1"/>
  <c r="AT481" i="1" l="1"/>
  <c r="AR481" i="1"/>
  <c r="AU481" i="1" s="1"/>
  <c r="AE483" i="1"/>
  <c r="AJ483" i="1" s="1"/>
  <c r="AP483" i="1" s="1"/>
  <c r="AF484" i="1"/>
  <c r="P304" i="1"/>
  <c r="U304" i="1"/>
  <c r="AA304" i="1" s="1"/>
  <c r="AR299" i="1"/>
  <c r="AU299" i="1" s="1"/>
  <c r="AS299" i="1"/>
  <c r="AV299" i="1" s="1"/>
  <c r="AT299" i="1"/>
  <c r="N306" i="1"/>
  <c r="O305" i="1"/>
  <c r="Q303" i="1"/>
  <c r="X303" i="1"/>
  <c r="AD303" i="1" s="1"/>
  <c r="R303" i="1"/>
  <c r="T303" i="1" s="1"/>
  <c r="AH300" i="1"/>
  <c r="AP300" i="1" s="1"/>
  <c r="AR300" i="1" s="1" a="1"/>
  <c r="AI301" i="1"/>
  <c r="AQ301" i="1" s="1"/>
  <c r="W302" i="1"/>
  <c r="AC302" i="1" s="1"/>
  <c r="Z302" i="1"/>
  <c r="S302" i="1"/>
  <c r="V301" i="1"/>
  <c r="AB301" i="1" s="1"/>
  <c r="Y301" i="1"/>
  <c r="AS482" i="1"/>
  <c r="AW482" i="1" s="1"/>
  <c r="AT482" i="1"/>
  <c r="AR482" i="1"/>
  <c r="AU482" i="1" s="1"/>
  <c r="AR122" i="1" a="1"/>
  <c r="AR121" i="1"/>
  <c r="AU121" i="1" s="1"/>
  <c r="AT121" i="1"/>
  <c r="AS121" i="1"/>
  <c r="AV121" i="1" s="1"/>
  <c r="P487" i="1"/>
  <c r="X486" i="1"/>
  <c r="U486" i="1"/>
  <c r="AA486" i="1" s="1"/>
  <c r="R486" i="1"/>
  <c r="Q486" i="1"/>
  <c r="Y484" i="1"/>
  <c r="V484" i="1"/>
  <c r="AB484" i="1" s="1"/>
  <c r="T485" i="1"/>
  <c r="S485" i="1"/>
  <c r="AD485" i="1"/>
  <c r="AG485" i="1" s="1"/>
  <c r="AO485" i="1" s="1"/>
  <c r="AK484" i="1"/>
  <c r="AQ484" i="1" s="1"/>
  <c r="AF483" i="1"/>
  <c r="AK483" i="1" s="1"/>
  <c r="AQ483" i="1" s="1"/>
  <c r="S125" i="1"/>
  <c r="T125" i="1"/>
  <c r="Y124" i="1"/>
  <c r="V124" i="1"/>
  <c r="AB124" i="1" s="1"/>
  <c r="O128" i="1"/>
  <c r="AF124" i="1"/>
  <c r="AI124" i="1" s="1"/>
  <c r="AQ124" i="1" s="1"/>
  <c r="AF123" i="1"/>
  <c r="AI123" i="1" s="1"/>
  <c r="AQ123" i="1" s="1"/>
  <c r="X126" i="1"/>
  <c r="AD126" i="1" s="1"/>
  <c r="R126" i="1"/>
  <c r="Q126" i="1"/>
  <c r="AE123" i="1"/>
  <c r="AH123" i="1" s="1"/>
  <c r="AP123" i="1" s="1"/>
  <c r="P127" i="1"/>
  <c r="U127" i="1"/>
  <c r="AA127" i="1" s="1"/>
  <c r="AG125" i="1"/>
  <c r="AO125" i="1" s="1"/>
  <c r="AF302" i="1" l="1"/>
  <c r="AE301" i="1"/>
  <c r="AH301" i="1" s="1"/>
  <c r="AP301" i="1" s="1"/>
  <c r="AR301" i="1" s="1" a="1"/>
  <c r="AR123" i="1" a="1"/>
  <c r="AT123" i="1" s="1"/>
  <c r="AR483" i="1" a="1"/>
  <c r="AS483" i="1" s="1"/>
  <c r="AW483" i="1" s="1"/>
  <c r="S486" i="1"/>
  <c r="AE484" i="1"/>
  <c r="AJ484" i="1" s="1"/>
  <c r="AP484" i="1" s="1"/>
  <c r="AR484" i="1" s="1" a="1"/>
  <c r="AT484" i="1" s="1"/>
  <c r="T486" i="1"/>
  <c r="AD486" i="1"/>
  <c r="AG486" i="1" s="1"/>
  <c r="AO486" i="1" s="1"/>
  <c r="AI302" i="1"/>
  <c r="AQ302" i="1" s="1"/>
  <c r="Z303" i="1"/>
  <c r="W303" i="1"/>
  <c r="AC303" i="1" s="1"/>
  <c r="S303" i="1"/>
  <c r="N307" i="1"/>
  <c r="O306" i="1"/>
  <c r="V302" i="1"/>
  <c r="AB302" i="1" s="1"/>
  <c r="Y302" i="1"/>
  <c r="AR300" i="1"/>
  <c r="AU300" i="1" s="1"/>
  <c r="AT300" i="1"/>
  <c r="AS300" i="1"/>
  <c r="AV300" i="1" s="1"/>
  <c r="AG303" i="1"/>
  <c r="AO303" i="1" s="1"/>
  <c r="P305" i="1"/>
  <c r="U305" i="1"/>
  <c r="AA305" i="1" s="1"/>
  <c r="R304" i="1"/>
  <c r="Q304" i="1"/>
  <c r="X304" i="1"/>
  <c r="AD304" i="1" s="1"/>
  <c r="AG304" i="1" s="1"/>
  <c r="AO304" i="1" s="1"/>
  <c r="AR122" i="1"/>
  <c r="AU122" i="1" s="1"/>
  <c r="AT122" i="1"/>
  <c r="AS122" i="1"/>
  <c r="AV122" i="1" s="1"/>
  <c r="AE124" i="1"/>
  <c r="Z485" i="1"/>
  <c r="W485" i="1"/>
  <c r="AC485" i="1" s="1"/>
  <c r="Z486" i="1"/>
  <c r="W486" i="1"/>
  <c r="AC486" i="1" s="1"/>
  <c r="P488" i="1"/>
  <c r="U487" i="1"/>
  <c r="AA487" i="1" s="1"/>
  <c r="X487" i="1"/>
  <c r="Q487" i="1"/>
  <c r="R487" i="1"/>
  <c r="Y485" i="1"/>
  <c r="V485" i="1"/>
  <c r="AB485" i="1" s="1"/>
  <c r="Y486" i="1"/>
  <c r="V486" i="1"/>
  <c r="AB486" i="1" s="1"/>
  <c r="U128" i="1"/>
  <c r="AA128" i="1" s="1"/>
  <c r="P128" i="1"/>
  <c r="AH124" i="1"/>
  <c r="AP124" i="1" s="1"/>
  <c r="AR124" i="1" s="1" a="1"/>
  <c r="Z125" i="1"/>
  <c r="W125" i="1"/>
  <c r="AC125" i="1" s="1"/>
  <c r="R127" i="1"/>
  <c r="X127" i="1"/>
  <c r="Q127" i="1"/>
  <c r="S126" i="1"/>
  <c r="T126" i="1"/>
  <c r="AG126" i="1"/>
  <c r="AO126" i="1" s="1"/>
  <c r="O129" i="1"/>
  <c r="Y125" i="1"/>
  <c r="V125" i="1"/>
  <c r="AB125" i="1" s="1"/>
  <c r="S304" i="1" l="1"/>
  <c r="Y304" i="1" s="1"/>
  <c r="AE302" i="1"/>
  <c r="AF303" i="1"/>
  <c r="AI303" i="1" s="1"/>
  <c r="AQ303" i="1" s="1"/>
  <c r="AR123" i="1"/>
  <c r="AU123" i="1" s="1"/>
  <c r="AS123" i="1"/>
  <c r="AV123" i="1" s="1"/>
  <c r="AT483" i="1"/>
  <c r="AR483" i="1"/>
  <c r="AU483" i="1" s="1"/>
  <c r="AD487" i="1"/>
  <c r="AF486" i="1"/>
  <c r="AK486" i="1" s="1"/>
  <c r="AQ486" i="1" s="1"/>
  <c r="AF485" i="1"/>
  <c r="T304" i="1"/>
  <c r="Z304" i="1" s="1"/>
  <c r="Q305" i="1"/>
  <c r="X305" i="1"/>
  <c r="AD305" i="1" s="1"/>
  <c r="R305" i="1"/>
  <c r="T305" i="1" s="1"/>
  <c r="P306" i="1"/>
  <c r="U306" i="1"/>
  <c r="AA306" i="1" s="1"/>
  <c r="V303" i="1"/>
  <c r="AB303" i="1" s="1"/>
  <c r="Y303" i="1"/>
  <c r="AR301" i="1"/>
  <c r="AU301" i="1" s="1"/>
  <c r="AS301" i="1"/>
  <c r="AV301" i="1" s="1"/>
  <c r="AT301" i="1"/>
  <c r="AH302" i="1"/>
  <c r="AP302" i="1" s="1"/>
  <c r="AR302" i="1" s="1" a="1"/>
  <c r="N308" i="1"/>
  <c r="O307" i="1"/>
  <c r="AS484" i="1"/>
  <c r="AW484" i="1" s="1"/>
  <c r="AR484" i="1"/>
  <c r="AU484" i="1" s="1"/>
  <c r="AR124" i="1"/>
  <c r="AU124" i="1" s="1"/>
  <c r="AT124" i="1"/>
  <c r="AS124" i="1"/>
  <c r="AV124" i="1" s="1"/>
  <c r="AE486" i="1"/>
  <c r="AJ486" i="1" s="1"/>
  <c r="AP486" i="1" s="1"/>
  <c r="AE485" i="1"/>
  <c r="AJ485" i="1" s="1"/>
  <c r="AP485" i="1" s="1"/>
  <c r="AG487" i="1"/>
  <c r="AO487" i="1" s="1"/>
  <c r="P489" i="1"/>
  <c r="X488" i="1"/>
  <c r="U488" i="1"/>
  <c r="AA488" i="1" s="1"/>
  <c r="Q488" i="1"/>
  <c r="R488" i="1"/>
  <c r="AK485" i="1"/>
  <c r="AQ485" i="1" s="1"/>
  <c r="T487" i="1"/>
  <c r="S487" i="1"/>
  <c r="O130" i="1"/>
  <c r="AE125" i="1"/>
  <c r="AH125" i="1" s="1"/>
  <c r="AP125" i="1" s="1"/>
  <c r="U129" i="1"/>
  <c r="AA129" i="1" s="1"/>
  <c r="P129" i="1"/>
  <c r="Y126" i="1"/>
  <c r="V126" i="1"/>
  <c r="AB126" i="1" s="1"/>
  <c r="AF125" i="1"/>
  <c r="AI125" i="1" s="1"/>
  <c r="AQ125" i="1" s="1"/>
  <c r="Z126" i="1"/>
  <c r="W126" i="1"/>
  <c r="AC126" i="1" s="1"/>
  <c r="S127" i="1"/>
  <c r="T127" i="1"/>
  <c r="Q128" i="1"/>
  <c r="X128" i="1"/>
  <c r="R128" i="1"/>
  <c r="T128" i="1" s="1"/>
  <c r="AD127" i="1"/>
  <c r="AG127" i="1" s="1"/>
  <c r="AO127" i="1" s="1"/>
  <c r="W304" i="1" l="1"/>
  <c r="AC304" i="1" s="1"/>
  <c r="V304" i="1"/>
  <c r="AB304" i="1" s="1"/>
  <c r="S488" i="1"/>
  <c r="V488" i="1" s="1"/>
  <c r="AB488" i="1" s="1"/>
  <c r="AD488" i="1"/>
  <c r="AG488" i="1" s="1"/>
  <c r="AO488" i="1" s="1"/>
  <c r="N309" i="1"/>
  <c r="O308" i="1"/>
  <c r="AF304" i="1"/>
  <c r="AE303" i="1"/>
  <c r="Q306" i="1"/>
  <c r="X306" i="1"/>
  <c r="AD306" i="1" s="1"/>
  <c r="AG306" i="1" s="1"/>
  <c r="AO306" i="1" s="1"/>
  <c r="R306" i="1"/>
  <c r="T306" i="1" s="1"/>
  <c r="AG305" i="1"/>
  <c r="AO305" i="1" s="1"/>
  <c r="AE304" i="1"/>
  <c r="AH304" i="1" s="1"/>
  <c r="AP304" i="1" s="1"/>
  <c r="P307" i="1"/>
  <c r="U307" i="1"/>
  <c r="AA307" i="1" s="1"/>
  <c r="AS302" i="1"/>
  <c r="AV302" i="1" s="1"/>
  <c r="AT302" i="1"/>
  <c r="AR302" i="1"/>
  <c r="AU302" i="1" s="1"/>
  <c r="AI304" i="1"/>
  <c r="AQ304" i="1" s="1"/>
  <c r="AH303" i="1"/>
  <c r="AP303" i="1" s="1"/>
  <c r="AR303" i="1" s="1" a="1"/>
  <c r="Z305" i="1"/>
  <c r="W305" i="1"/>
  <c r="AC305" i="1" s="1"/>
  <c r="S305" i="1"/>
  <c r="AR486" i="1" a="1"/>
  <c r="AS486" i="1" s="1"/>
  <c r="AW486" i="1" s="1"/>
  <c r="AR485" i="1" a="1"/>
  <c r="AR125" i="1" a="1"/>
  <c r="Y487" i="1"/>
  <c r="V487" i="1"/>
  <c r="AB487" i="1" s="1"/>
  <c r="Y488" i="1"/>
  <c r="P490" i="1"/>
  <c r="U489" i="1"/>
  <c r="AA489" i="1" s="1"/>
  <c r="X489" i="1"/>
  <c r="R489" i="1"/>
  <c r="Q489" i="1"/>
  <c r="AF126" i="1"/>
  <c r="AI126" i="1" s="1"/>
  <c r="AQ126" i="1" s="1"/>
  <c r="Z487" i="1"/>
  <c r="W487" i="1"/>
  <c r="AC487" i="1" s="1"/>
  <c r="T488" i="1"/>
  <c r="AE126" i="1"/>
  <c r="AH126" i="1" s="1"/>
  <c r="AP126" i="1" s="1"/>
  <c r="Z128" i="1"/>
  <c r="W128" i="1"/>
  <c r="AC128" i="1" s="1"/>
  <c r="Y127" i="1"/>
  <c r="V127" i="1"/>
  <c r="AB127" i="1" s="1"/>
  <c r="X129" i="1"/>
  <c r="AD129" i="1" s="1"/>
  <c r="R129" i="1"/>
  <c r="Q129" i="1"/>
  <c r="O131" i="1"/>
  <c r="S128" i="1"/>
  <c r="Z127" i="1"/>
  <c r="W127" i="1"/>
  <c r="AC127" i="1" s="1"/>
  <c r="AD128" i="1"/>
  <c r="AG128" i="1" s="1"/>
  <c r="AO128" i="1" s="1"/>
  <c r="U130" i="1"/>
  <c r="AA130" i="1" s="1"/>
  <c r="P130" i="1"/>
  <c r="AR304" i="1" l="1" a="1"/>
  <c r="AT304" i="1" s="1"/>
  <c r="AF305" i="1"/>
  <c r="V305" i="1"/>
  <c r="AB305" i="1" s="1"/>
  <c r="Y305" i="1"/>
  <c r="AI305" i="1"/>
  <c r="AQ305" i="1" s="1"/>
  <c r="AS303" i="1"/>
  <c r="AV303" i="1" s="1"/>
  <c r="AT303" i="1"/>
  <c r="AR303" i="1"/>
  <c r="AU303" i="1" s="1"/>
  <c r="Q307" i="1"/>
  <c r="X307" i="1"/>
  <c r="R307" i="1"/>
  <c r="T307" i="1" s="1"/>
  <c r="P308" i="1"/>
  <c r="U308" i="1"/>
  <c r="AA308" i="1" s="1"/>
  <c r="W306" i="1"/>
  <c r="AC306" i="1" s="1"/>
  <c r="Z306" i="1"/>
  <c r="S306" i="1"/>
  <c r="N310" i="1"/>
  <c r="O309" i="1"/>
  <c r="AR126" i="1" a="1"/>
  <c r="AT126" i="1" s="1"/>
  <c r="AT486" i="1"/>
  <c r="AR486" i="1"/>
  <c r="AU486" i="1" s="1"/>
  <c r="AS485" i="1"/>
  <c r="AW485" i="1" s="1"/>
  <c r="AT485" i="1"/>
  <c r="AR485" i="1"/>
  <c r="AU485" i="1" s="1"/>
  <c r="AR125" i="1"/>
  <c r="AU125" i="1" s="1"/>
  <c r="AT125" i="1"/>
  <c r="AS125" i="1"/>
  <c r="AV125" i="1" s="1"/>
  <c r="AF127" i="1"/>
  <c r="AI127" i="1" s="1"/>
  <c r="AQ127" i="1" s="1"/>
  <c r="AF487" i="1"/>
  <c r="AD489" i="1"/>
  <c r="AE488" i="1"/>
  <c r="AJ488" i="1" s="1"/>
  <c r="AP488" i="1" s="1"/>
  <c r="AE487" i="1"/>
  <c r="AJ487" i="1" s="1"/>
  <c r="AP487" i="1" s="1"/>
  <c r="W488" i="1"/>
  <c r="AC488" i="1" s="1"/>
  <c r="Z488" i="1"/>
  <c r="AK487" i="1"/>
  <c r="AQ487" i="1" s="1"/>
  <c r="T489" i="1"/>
  <c r="S489" i="1"/>
  <c r="AG489" i="1"/>
  <c r="AO489" i="1" s="1"/>
  <c r="P491" i="1"/>
  <c r="X490" i="1"/>
  <c r="U490" i="1"/>
  <c r="AA490" i="1" s="1"/>
  <c r="R490" i="1"/>
  <c r="S490" i="1" s="1"/>
  <c r="Q490" i="1"/>
  <c r="AE127" i="1"/>
  <c r="AH127" i="1" s="1"/>
  <c r="AP127" i="1" s="1"/>
  <c r="Y128" i="1"/>
  <c r="V128" i="1"/>
  <c r="AB128" i="1" s="1"/>
  <c r="O132" i="1"/>
  <c r="X130" i="1"/>
  <c r="Q130" i="1"/>
  <c r="R130" i="1"/>
  <c r="U131" i="1"/>
  <c r="AA131" i="1" s="1"/>
  <c r="P131" i="1"/>
  <c r="S129" i="1"/>
  <c r="T129" i="1"/>
  <c r="AG129" i="1"/>
  <c r="AO129" i="1" s="1"/>
  <c r="AF128" i="1"/>
  <c r="AI128" i="1" s="1"/>
  <c r="AQ128" i="1" s="1"/>
  <c r="AF306" i="1" l="1"/>
  <c r="AI306" i="1" s="1"/>
  <c r="AQ306" i="1" s="1"/>
  <c r="AS304" i="1"/>
  <c r="AV304" i="1" s="1"/>
  <c r="AR304" i="1"/>
  <c r="AU304" i="1" s="1"/>
  <c r="P309" i="1"/>
  <c r="U309" i="1"/>
  <c r="AA309" i="1" s="1"/>
  <c r="V306" i="1"/>
  <c r="AB306" i="1" s="1"/>
  <c r="Y306" i="1"/>
  <c r="R308" i="1"/>
  <c r="Q308" i="1"/>
  <c r="X308" i="1"/>
  <c r="AD308" i="1" s="1"/>
  <c r="AG308" i="1" s="1"/>
  <c r="AO308" i="1" s="1"/>
  <c r="AD307" i="1"/>
  <c r="AG307" i="1" s="1"/>
  <c r="AO307" i="1" s="1"/>
  <c r="N311" i="1"/>
  <c r="O310" i="1"/>
  <c r="W307" i="1"/>
  <c r="AC307" i="1" s="1"/>
  <c r="Z307" i="1"/>
  <c r="S307" i="1"/>
  <c r="AE305" i="1"/>
  <c r="AH305" i="1" s="1"/>
  <c r="AP305" i="1" s="1"/>
  <c r="AR305" i="1" s="1" a="1"/>
  <c r="AR126" i="1"/>
  <c r="AU126" i="1" s="1"/>
  <c r="AS126" i="1"/>
  <c r="AV126" i="1" s="1"/>
  <c r="AR487" i="1" a="1"/>
  <c r="AS487" i="1" s="1"/>
  <c r="AW487" i="1" s="1"/>
  <c r="AR127" i="1" a="1"/>
  <c r="Y490" i="1"/>
  <c r="V490" i="1"/>
  <c r="AB490" i="1" s="1"/>
  <c r="T490" i="1"/>
  <c r="AD490" i="1"/>
  <c r="AG490" i="1" s="1"/>
  <c r="AO490" i="1" s="1"/>
  <c r="P492" i="1"/>
  <c r="U491" i="1"/>
  <c r="AA491" i="1" s="1"/>
  <c r="X491" i="1"/>
  <c r="R491" i="1"/>
  <c r="Q491" i="1"/>
  <c r="Y489" i="1"/>
  <c r="V489" i="1"/>
  <c r="AB489" i="1" s="1"/>
  <c r="AF488" i="1"/>
  <c r="AK488" i="1" s="1"/>
  <c r="AQ488" i="1" s="1"/>
  <c r="AR488" i="1" s="1" a="1"/>
  <c r="Z489" i="1"/>
  <c r="W489" i="1"/>
  <c r="AC489" i="1" s="1"/>
  <c r="O133" i="1"/>
  <c r="AD130" i="1"/>
  <c r="AG130" i="1" s="1"/>
  <c r="AO130" i="1" s="1"/>
  <c r="Z129" i="1"/>
  <c r="W129" i="1"/>
  <c r="AC129" i="1" s="1"/>
  <c r="Q131" i="1"/>
  <c r="X131" i="1"/>
  <c r="AD131" i="1" s="1"/>
  <c r="R131" i="1"/>
  <c r="T131" i="1" s="1"/>
  <c r="T130" i="1"/>
  <c r="S130" i="1"/>
  <c r="P132" i="1"/>
  <c r="U132" i="1"/>
  <c r="AA132" i="1" s="1"/>
  <c r="AE128" i="1"/>
  <c r="AH128" i="1" s="1"/>
  <c r="AP128" i="1" s="1"/>
  <c r="AR128" i="1" s="1" a="1"/>
  <c r="Y129" i="1"/>
  <c r="V129" i="1"/>
  <c r="AB129" i="1" s="1"/>
  <c r="T308" i="1" l="1"/>
  <c r="Z308" i="1" s="1"/>
  <c r="AS305" i="1"/>
  <c r="AV305" i="1" s="1"/>
  <c r="AT305" i="1"/>
  <c r="AR305" i="1"/>
  <c r="AU305" i="1" s="1"/>
  <c r="P310" i="1"/>
  <c r="U310" i="1"/>
  <c r="AA310" i="1" s="1"/>
  <c r="AF489" i="1"/>
  <c r="AK489" i="1" s="1"/>
  <c r="AQ489" i="1" s="1"/>
  <c r="AE489" i="1"/>
  <c r="AJ489" i="1" s="1"/>
  <c r="AP489" i="1" s="1"/>
  <c r="V307" i="1"/>
  <c r="AB307" i="1" s="1"/>
  <c r="Y307" i="1"/>
  <c r="AF307" i="1"/>
  <c r="AI307" i="1" s="1"/>
  <c r="AQ307" i="1" s="1"/>
  <c r="N312" i="1"/>
  <c r="O311" i="1"/>
  <c r="S308" i="1"/>
  <c r="AE306" i="1"/>
  <c r="AH306" i="1" s="1"/>
  <c r="AP306" i="1" s="1"/>
  <c r="AR306" i="1" s="1" a="1"/>
  <c r="Q309" i="1"/>
  <c r="X309" i="1"/>
  <c r="AD309" i="1" s="1"/>
  <c r="R309" i="1"/>
  <c r="T309" i="1" s="1"/>
  <c r="AT487" i="1"/>
  <c r="AR487" i="1"/>
  <c r="AU487" i="1" s="1"/>
  <c r="AS488" i="1"/>
  <c r="AW488" i="1" s="1"/>
  <c r="AT488" i="1"/>
  <c r="AR488" i="1"/>
  <c r="AU488" i="1" s="1"/>
  <c r="AR127" i="1"/>
  <c r="AU127" i="1" s="1"/>
  <c r="AT127" i="1"/>
  <c r="AS127" i="1"/>
  <c r="AV127" i="1" s="1"/>
  <c r="AR128" i="1"/>
  <c r="AU128" i="1" s="1"/>
  <c r="AT128" i="1"/>
  <c r="AS128" i="1"/>
  <c r="AV128" i="1" s="1"/>
  <c r="T491" i="1"/>
  <c r="S491" i="1"/>
  <c r="P493" i="1"/>
  <c r="X492" i="1"/>
  <c r="U492" i="1"/>
  <c r="AA492" i="1" s="1"/>
  <c r="R492" i="1"/>
  <c r="Q492" i="1"/>
  <c r="AD491" i="1"/>
  <c r="AG491" i="1" s="1"/>
  <c r="AO491" i="1" s="1"/>
  <c r="AE490" i="1"/>
  <c r="AJ490" i="1" s="1"/>
  <c r="AP490" i="1" s="1"/>
  <c r="Z490" i="1"/>
  <c r="W490" i="1"/>
  <c r="AC490" i="1" s="1"/>
  <c r="Y130" i="1"/>
  <c r="V130" i="1"/>
  <c r="AB130" i="1" s="1"/>
  <c r="S131" i="1"/>
  <c r="U133" i="1"/>
  <c r="AA133" i="1" s="1"/>
  <c r="P133" i="1"/>
  <c r="AE129" i="1"/>
  <c r="AH129" i="1" s="1"/>
  <c r="AP129" i="1" s="1"/>
  <c r="R132" i="1"/>
  <c r="X132" i="1"/>
  <c r="AD132" i="1" s="1"/>
  <c r="Q132" i="1"/>
  <c r="Z130" i="1"/>
  <c r="W130" i="1"/>
  <c r="AC130" i="1" s="1"/>
  <c r="AG131" i="1"/>
  <c r="AO131" i="1" s="1"/>
  <c r="AF129" i="1"/>
  <c r="AI129" i="1" s="1"/>
  <c r="AQ129" i="1" s="1"/>
  <c r="O134" i="1"/>
  <c r="Z131" i="1"/>
  <c r="W131" i="1"/>
  <c r="AC131" i="1" s="1"/>
  <c r="W308" i="1" l="1"/>
  <c r="AC308" i="1" s="1"/>
  <c r="AR489" i="1" a="1"/>
  <c r="AS489" i="1" s="1"/>
  <c r="AW489" i="1" s="1"/>
  <c r="AF490" i="1"/>
  <c r="S492" i="1"/>
  <c r="AS306" i="1"/>
  <c r="AV306" i="1" s="1"/>
  <c r="AT306" i="1"/>
  <c r="AR306" i="1"/>
  <c r="AU306" i="1" s="1"/>
  <c r="W309" i="1"/>
  <c r="AC309" i="1" s="1"/>
  <c r="Z309" i="1"/>
  <c r="S309" i="1"/>
  <c r="Y308" i="1"/>
  <c r="V308" i="1"/>
  <c r="AB308" i="1" s="1"/>
  <c r="N313" i="1"/>
  <c r="O312" i="1"/>
  <c r="AG309" i="1"/>
  <c r="AO309" i="1" s="1"/>
  <c r="P311" i="1"/>
  <c r="U311" i="1"/>
  <c r="AA311" i="1" s="1"/>
  <c r="AE307" i="1"/>
  <c r="AH307" i="1" s="1"/>
  <c r="AP307" i="1" s="1"/>
  <c r="AR307" i="1" s="1" a="1"/>
  <c r="AF308" i="1"/>
  <c r="AI308" i="1" s="1"/>
  <c r="AQ308" i="1" s="1"/>
  <c r="Q310" i="1"/>
  <c r="X310" i="1"/>
  <c r="AD310" i="1" s="1"/>
  <c r="AG310" i="1" s="1"/>
  <c r="AO310" i="1" s="1"/>
  <c r="R310" i="1"/>
  <c r="T310" i="1" s="1"/>
  <c r="AR129" i="1" a="1"/>
  <c r="AE130" i="1"/>
  <c r="AF130" i="1"/>
  <c r="AI130" i="1" s="1"/>
  <c r="AQ130" i="1" s="1"/>
  <c r="AK490" i="1"/>
  <c r="AQ490" i="1" s="1"/>
  <c r="AR490" i="1" s="1" a="1"/>
  <c r="T492" i="1"/>
  <c r="AD492" i="1"/>
  <c r="P494" i="1"/>
  <c r="X493" i="1"/>
  <c r="U493" i="1"/>
  <c r="AA493" i="1" s="1"/>
  <c r="Q493" i="1"/>
  <c r="R493" i="1"/>
  <c r="Y491" i="1"/>
  <c r="V491" i="1"/>
  <c r="AB491" i="1" s="1"/>
  <c r="Y492" i="1"/>
  <c r="V492" i="1"/>
  <c r="AB492" i="1" s="1"/>
  <c r="AG492" i="1"/>
  <c r="AO492" i="1" s="1"/>
  <c r="Z491" i="1"/>
  <c r="W491" i="1"/>
  <c r="AC491" i="1" s="1"/>
  <c r="AF131" i="1"/>
  <c r="P134" i="1"/>
  <c r="U134" i="1"/>
  <c r="AA134" i="1" s="1"/>
  <c r="Q133" i="1"/>
  <c r="X133" i="1"/>
  <c r="AD133" i="1" s="1"/>
  <c r="R133" i="1"/>
  <c r="T133" i="1" s="1"/>
  <c r="AI131" i="1"/>
  <c r="AQ131" i="1" s="1"/>
  <c r="O135" i="1"/>
  <c r="AG132" i="1"/>
  <c r="AO132" i="1" s="1"/>
  <c r="Y131" i="1"/>
  <c r="V131" i="1"/>
  <c r="AB131" i="1" s="1"/>
  <c r="AH130" i="1"/>
  <c r="AP130" i="1" s="1"/>
  <c r="S132" i="1"/>
  <c r="T132" i="1"/>
  <c r="AE308" i="1" l="1"/>
  <c r="AF309" i="1"/>
  <c r="AT489" i="1"/>
  <c r="AR489" i="1"/>
  <c r="AU489" i="1" s="1"/>
  <c r="AS307" i="1"/>
  <c r="AV307" i="1" s="1"/>
  <c r="AT307" i="1"/>
  <c r="AR307" i="1"/>
  <c r="AU307" i="1" s="1"/>
  <c r="P312" i="1"/>
  <c r="U312" i="1"/>
  <c r="AA312" i="1" s="1"/>
  <c r="V309" i="1"/>
  <c r="AB309" i="1" s="1"/>
  <c r="Y309" i="1"/>
  <c r="AE492" i="1"/>
  <c r="AJ492" i="1" s="1"/>
  <c r="AP492" i="1" s="1"/>
  <c r="AE491" i="1"/>
  <c r="AJ491" i="1" s="1"/>
  <c r="AP491" i="1" s="1"/>
  <c r="AD493" i="1"/>
  <c r="W310" i="1"/>
  <c r="AC310" i="1" s="1"/>
  <c r="Z310" i="1"/>
  <c r="S310" i="1"/>
  <c r="Q311" i="1"/>
  <c r="X311" i="1"/>
  <c r="R311" i="1"/>
  <c r="T311" i="1" s="1"/>
  <c r="N314" i="1"/>
  <c r="O313" i="1"/>
  <c r="AH308" i="1"/>
  <c r="AP308" i="1" s="1"/>
  <c r="AR308" i="1" s="1" a="1"/>
  <c r="AI309" i="1"/>
  <c r="AQ309" i="1" s="1"/>
  <c r="AR130" i="1" a="1"/>
  <c r="AT130" i="1" s="1"/>
  <c r="AS490" i="1"/>
  <c r="AW490" i="1" s="1"/>
  <c r="AT490" i="1"/>
  <c r="AR490" i="1"/>
  <c r="AU490" i="1" s="1"/>
  <c r="AR129" i="1"/>
  <c r="AU129" i="1" s="1"/>
  <c r="AT129" i="1"/>
  <c r="AS129" i="1"/>
  <c r="AV129" i="1" s="1"/>
  <c r="AF491" i="1"/>
  <c r="AK491" i="1" s="1"/>
  <c r="AQ491" i="1" s="1"/>
  <c r="T493" i="1"/>
  <c r="S493" i="1"/>
  <c r="AG493" i="1"/>
  <c r="AO493" i="1" s="1"/>
  <c r="P495" i="1"/>
  <c r="X494" i="1"/>
  <c r="U494" i="1"/>
  <c r="AA494" i="1" s="1"/>
  <c r="AD494" i="1" s="1"/>
  <c r="R494" i="1"/>
  <c r="Q494" i="1"/>
  <c r="W492" i="1"/>
  <c r="AC492" i="1" s="1"/>
  <c r="Z492" i="1"/>
  <c r="Z133" i="1"/>
  <c r="W133" i="1"/>
  <c r="AC133" i="1" s="1"/>
  <c r="S133" i="1"/>
  <c r="R134" i="1"/>
  <c r="X134" i="1"/>
  <c r="Q134" i="1"/>
  <c r="Y132" i="1"/>
  <c r="V132" i="1"/>
  <c r="AB132" i="1" s="1"/>
  <c r="AE131" i="1"/>
  <c r="AH131" i="1" s="1"/>
  <c r="AP131" i="1" s="1"/>
  <c r="AR131" i="1" s="1" a="1"/>
  <c r="U135" i="1"/>
  <c r="AA135" i="1" s="1"/>
  <c r="P135" i="1"/>
  <c r="AG133" i="1"/>
  <c r="AO133" i="1" s="1"/>
  <c r="AD134" i="1"/>
  <c r="Z132" i="1"/>
  <c r="W132" i="1"/>
  <c r="AC132" i="1" s="1"/>
  <c r="O136" i="1"/>
  <c r="AF310" i="1" l="1"/>
  <c r="AR491" i="1" a="1"/>
  <c r="AT491" i="1" s="1"/>
  <c r="T494" i="1"/>
  <c r="AR308" i="1"/>
  <c r="AU308" i="1" s="1"/>
  <c r="AS308" i="1"/>
  <c r="AV308" i="1" s="1"/>
  <c r="AT308" i="1"/>
  <c r="N315" i="1"/>
  <c r="O314" i="1"/>
  <c r="V310" i="1"/>
  <c r="AB310" i="1" s="1"/>
  <c r="Y310" i="1"/>
  <c r="AD311" i="1"/>
  <c r="AG311" i="1" s="1"/>
  <c r="AO311" i="1" s="1"/>
  <c r="AF492" i="1"/>
  <c r="S494" i="1"/>
  <c r="P313" i="1"/>
  <c r="U313" i="1"/>
  <c r="AA313" i="1" s="1"/>
  <c r="Z311" i="1"/>
  <c r="W311" i="1"/>
  <c r="AC311" i="1" s="1"/>
  <c r="S311" i="1"/>
  <c r="AI310" i="1"/>
  <c r="AQ310" i="1" s="1"/>
  <c r="AE309" i="1"/>
  <c r="AH309" i="1" s="1"/>
  <c r="AP309" i="1" s="1"/>
  <c r="AR309" i="1" s="1" a="1"/>
  <c r="R312" i="1"/>
  <c r="Q312" i="1"/>
  <c r="X312" i="1"/>
  <c r="AD312" i="1" s="1"/>
  <c r="AG312" i="1" s="1"/>
  <c r="AO312" i="1" s="1"/>
  <c r="AR130" i="1"/>
  <c r="AU130" i="1" s="1"/>
  <c r="AS130" i="1"/>
  <c r="AV130" i="1" s="1"/>
  <c r="AR131" i="1"/>
  <c r="AU131" i="1" s="1"/>
  <c r="AT131" i="1"/>
  <c r="AS131" i="1"/>
  <c r="AV131" i="1" s="1"/>
  <c r="AF132" i="1"/>
  <c r="AI132" i="1" s="1"/>
  <c r="AQ132" i="1" s="1"/>
  <c r="AK492" i="1"/>
  <c r="AQ492" i="1" s="1"/>
  <c r="AR492" i="1" s="1" a="1"/>
  <c r="Z494" i="1"/>
  <c r="W494" i="1"/>
  <c r="AC494" i="1" s="1"/>
  <c r="AF494" i="1" s="1"/>
  <c r="P496" i="1"/>
  <c r="X495" i="1"/>
  <c r="U495" i="1"/>
  <c r="AA495" i="1" s="1"/>
  <c r="Q495" i="1"/>
  <c r="R495" i="1"/>
  <c r="V493" i="1"/>
  <c r="AB493" i="1" s="1"/>
  <c r="AE493" i="1" s="1"/>
  <c r="AJ493" i="1" s="1"/>
  <c r="AP493" i="1" s="1"/>
  <c r="Y493" i="1"/>
  <c r="V494" i="1"/>
  <c r="AB494" i="1" s="1"/>
  <c r="AE494" i="1" s="1"/>
  <c r="AJ494" i="1" s="1"/>
  <c r="AP494" i="1" s="1"/>
  <c r="Y494" i="1"/>
  <c r="AG494" i="1"/>
  <c r="AO494" i="1" s="1"/>
  <c r="Z493" i="1"/>
  <c r="W493" i="1"/>
  <c r="AC493" i="1" s="1"/>
  <c r="AF493" i="1" s="1"/>
  <c r="Y133" i="1"/>
  <c r="V133" i="1"/>
  <c r="AB133" i="1" s="1"/>
  <c r="P136" i="1"/>
  <c r="U136" i="1"/>
  <c r="AA136" i="1" s="1"/>
  <c r="AE132" i="1"/>
  <c r="T134" i="1"/>
  <c r="S134" i="1"/>
  <c r="AF133" i="1"/>
  <c r="AI133" i="1" s="1"/>
  <c r="AQ133" i="1" s="1"/>
  <c r="O137" i="1"/>
  <c r="Q135" i="1"/>
  <c r="X135" i="1"/>
  <c r="R135" i="1"/>
  <c r="AH132" i="1"/>
  <c r="AP132" i="1" s="1"/>
  <c r="AG134" i="1"/>
  <c r="AO134" i="1" s="1"/>
  <c r="AR132" i="1" l="1" a="1"/>
  <c r="AT132" i="1" s="1"/>
  <c r="S312" i="1"/>
  <c r="Y312" i="1" s="1"/>
  <c r="AF311" i="1"/>
  <c r="AE310" i="1"/>
  <c r="AH310" i="1" s="1"/>
  <c r="AP310" i="1" s="1"/>
  <c r="AR310" i="1" s="1" a="1"/>
  <c r="AS491" i="1"/>
  <c r="AW491" i="1" s="1"/>
  <c r="AR491" i="1"/>
  <c r="AU491" i="1" s="1"/>
  <c r="AS309" i="1"/>
  <c r="AV309" i="1" s="1"/>
  <c r="AT309" i="1"/>
  <c r="AR309" i="1"/>
  <c r="AU309" i="1" s="1"/>
  <c r="T312" i="1"/>
  <c r="V311" i="1"/>
  <c r="AB311" i="1" s="1"/>
  <c r="Y311" i="1"/>
  <c r="AI311" i="1"/>
  <c r="AQ311" i="1" s="1"/>
  <c r="Q313" i="1"/>
  <c r="X313" i="1"/>
  <c r="R313" i="1"/>
  <c r="T313" i="1" s="1"/>
  <c r="N316" i="1"/>
  <c r="O315" i="1"/>
  <c r="T135" i="1"/>
  <c r="Z135" i="1" s="1"/>
  <c r="V312" i="1"/>
  <c r="AB312" i="1" s="1"/>
  <c r="AD313" i="1"/>
  <c r="P314" i="1"/>
  <c r="U314" i="1"/>
  <c r="AA314" i="1" s="1"/>
  <c r="AS492" i="1"/>
  <c r="AW492" i="1" s="1"/>
  <c r="AT492" i="1"/>
  <c r="AR492" i="1"/>
  <c r="AU492" i="1" s="1"/>
  <c r="AK493" i="1"/>
  <c r="AQ493" i="1" s="1"/>
  <c r="AR493" i="1" s="1" a="1"/>
  <c r="AD495" i="1"/>
  <c r="P497" i="1"/>
  <c r="X496" i="1"/>
  <c r="U496" i="1"/>
  <c r="AA496" i="1" s="1"/>
  <c r="AD496" i="1" s="1"/>
  <c r="Q496" i="1"/>
  <c r="R496" i="1"/>
  <c r="S496" i="1" s="1"/>
  <c r="AK494" i="1"/>
  <c r="AQ494" i="1" s="1"/>
  <c r="AR494" i="1" s="1" a="1"/>
  <c r="T495" i="1"/>
  <c r="S495" i="1"/>
  <c r="AG495" i="1"/>
  <c r="AO495" i="1" s="1"/>
  <c r="U137" i="1"/>
  <c r="AA137" i="1" s="1"/>
  <c r="P137" i="1"/>
  <c r="Z134" i="1"/>
  <c r="W134" i="1"/>
  <c r="AC134" i="1" s="1"/>
  <c r="AD135" i="1"/>
  <c r="AG135" i="1" s="1"/>
  <c r="AO135" i="1" s="1"/>
  <c r="R136" i="1"/>
  <c r="X136" i="1"/>
  <c r="AD136" i="1" s="1"/>
  <c r="Q136" i="1"/>
  <c r="AE133" i="1"/>
  <c r="AH133" i="1" s="1"/>
  <c r="AP133" i="1" s="1"/>
  <c r="AR133" i="1" s="1" a="1"/>
  <c r="S135" i="1"/>
  <c r="O138" i="1"/>
  <c r="Y134" i="1"/>
  <c r="V134" i="1"/>
  <c r="AB134" i="1" s="1"/>
  <c r="AR132" i="1" l="1"/>
  <c r="AU132" i="1" s="1"/>
  <c r="AS132" i="1"/>
  <c r="AV132" i="1" s="1"/>
  <c r="AE312" i="1"/>
  <c r="W135" i="1"/>
  <c r="AC135" i="1" s="1"/>
  <c r="Q314" i="1"/>
  <c r="X314" i="1"/>
  <c r="R314" i="1"/>
  <c r="T314" i="1" s="1"/>
  <c r="N317" i="1"/>
  <c r="O316" i="1"/>
  <c r="Z313" i="1"/>
  <c r="W313" i="1"/>
  <c r="AC313" i="1" s="1"/>
  <c r="AF313" i="1" s="1"/>
  <c r="S313" i="1"/>
  <c r="W312" i="1"/>
  <c r="AC312" i="1" s="1"/>
  <c r="Z312" i="1"/>
  <c r="T496" i="1"/>
  <c r="Z496" i="1" s="1"/>
  <c r="AD314" i="1"/>
  <c r="AG314" i="1" s="1"/>
  <c r="AO314" i="1" s="1"/>
  <c r="AH312" i="1"/>
  <c r="AP312" i="1" s="1"/>
  <c r="P315" i="1"/>
  <c r="U315" i="1"/>
  <c r="AA315" i="1" s="1"/>
  <c r="AR310" i="1"/>
  <c r="AU310" i="1" s="1"/>
  <c r="AS310" i="1"/>
  <c r="AV310" i="1" s="1"/>
  <c r="AT310" i="1"/>
  <c r="AG313" i="1"/>
  <c r="AO313" i="1" s="1"/>
  <c r="AE311" i="1"/>
  <c r="AH311" i="1" s="1"/>
  <c r="AP311" i="1" s="1"/>
  <c r="AR311" i="1" s="1" a="1"/>
  <c r="AS493" i="1"/>
  <c r="AW493" i="1" s="1"/>
  <c r="AT493" i="1"/>
  <c r="AR493" i="1"/>
  <c r="AU493" i="1" s="1"/>
  <c r="AS494" i="1"/>
  <c r="AW494" i="1" s="1"/>
  <c r="AT494" i="1"/>
  <c r="AR494" i="1"/>
  <c r="AU494" i="1" s="1"/>
  <c r="AR133" i="1"/>
  <c r="AU133" i="1" s="1"/>
  <c r="AT133" i="1"/>
  <c r="AS133" i="1"/>
  <c r="AV133" i="1" s="1"/>
  <c r="V495" i="1"/>
  <c r="AB495" i="1" s="1"/>
  <c r="Y495" i="1"/>
  <c r="W496" i="1"/>
  <c r="AC496" i="1" s="1"/>
  <c r="AG496" i="1"/>
  <c r="AO496" i="1" s="1"/>
  <c r="Z495" i="1"/>
  <c r="W495" i="1"/>
  <c r="AC495" i="1" s="1"/>
  <c r="V496" i="1"/>
  <c r="AB496" i="1" s="1"/>
  <c r="Y496" i="1"/>
  <c r="P498" i="1"/>
  <c r="X497" i="1"/>
  <c r="U497" i="1"/>
  <c r="AA497" i="1" s="1"/>
  <c r="R497" i="1"/>
  <c r="Q497" i="1"/>
  <c r="AE134" i="1"/>
  <c r="AH134" i="1" s="1"/>
  <c r="AP134" i="1" s="1"/>
  <c r="AF134" i="1"/>
  <c r="AI134" i="1" s="1"/>
  <c r="AQ134" i="1" s="1"/>
  <c r="Y135" i="1"/>
  <c r="V135" i="1"/>
  <c r="AB135" i="1" s="1"/>
  <c r="T136" i="1"/>
  <c r="S136" i="1"/>
  <c r="Q137" i="1"/>
  <c r="X137" i="1"/>
  <c r="AD137" i="1" s="1"/>
  <c r="R137" i="1"/>
  <c r="T137" i="1" s="1"/>
  <c r="O139" i="1"/>
  <c r="AG136" i="1"/>
  <c r="AO136" i="1" s="1"/>
  <c r="AF135" i="1"/>
  <c r="AI135" i="1" s="1"/>
  <c r="AQ135" i="1" s="1"/>
  <c r="P138" i="1"/>
  <c r="U138" i="1"/>
  <c r="AA138" i="1" s="1"/>
  <c r="AR134" i="1" l="1" a="1"/>
  <c r="AT134" i="1" s="1"/>
  <c r="AF495" i="1"/>
  <c r="AE495" i="1"/>
  <c r="AJ495" i="1" s="1"/>
  <c r="AP495" i="1" s="1"/>
  <c r="AS311" i="1"/>
  <c r="AV311" i="1" s="1"/>
  <c r="AT311" i="1"/>
  <c r="AR311" i="1"/>
  <c r="AU311" i="1" s="1"/>
  <c r="Q315" i="1"/>
  <c r="X315" i="1"/>
  <c r="R315" i="1"/>
  <c r="T315" i="1" s="1"/>
  <c r="P316" i="1"/>
  <c r="U316" i="1"/>
  <c r="AA316" i="1" s="1"/>
  <c r="AD497" i="1"/>
  <c r="AD315" i="1"/>
  <c r="AF312" i="1"/>
  <c r="AI312" i="1" s="1"/>
  <c r="AQ312" i="1" s="1"/>
  <c r="AR312" i="1" s="1" a="1"/>
  <c r="V313" i="1"/>
  <c r="AB313" i="1" s="1"/>
  <c r="AE313" i="1" s="1"/>
  <c r="Y313" i="1"/>
  <c r="AI313" i="1"/>
  <c r="AQ313" i="1" s="1"/>
  <c r="N318" i="1"/>
  <c r="O317" i="1"/>
  <c r="W314" i="1"/>
  <c r="AC314" i="1" s="1"/>
  <c r="Z314" i="1"/>
  <c r="S314" i="1"/>
  <c r="T497" i="1"/>
  <c r="S497" i="1"/>
  <c r="X498" i="1"/>
  <c r="P499" i="1"/>
  <c r="U498" i="1"/>
  <c r="AA498" i="1" s="1"/>
  <c r="AD498" i="1" s="1"/>
  <c r="R498" i="1"/>
  <c r="S498" i="1" s="1"/>
  <c r="Q498" i="1"/>
  <c r="AE496" i="1"/>
  <c r="AJ496" i="1" s="1"/>
  <c r="AP496" i="1" s="1"/>
  <c r="AK495" i="1"/>
  <c r="AQ495" i="1" s="1"/>
  <c r="AF496" i="1"/>
  <c r="AG497" i="1"/>
  <c r="AO497" i="1" s="1"/>
  <c r="AK496" i="1"/>
  <c r="AQ496" i="1" s="1"/>
  <c r="AE135" i="1"/>
  <c r="AH135" i="1" s="1"/>
  <c r="AP135" i="1" s="1"/>
  <c r="AR135" i="1" s="1" a="1"/>
  <c r="Z137" i="1"/>
  <c r="W137" i="1"/>
  <c r="AC137" i="1" s="1"/>
  <c r="O140" i="1"/>
  <c r="AG137" i="1"/>
  <c r="AO137" i="1" s="1"/>
  <c r="Y136" i="1"/>
  <c r="V136" i="1"/>
  <c r="AB136" i="1" s="1"/>
  <c r="R138" i="1"/>
  <c r="X138" i="1"/>
  <c r="AD138" i="1" s="1"/>
  <c r="Q138" i="1"/>
  <c r="U139" i="1"/>
  <c r="AA139" i="1" s="1"/>
  <c r="P139" i="1"/>
  <c r="S137" i="1"/>
  <c r="Z136" i="1"/>
  <c r="W136" i="1"/>
  <c r="AC136" i="1" s="1"/>
  <c r="AR134" i="1" l="1"/>
  <c r="AU134" i="1" s="1"/>
  <c r="AR495" i="1" a="1"/>
  <c r="AS495" i="1" s="1"/>
  <c r="AW495" i="1" s="1"/>
  <c r="AS134" i="1"/>
  <c r="AV134" i="1" s="1"/>
  <c r="T498" i="1"/>
  <c r="W498" i="1" s="1"/>
  <c r="AC498" i="1" s="1"/>
  <c r="AR312" i="1"/>
  <c r="AU312" i="1" s="1"/>
  <c r="AS312" i="1"/>
  <c r="AV312" i="1" s="1"/>
  <c r="AT312" i="1"/>
  <c r="P317" i="1"/>
  <c r="U317" i="1"/>
  <c r="AA317" i="1" s="1"/>
  <c r="R316" i="1"/>
  <c r="Q316" i="1"/>
  <c r="X316" i="1"/>
  <c r="W315" i="1"/>
  <c r="AC315" i="1" s="1"/>
  <c r="Z315" i="1"/>
  <c r="S315" i="1"/>
  <c r="V314" i="1"/>
  <c r="AB314" i="1" s="1"/>
  <c r="Y314" i="1"/>
  <c r="AF314" i="1"/>
  <c r="AI314" i="1" s="1"/>
  <c r="AQ314" i="1" s="1"/>
  <c r="N319" i="1"/>
  <c r="O318" i="1"/>
  <c r="AH313" i="1"/>
  <c r="AP313" i="1" s="1"/>
  <c r="AR313" i="1" s="1" a="1"/>
  <c r="AD316" i="1"/>
  <c r="AG316" i="1" s="1"/>
  <c r="AO316" i="1" s="1"/>
  <c r="AG315" i="1"/>
  <c r="AO315" i="1" s="1"/>
  <c r="AR496" i="1" a="1"/>
  <c r="AS496" i="1" s="1"/>
  <c r="AW496" i="1" s="1"/>
  <c r="AR135" i="1"/>
  <c r="AU135" i="1" s="1"/>
  <c r="AT135" i="1"/>
  <c r="AS135" i="1"/>
  <c r="AV135" i="1" s="1"/>
  <c r="V498" i="1"/>
  <c r="AB498" i="1" s="1"/>
  <c r="Y498" i="1"/>
  <c r="X499" i="1"/>
  <c r="U499" i="1"/>
  <c r="AA499" i="1" s="1"/>
  <c r="P500" i="1"/>
  <c r="R499" i="1"/>
  <c r="Q499" i="1"/>
  <c r="V497" i="1"/>
  <c r="AB497" i="1" s="1"/>
  <c r="Y497" i="1"/>
  <c r="Z498" i="1"/>
  <c r="AG498" i="1"/>
  <c r="AO498" i="1" s="1"/>
  <c r="Z497" i="1"/>
  <c r="W497" i="1"/>
  <c r="AC497" i="1" s="1"/>
  <c r="AF497" i="1" s="1"/>
  <c r="Q139" i="1"/>
  <c r="X139" i="1"/>
  <c r="AD139" i="1" s="1"/>
  <c r="R139" i="1"/>
  <c r="T139" i="1" s="1"/>
  <c r="P140" i="1"/>
  <c r="U140" i="1"/>
  <c r="AA140" i="1" s="1"/>
  <c r="AF136" i="1"/>
  <c r="AI136" i="1" s="1"/>
  <c r="AQ136" i="1" s="1"/>
  <c r="Y137" i="1"/>
  <c r="V137" i="1"/>
  <c r="AB137" i="1" s="1"/>
  <c r="AG138" i="1"/>
  <c r="AO138" i="1" s="1"/>
  <c r="AE136" i="1"/>
  <c r="AH136" i="1" s="1"/>
  <c r="AP136" i="1" s="1"/>
  <c r="O141" i="1"/>
  <c r="AF137" i="1"/>
  <c r="AI137" i="1" s="1"/>
  <c r="AQ137" i="1" s="1"/>
  <c r="T138" i="1"/>
  <c r="S138" i="1"/>
  <c r="AE314" i="1" l="1"/>
  <c r="S316" i="1"/>
  <c r="AR136" i="1" a="1"/>
  <c r="AT136" i="1" s="1"/>
  <c r="AT495" i="1"/>
  <c r="AR495" i="1"/>
  <c r="AU495" i="1" s="1"/>
  <c r="AF498" i="1"/>
  <c r="AE498" i="1"/>
  <c r="AJ498" i="1" s="1"/>
  <c r="AP498" i="1" s="1"/>
  <c r="AR313" i="1"/>
  <c r="AU313" i="1" s="1"/>
  <c r="AS313" i="1"/>
  <c r="AV313" i="1" s="1"/>
  <c r="AT313" i="1"/>
  <c r="N320" i="1"/>
  <c r="O319" i="1"/>
  <c r="AH314" i="1"/>
  <c r="AP314" i="1" s="1"/>
  <c r="AR314" i="1" s="1" a="1"/>
  <c r="V315" i="1"/>
  <c r="AB315" i="1" s="1"/>
  <c r="Y315" i="1"/>
  <c r="AF315" i="1"/>
  <c r="AI315" i="1" s="1"/>
  <c r="AQ315" i="1" s="1"/>
  <c r="T316" i="1"/>
  <c r="P318" i="1"/>
  <c r="U318" i="1"/>
  <c r="AA318" i="1" s="1"/>
  <c r="Y316" i="1"/>
  <c r="V316" i="1"/>
  <c r="AB316" i="1" s="1"/>
  <c r="Q317" i="1"/>
  <c r="X317" i="1"/>
  <c r="AD317" i="1" s="1"/>
  <c r="R317" i="1"/>
  <c r="T317" i="1" s="1"/>
  <c r="AT496" i="1"/>
  <c r="AR496" i="1"/>
  <c r="AU496" i="1" s="1"/>
  <c r="AK498" i="1"/>
  <c r="AQ498" i="1" s="1"/>
  <c r="AE497" i="1"/>
  <c r="AJ497" i="1" s="1"/>
  <c r="AP497" i="1" s="1"/>
  <c r="AD499" i="1"/>
  <c r="AG499" i="1" s="1"/>
  <c r="AO499" i="1" s="1"/>
  <c r="AK497" i="1"/>
  <c r="AQ497" i="1" s="1"/>
  <c r="T499" i="1"/>
  <c r="S499" i="1"/>
  <c r="P501" i="1"/>
  <c r="X500" i="1"/>
  <c r="U500" i="1"/>
  <c r="AA500" i="1" s="1"/>
  <c r="AD500" i="1" s="1"/>
  <c r="R500" i="1"/>
  <c r="Q500" i="1"/>
  <c r="T500" i="1" s="1"/>
  <c r="Z138" i="1"/>
  <c r="W138" i="1"/>
  <c r="AC138" i="1" s="1"/>
  <c r="U141" i="1"/>
  <c r="AA141" i="1" s="1"/>
  <c r="P141" i="1"/>
  <c r="R140" i="1"/>
  <c r="X140" i="1"/>
  <c r="AD140" i="1" s="1"/>
  <c r="Q140" i="1"/>
  <c r="S139" i="1"/>
  <c r="Y138" i="1"/>
  <c r="V138" i="1"/>
  <c r="AB138" i="1" s="1"/>
  <c r="O142" i="1"/>
  <c r="AE137" i="1"/>
  <c r="AH137" i="1" s="1"/>
  <c r="AP137" i="1" s="1"/>
  <c r="AR137" i="1" s="1" a="1"/>
  <c r="AG139" i="1"/>
  <c r="AO139" i="1" s="1"/>
  <c r="Z139" i="1"/>
  <c r="W139" i="1"/>
  <c r="AC139" i="1" s="1"/>
  <c r="AE315" i="1" l="1"/>
  <c r="AH315" i="1" s="1"/>
  <c r="AP315" i="1" s="1"/>
  <c r="AR315" i="1" s="1" a="1"/>
  <c r="AR136" i="1"/>
  <c r="AU136" i="1" s="1"/>
  <c r="AS136" i="1"/>
  <c r="AV136" i="1" s="1"/>
  <c r="AR498" i="1" a="1"/>
  <c r="AS498" i="1" s="1"/>
  <c r="AW498" i="1" s="1"/>
  <c r="AG317" i="1"/>
  <c r="AO317" i="1" s="1"/>
  <c r="AE316" i="1"/>
  <c r="Q318" i="1"/>
  <c r="X318" i="1"/>
  <c r="R318" i="1"/>
  <c r="T318" i="1" s="1"/>
  <c r="W316" i="1"/>
  <c r="AC316" i="1" s="1"/>
  <c r="Z316" i="1"/>
  <c r="AR314" i="1"/>
  <c r="AU314" i="1" s="1"/>
  <c r="AS314" i="1"/>
  <c r="AV314" i="1" s="1"/>
  <c r="AT314" i="1"/>
  <c r="N321" i="1"/>
  <c r="O320" i="1"/>
  <c r="W317" i="1"/>
  <c r="AC317" i="1" s="1"/>
  <c r="Z317" i="1"/>
  <c r="S317" i="1"/>
  <c r="AH316" i="1"/>
  <c r="AP316" i="1" s="1"/>
  <c r="AD318" i="1"/>
  <c r="AG318" i="1" s="1"/>
  <c r="AO318" i="1" s="1"/>
  <c r="P319" i="1"/>
  <c r="U319" i="1"/>
  <c r="AA319" i="1" s="1"/>
  <c r="AR497" i="1" a="1"/>
  <c r="AR137" i="1"/>
  <c r="AU137" i="1" s="1"/>
  <c r="AT137" i="1"/>
  <c r="AS137" i="1"/>
  <c r="AV137" i="1" s="1"/>
  <c r="Z500" i="1"/>
  <c r="W500" i="1"/>
  <c r="AC500" i="1" s="1"/>
  <c r="AF500" i="1" s="1"/>
  <c r="S500" i="1"/>
  <c r="AG500" i="1"/>
  <c r="AO500" i="1" s="1"/>
  <c r="V499" i="1"/>
  <c r="AB499" i="1" s="1"/>
  <c r="Y499" i="1"/>
  <c r="P502" i="1"/>
  <c r="X501" i="1"/>
  <c r="U501" i="1"/>
  <c r="AA501" i="1" s="1"/>
  <c r="Q501" i="1"/>
  <c r="R501" i="1"/>
  <c r="Z499" i="1"/>
  <c r="W499" i="1"/>
  <c r="AC499" i="1" s="1"/>
  <c r="AF139" i="1"/>
  <c r="AI139" i="1" s="1"/>
  <c r="AQ139" i="1" s="1"/>
  <c r="O143" i="1"/>
  <c r="P142" i="1"/>
  <c r="U142" i="1"/>
  <c r="AA142" i="1" s="1"/>
  <c r="AE138" i="1"/>
  <c r="AH138" i="1" s="1"/>
  <c r="AP138" i="1" s="1"/>
  <c r="Y139" i="1"/>
  <c r="V139" i="1"/>
  <c r="AB139" i="1" s="1"/>
  <c r="AG140" i="1"/>
  <c r="AO140" i="1" s="1"/>
  <c r="Q141" i="1"/>
  <c r="X141" i="1"/>
  <c r="AD141" i="1" s="1"/>
  <c r="R141" i="1"/>
  <c r="T141" i="1" s="1"/>
  <c r="AF138" i="1"/>
  <c r="AI138" i="1" s="1"/>
  <c r="AQ138" i="1" s="1"/>
  <c r="S140" i="1"/>
  <c r="T140" i="1"/>
  <c r="AT498" i="1" l="1"/>
  <c r="AR498" i="1"/>
  <c r="AU498" i="1" s="1"/>
  <c r="AF499" i="1"/>
  <c r="AD501" i="1"/>
  <c r="AE499" i="1"/>
  <c r="AJ499" i="1" s="1"/>
  <c r="AP499" i="1" s="1"/>
  <c r="V317" i="1"/>
  <c r="AB317" i="1" s="1"/>
  <c r="Y317" i="1"/>
  <c r="AF317" i="1"/>
  <c r="N322" i="1"/>
  <c r="O321" i="1"/>
  <c r="AR315" i="1"/>
  <c r="AU315" i="1" s="1"/>
  <c r="AS315" i="1"/>
  <c r="AV315" i="1" s="1"/>
  <c r="AT315" i="1"/>
  <c r="AF316" i="1"/>
  <c r="Q319" i="1"/>
  <c r="X319" i="1"/>
  <c r="R319" i="1"/>
  <c r="T319" i="1" s="1"/>
  <c r="AI317" i="1"/>
  <c r="AQ317" i="1" s="1"/>
  <c r="P320" i="1"/>
  <c r="U320" i="1"/>
  <c r="AA320" i="1" s="1"/>
  <c r="AI316" i="1"/>
  <c r="AQ316" i="1" s="1"/>
  <c r="AR316" i="1" s="1" a="1"/>
  <c r="W318" i="1"/>
  <c r="AC318" i="1" s="1"/>
  <c r="Z318" i="1"/>
  <c r="S318" i="1"/>
  <c r="AS497" i="1"/>
  <c r="AW497" i="1" s="1"/>
  <c r="AT497" i="1"/>
  <c r="AR497" i="1"/>
  <c r="AU497" i="1" s="1"/>
  <c r="AR138" i="1" a="1"/>
  <c r="AK499" i="1"/>
  <c r="AQ499" i="1" s="1"/>
  <c r="AR499" i="1" s="1" a="1"/>
  <c r="T501" i="1"/>
  <c r="S501" i="1"/>
  <c r="AG501" i="1"/>
  <c r="AO501" i="1" s="1"/>
  <c r="P503" i="1"/>
  <c r="X502" i="1"/>
  <c r="U502" i="1"/>
  <c r="AA502" i="1" s="1"/>
  <c r="Q502" i="1"/>
  <c r="R502" i="1"/>
  <c r="V500" i="1"/>
  <c r="AB500" i="1" s="1"/>
  <c r="Y500" i="1"/>
  <c r="AK500" i="1"/>
  <c r="AQ500" i="1" s="1"/>
  <c r="Y140" i="1"/>
  <c r="V140" i="1"/>
  <c r="AB140" i="1" s="1"/>
  <c r="Z141" i="1"/>
  <c r="W141" i="1"/>
  <c r="AC141" i="1" s="1"/>
  <c r="S141" i="1"/>
  <c r="AE139" i="1"/>
  <c r="AH139" i="1" s="1"/>
  <c r="AP139" i="1" s="1"/>
  <c r="AR139" i="1" s="1" a="1"/>
  <c r="R142" i="1"/>
  <c r="X142" i="1"/>
  <c r="AD142" i="1" s="1"/>
  <c r="Q142" i="1"/>
  <c r="U143" i="1"/>
  <c r="AA143" i="1" s="1"/>
  <c r="P143" i="1"/>
  <c r="Z140" i="1"/>
  <c r="W140" i="1"/>
  <c r="AC140" i="1" s="1"/>
  <c r="AG141" i="1"/>
  <c r="AO141" i="1" s="1"/>
  <c r="O144" i="1"/>
  <c r="AF318" i="1" l="1"/>
  <c r="AR316" i="1"/>
  <c r="AU316" i="1" s="1"/>
  <c r="AS316" i="1"/>
  <c r="AV316" i="1" s="1"/>
  <c r="AT316" i="1"/>
  <c r="S502" i="1"/>
  <c r="AD502" i="1"/>
  <c r="AI318" i="1"/>
  <c r="AQ318" i="1" s="1"/>
  <c r="R320" i="1"/>
  <c r="Q320" i="1"/>
  <c r="X320" i="1"/>
  <c r="P321" i="1"/>
  <c r="U321" i="1"/>
  <c r="AA321" i="1" s="1"/>
  <c r="AE317" i="1"/>
  <c r="V318" i="1"/>
  <c r="AB318" i="1" s="1"/>
  <c r="Y318" i="1"/>
  <c r="Z319" i="1"/>
  <c r="W319" i="1"/>
  <c r="AC319" i="1" s="1"/>
  <c r="AF319" i="1" s="1"/>
  <c r="S319" i="1"/>
  <c r="N323" i="1"/>
  <c r="O322" i="1"/>
  <c r="AH317" i="1"/>
  <c r="AP317" i="1" s="1"/>
  <c r="AR317" i="1" s="1" a="1"/>
  <c r="AD319" i="1"/>
  <c r="AG319" i="1" s="1"/>
  <c r="AO319" i="1" s="1"/>
  <c r="AS499" i="1"/>
  <c r="AW499" i="1" s="1"/>
  <c r="AT499" i="1"/>
  <c r="AR499" i="1"/>
  <c r="AU499" i="1" s="1"/>
  <c r="AR139" i="1"/>
  <c r="AU139" i="1" s="1"/>
  <c r="AT139" i="1"/>
  <c r="AS139" i="1"/>
  <c r="AV139" i="1" s="1"/>
  <c r="AR138" i="1"/>
  <c r="AU138" i="1" s="1"/>
  <c r="AT138" i="1"/>
  <c r="AS138" i="1"/>
  <c r="AV138" i="1" s="1"/>
  <c r="AF140" i="1"/>
  <c r="AI140" i="1" s="1"/>
  <c r="AQ140" i="1" s="1"/>
  <c r="AE500" i="1"/>
  <c r="AJ500" i="1" s="1"/>
  <c r="AP500" i="1" s="1"/>
  <c r="AR500" i="1" s="1" a="1"/>
  <c r="T502" i="1"/>
  <c r="AG502" i="1"/>
  <c r="AO502" i="1" s="1"/>
  <c r="Z501" i="1"/>
  <c r="W501" i="1"/>
  <c r="AC501" i="1" s="1"/>
  <c r="V502" i="1"/>
  <c r="AB502" i="1" s="1"/>
  <c r="Y502" i="1"/>
  <c r="P504" i="1"/>
  <c r="X503" i="1"/>
  <c r="U503" i="1"/>
  <c r="AA503" i="1" s="1"/>
  <c r="Q503" i="1"/>
  <c r="R503" i="1"/>
  <c r="V501" i="1"/>
  <c r="AB501" i="1" s="1"/>
  <c r="Y501" i="1"/>
  <c r="O145" i="1"/>
  <c r="Q143" i="1"/>
  <c r="X143" i="1"/>
  <c r="R143" i="1"/>
  <c r="T143" i="1" s="1"/>
  <c r="Y141" i="1"/>
  <c r="V141" i="1"/>
  <c r="AB141" i="1" s="1"/>
  <c r="P144" i="1"/>
  <c r="U144" i="1"/>
  <c r="AA144" i="1" s="1"/>
  <c r="AD143" i="1"/>
  <c r="AG142" i="1"/>
  <c r="AO142" i="1" s="1"/>
  <c r="AF141" i="1"/>
  <c r="AI141" i="1" s="1"/>
  <c r="AQ141" i="1" s="1"/>
  <c r="AE140" i="1"/>
  <c r="AH140" i="1" s="1"/>
  <c r="AP140" i="1" s="1"/>
  <c r="T142" i="1"/>
  <c r="S142" i="1"/>
  <c r="AR140" i="1" l="1" a="1"/>
  <c r="AR140" i="1" s="1"/>
  <c r="AU140" i="1" s="1"/>
  <c r="S320" i="1"/>
  <c r="Y320" i="1" s="1"/>
  <c r="AD503" i="1"/>
  <c r="AE502" i="1"/>
  <c r="AJ502" i="1" s="1"/>
  <c r="AP502" i="1" s="1"/>
  <c r="U322" i="1"/>
  <c r="AA322" i="1" s="1"/>
  <c r="P322" i="1"/>
  <c r="V319" i="1"/>
  <c r="AB319" i="1" s="1"/>
  <c r="Y319" i="1"/>
  <c r="AI319" i="1"/>
  <c r="AQ319" i="1" s="1"/>
  <c r="AE318" i="1"/>
  <c r="AH318" i="1" s="1"/>
  <c r="AP318" i="1" s="1"/>
  <c r="AR318" i="1" s="1" a="1"/>
  <c r="T320" i="1"/>
  <c r="AS317" i="1"/>
  <c r="AV317" i="1" s="1"/>
  <c r="AT317" i="1"/>
  <c r="AR317" i="1"/>
  <c r="AU317" i="1" s="1"/>
  <c r="N324" i="1"/>
  <c r="O323" i="1"/>
  <c r="X321" i="1"/>
  <c r="Q321" i="1"/>
  <c r="R321" i="1"/>
  <c r="AD320" i="1"/>
  <c r="AG320" i="1" s="1"/>
  <c r="AO320" i="1" s="1"/>
  <c r="AS500" i="1"/>
  <c r="AW500" i="1" s="1"/>
  <c r="AT500" i="1"/>
  <c r="AR500" i="1"/>
  <c r="AU500" i="1" s="1"/>
  <c r="X504" i="1"/>
  <c r="U504" i="1"/>
  <c r="AA504" i="1" s="1"/>
  <c r="P505" i="1"/>
  <c r="R504" i="1"/>
  <c r="Q504" i="1"/>
  <c r="Z502" i="1"/>
  <c r="W502" i="1"/>
  <c r="AC502" i="1" s="1"/>
  <c r="AE501" i="1"/>
  <c r="AJ501" i="1" s="1"/>
  <c r="AP501" i="1" s="1"/>
  <c r="T503" i="1"/>
  <c r="S503" i="1"/>
  <c r="AG503" i="1"/>
  <c r="AO503" i="1" s="1"/>
  <c r="AF501" i="1"/>
  <c r="AK501" i="1" s="1"/>
  <c r="AQ501" i="1" s="1"/>
  <c r="AE141" i="1"/>
  <c r="AH141" i="1" s="1"/>
  <c r="AP141" i="1" s="1"/>
  <c r="AR141" i="1" s="1" a="1"/>
  <c r="Y142" i="1"/>
  <c r="V142" i="1"/>
  <c r="AB142" i="1" s="1"/>
  <c r="S143" i="1"/>
  <c r="O146" i="1"/>
  <c r="Z142" i="1"/>
  <c r="W142" i="1"/>
  <c r="AC142" i="1" s="1"/>
  <c r="R144" i="1"/>
  <c r="X144" i="1"/>
  <c r="AD144" i="1" s="1"/>
  <c r="Q144" i="1"/>
  <c r="AG143" i="1"/>
  <c r="AO143" i="1" s="1"/>
  <c r="U145" i="1"/>
  <c r="AA145" i="1" s="1"/>
  <c r="P145" i="1"/>
  <c r="Z143" i="1"/>
  <c r="W143" i="1"/>
  <c r="AC143" i="1" s="1"/>
  <c r="AT140" i="1" l="1"/>
  <c r="AS140" i="1"/>
  <c r="AV140" i="1" s="1"/>
  <c r="V320" i="1"/>
  <c r="AB320" i="1" s="1"/>
  <c r="AE319" i="1"/>
  <c r="AH319" i="1" s="1"/>
  <c r="AP319" i="1" s="1"/>
  <c r="AR319" i="1" s="1" a="1"/>
  <c r="AE320" i="1"/>
  <c r="T504" i="1"/>
  <c r="W504" i="1" s="1"/>
  <c r="AC504" i="1" s="1"/>
  <c r="AH320" i="1"/>
  <c r="AP320" i="1" s="1"/>
  <c r="T321" i="1"/>
  <c r="S321" i="1"/>
  <c r="AR318" i="1"/>
  <c r="AU318" i="1" s="1"/>
  <c r="AS318" i="1"/>
  <c r="AV318" i="1" s="1"/>
  <c r="AT318" i="1"/>
  <c r="N325" i="1"/>
  <c r="O324" i="1"/>
  <c r="W320" i="1"/>
  <c r="AC320" i="1" s="1"/>
  <c r="Z320" i="1"/>
  <c r="Q322" i="1"/>
  <c r="R322" i="1"/>
  <c r="X322" i="1"/>
  <c r="AD322" i="1" s="1"/>
  <c r="AG322" i="1" s="1"/>
  <c r="AO322" i="1" s="1"/>
  <c r="P323" i="1"/>
  <c r="U323" i="1"/>
  <c r="AA323" i="1" s="1"/>
  <c r="AD321" i="1"/>
  <c r="AG321" i="1" s="1"/>
  <c r="AO321" i="1" s="1"/>
  <c r="AR501" i="1" a="1"/>
  <c r="AR141" i="1"/>
  <c r="AU141" i="1" s="1"/>
  <c r="AT141" i="1"/>
  <c r="AS141" i="1"/>
  <c r="AV141" i="1" s="1"/>
  <c r="V503" i="1"/>
  <c r="AB503" i="1" s="1"/>
  <c r="AE503" i="1" s="1"/>
  <c r="AJ503" i="1" s="1"/>
  <c r="AP503" i="1" s="1"/>
  <c r="Y503" i="1"/>
  <c r="AF143" i="1"/>
  <c r="AI143" i="1" s="1"/>
  <c r="AQ143" i="1" s="1"/>
  <c r="Z503" i="1"/>
  <c r="W503" i="1"/>
  <c r="AC503" i="1" s="1"/>
  <c r="AF502" i="1"/>
  <c r="AK502" i="1" s="1"/>
  <c r="AQ502" i="1" s="1"/>
  <c r="AR502" i="1" s="1" a="1"/>
  <c r="S504" i="1"/>
  <c r="AD504" i="1"/>
  <c r="Z504" i="1"/>
  <c r="X505" i="1"/>
  <c r="U505" i="1"/>
  <c r="AA505" i="1" s="1"/>
  <c r="P506" i="1"/>
  <c r="Q505" i="1"/>
  <c r="R505" i="1"/>
  <c r="AG504" i="1"/>
  <c r="AO504" i="1" s="1"/>
  <c r="Q145" i="1"/>
  <c r="X145" i="1"/>
  <c r="R145" i="1"/>
  <c r="T145" i="1" s="1"/>
  <c r="O147" i="1"/>
  <c r="AD145" i="1"/>
  <c r="AG144" i="1"/>
  <c r="AO144" i="1" s="1"/>
  <c r="AF142" i="1"/>
  <c r="AI142" i="1" s="1"/>
  <c r="AQ142" i="1" s="1"/>
  <c r="P146" i="1"/>
  <c r="U146" i="1"/>
  <c r="AA146" i="1" s="1"/>
  <c r="Y143" i="1"/>
  <c r="V143" i="1"/>
  <c r="AB143" i="1" s="1"/>
  <c r="AE142" i="1"/>
  <c r="AH142" i="1" s="1"/>
  <c r="AP142" i="1" s="1"/>
  <c r="S144" i="1"/>
  <c r="T144" i="1"/>
  <c r="S322" i="1" l="1"/>
  <c r="V322" i="1" s="1"/>
  <c r="AB322" i="1" s="1"/>
  <c r="AD505" i="1"/>
  <c r="AG505" i="1" s="1"/>
  <c r="AO505" i="1" s="1"/>
  <c r="AF504" i="1"/>
  <c r="T322" i="1"/>
  <c r="AS319" i="1"/>
  <c r="AV319" i="1" s="1"/>
  <c r="AT319" i="1"/>
  <c r="AR319" i="1"/>
  <c r="AU319" i="1" s="1"/>
  <c r="AF320" i="1"/>
  <c r="N326" i="1"/>
  <c r="O325" i="1"/>
  <c r="V321" i="1"/>
  <c r="AB321" i="1" s="1"/>
  <c r="Y321" i="1"/>
  <c r="X323" i="1"/>
  <c r="Q323" i="1"/>
  <c r="R323" i="1"/>
  <c r="AI320" i="1"/>
  <c r="AQ320" i="1" s="1"/>
  <c r="AR320" i="1" s="1" a="1"/>
  <c r="P324" i="1"/>
  <c r="U324" i="1"/>
  <c r="AA324" i="1" s="1"/>
  <c r="Z321" i="1"/>
  <c r="W321" i="1"/>
  <c r="AC321" i="1" s="1"/>
  <c r="AS502" i="1"/>
  <c r="AW502" i="1" s="1"/>
  <c r="AT502" i="1"/>
  <c r="AR502" i="1"/>
  <c r="AU502" i="1" s="1"/>
  <c r="AS501" i="1"/>
  <c r="AW501" i="1" s="1"/>
  <c r="AT501" i="1"/>
  <c r="AR501" i="1"/>
  <c r="AU501" i="1" s="1"/>
  <c r="AR142" i="1" a="1"/>
  <c r="AR142" i="1" s="1"/>
  <c r="AU142" i="1" s="1"/>
  <c r="P507" i="1"/>
  <c r="X506" i="1"/>
  <c r="U506" i="1"/>
  <c r="AA506" i="1" s="1"/>
  <c r="Q506" i="1"/>
  <c r="R506" i="1"/>
  <c r="AK504" i="1"/>
  <c r="AQ504" i="1" s="1"/>
  <c r="V504" i="1"/>
  <c r="AB504" i="1" s="1"/>
  <c r="Y504" i="1"/>
  <c r="AF503" i="1"/>
  <c r="T505" i="1"/>
  <c r="S505" i="1"/>
  <c r="AK503" i="1"/>
  <c r="AQ503" i="1" s="1"/>
  <c r="AR503" i="1" s="1" a="1"/>
  <c r="Z144" i="1"/>
  <c r="W144" i="1"/>
  <c r="AC144" i="1" s="1"/>
  <c r="R146" i="1"/>
  <c r="X146" i="1"/>
  <c r="Q146" i="1"/>
  <c r="U147" i="1"/>
  <c r="AA147" i="1" s="1"/>
  <c r="P147" i="1"/>
  <c r="S145" i="1"/>
  <c r="Y144" i="1"/>
  <c r="V144" i="1"/>
  <c r="AB144" i="1" s="1"/>
  <c r="AE143" i="1"/>
  <c r="AH143" i="1" s="1"/>
  <c r="AP143" i="1" s="1"/>
  <c r="AR143" i="1" s="1" a="1"/>
  <c r="AD146" i="1"/>
  <c r="O148" i="1"/>
  <c r="AG145" i="1"/>
  <c r="AO145" i="1" s="1"/>
  <c r="Z145" i="1"/>
  <c r="W145" i="1"/>
  <c r="AC145" i="1" s="1"/>
  <c r="Y322" i="1" l="1"/>
  <c r="AS320" i="1"/>
  <c r="AV320" i="1" s="1"/>
  <c r="AT320" i="1"/>
  <c r="AR320" i="1"/>
  <c r="AU320" i="1" s="1"/>
  <c r="Q324" i="1"/>
  <c r="R324" i="1"/>
  <c r="X324" i="1"/>
  <c r="P325" i="1"/>
  <c r="U325" i="1"/>
  <c r="AA325" i="1" s="1"/>
  <c r="Z322" i="1"/>
  <c r="W322" i="1"/>
  <c r="AC322" i="1" s="1"/>
  <c r="S506" i="1"/>
  <c r="V506" i="1" s="1"/>
  <c r="AB506" i="1" s="1"/>
  <c r="AE506" i="1" s="1"/>
  <c r="AJ506" i="1" s="1"/>
  <c r="AP506" i="1" s="1"/>
  <c r="AD506" i="1"/>
  <c r="AF321" i="1"/>
  <c r="AI321" i="1" s="1"/>
  <c r="AQ321" i="1" s="1"/>
  <c r="AD324" i="1"/>
  <c r="AG324" i="1" s="1"/>
  <c r="AO324" i="1" s="1"/>
  <c r="AE322" i="1"/>
  <c r="AH322" i="1" s="1"/>
  <c r="AP322" i="1" s="1"/>
  <c r="T323" i="1"/>
  <c r="S323" i="1"/>
  <c r="AE321" i="1"/>
  <c r="AH321" i="1" s="1"/>
  <c r="AP321" i="1" s="1"/>
  <c r="N327" i="1"/>
  <c r="O326" i="1"/>
  <c r="AD323" i="1"/>
  <c r="AG323" i="1" s="1"/>
  <c r="AO323" i="1" s="1"/>
  <c r="AT142" i="1"/>
  <c r="AS503" i="1"/>
  <c r="AW503" i="1" s="1"/>
  <c r="AT503" i="1"/>
  <c r="AR503" i="1"/>
  <c r="AU503" i="1" s="1"/>
  <c r="AS142" i="1"/>
  <c r="AV142" i="1" s="1"/>
  <c r="AR143" i="1"/>
  <c r="AU143" i="1" s="1"/>
  <c r="AT143" i="1"/>
  <c r="AS143" i="1"/>
  <c r="AV143" i="1" s="1"/>
  <c r="AE144" i="1"/>
  <c r="V505" i="1"/>
  <c r="AB505" i="1" s="1"/>
  <c r="Y505" i="1"/>
  <c r="AE504" i="1"/>
  <c r="AJ504" i="1" s="1"/>
  <c r="AP504" i="1" s="1"/>
  <c r="AR504" i="1" s="1" a="1"/>
  <c r="T506" i="1"/>
  <c r="AG506" i="1"/>
  <c r="AO506" i="1" s="1"/>
  <c r="Z505" i="1"/>
  <c r="W505" i="1"/>
  <c r="AC505" i="1" s="1"/>
  <c r="Y506" i="1"/>
  <c r="P508" i="1"/>
  <c r="X507" i="1"/>
  <c r="U507" i="1"/>
  <c r="AA507" i="1" s="1"/>
  <c r="Q507" i="1"/>
  <c r="R507" i="1"/>
  <c r="Y145" i="1"/>
  <c r="V145" i="1"/>
  <c r="AB145" i="1" s="1"/>
  <c r="AG146" i="1"/>
  <c r="AO146" i="1" s="1"/>
  <c r="AF145" i="1"/>
  <c r="AI145" i="1" s="1"/>
  <c r="AQ145" i="1" s="1"/>
  <c r="O149" i="1"/>
  <c r="AH144" i="1"/>
  <c r="AP144" i="1" s="1"/>
  <c r="Q147" i="1"/>
  <c r="X147" i="1"/>
  <c r="AD147" i="1" s="1"/>
  <c r="R147" i="1"/>
  <c r="T147" i="1" s="1"/>
  <c r="T146" i="1"/>
  <c r="S146" i="1"/>
  <c r="AF144" i="1"/>
  <c r="AI144" i="1" s="1"/>
  <c r="AQ144" i="1" s="1"/>
  <c r="P148" i="1"/>
  <c r="U148" i="1"/>
  <c r="AA148" i="1" s="1"/>
  <c r="T324" i="1" l="1"/>
  <c r="W324" i="1" s="1"/>
  <c r="AC324" i="1" s="1"/>
  <c r="AD507" i="1"/>
  <c r="AF322" i="1"/>
  <c r="AR321" i="1" a="1"/>
  <c r="U326" i="1"/>
  <c r="AA326" i="1" s="1"/>
  <c r="P326" i="1"/>
  <c r="Z323" i="1"/>
  <c r="W323" i="1"/>
  <c r="AC323" i="1" s="1"/>
  <c r="N328" i="1"/>
  <c r="O327" i="1"/>
  <c r="V323" i="1"/>
  <c r="AB323" i="1" s="1"/>
  <c r="Y323" i="1"/>
  <c r="AI322" i="1"/>
  <c r="AQ322" i="1" s="1"/>
  <c r="AR322" i="1" s="1" a="1"/>
  <c r="X325" i="1"/>
  <c r="Q325" i="1"/>
  <c r="R325" i="1"/>
  <c r="S324" i="1"/>
  <c r="AS504" i="1"/>
  <c r="AW504" i="1" s="1"/>
  <c r="AT504" i="1"/>
  <c r="AR504" i="1"/>
  <c r="AU504" i="1" s="1"/>
  <c r="AR144" i="1" a="1"/>
  <c r="AE145" i="1"/>
  <c r="AH145" i="1" s="1"/>
  <c r="AP145" i="1" s="1"/>
  <c r="AR145" i="1" s="1" a="1"/>
  <c r="X508" i="1"/>
  <c r="U508" i="1"/>
  <c r="AA508" i="1" s="1"/>
  <c r="R508" i="1"/>
  <c r="S508" i="1" s="1"/>
  <c r="Q508" i="1"/>
  <c r="T507" i="1"/>
  <c r="S507" i="1"/>
  <c r="AG507" i="1"/>
  <c r="AO507" i="1" s="1"/>
  <c r="AF505" i="1"/>
  <c r="AE505" i="1"/>
  <c r="AJ505" i="1" s="1"/>
  <c r="AP505" i="1" s="1"/>
  <c r="AK505" i="1"/>
  <c r="AQ505" i="1" s="1"/>
  <c r="Z506" i="1"/>
  <c r="W506" i="1"/>
  <c r="AC506" i="1" s="1"/>
  <c r="R148" i="1"/>
  <c r="X148" i="1"/>
  <c r="Q148" i="1"/>
  <c r="Y146" i="1"/>
  <c r="V146" i="1"/>
  <c r="AB146" i="1" s="1"/>
  <c r="Z147" i="1"/>
  <c r="W147" i="1"/>
  <c r="AC147" i="1" s="1"/>
  <c r="S147" i="1"/>
  <c r="U149" i="1"/>
  <c r="AA149" i="1" s="1"/>
  <c r="P149" i="1"/>
  <c r="Z146" i="1"/>
  <c r="W146" i="1"/>
  <c r="AC146" i="1" s="1"/>
  <c r="AG147" i="1"/>
  <c r="AO147" i="1" s="1"/>
  <c r="O150" i="1"/>
  <c r="AF324" i="1" l="1"/>
  <c r="AI324" i="1" s="1"/>
  <c r="AQ324" i="1" s="1"/>
  <c r="Z324" i="1"/>
  <c r="AF323" i="1"/>
  <c r="AI323" i="1" s="1"/>
  <c r="AQ323" i="1" s="1"/>
  <c r="AE323" i="1"/>
  <c r="AR322" i="1"/>
  <c r="AU322" i="1" s="1"/>
  <c r="AS322" i="1"/>
  <c r="AV322" i="1" s="1"/>
  <c r="AT322" i="1"/>
  <c r="T508" i="1"/>
  <c r="AD508" i="1"/>
  <c r="AH323" i="1"/>
  <c r="AP323" i="1" s="1"/>
  <c r="P327" i="1"/>
  <c r="U327" i="1"/>
  <c r="AA327" i="1" s="1"/>
  <c r="AD325" i="1"/>
  <c r="AG325" i="1" s="1"/>
  <c r="AO325" i="1" s="1"/>
  <c r="AR321" i="1"/>
  <c r="AU321" i="1" s="1"/>
  <c r="AS321" i="1"/>
  <c r="AV321" i="1" s="1"/>
  <c r="AT321" i="1"/>
  <c r="Y324" i="1"/>
  <c r="V324" i="1"/>
  <c r="AB324" i="1" s="1"/>
  <c r="T325" i="1"/>
  <c r="S325" i="1"/>
  <c r="N329" i="1"/>
  <c r="O328" i="1"/>
  <c r="Q326" i="1"/>
  <c r="R326" i="1"/>
  <c r="X326" i="1"/>
  <c r="AD326" i="1" s="1"/>
  <c r="AG326" i="1" s="1"/>
  <c r="AO326" i="1" s="1"/>
  <c r="AR505" i="1" a="1"/>
  <c r="AS505" i="1" s="1"/>
  <c r="AW505" i="1" s="1"/>
  <c r="AR144" i="1"/>
  <c r="AU144" i="1" s="1"/>
  <c r="AT144" i="1"/>
  <c r="AS144" i="1"/>
  <c r="AV144" i="1" s="1"/>
  <c r="AR145" i="1"/>
  <c r="AU145" i="1" s="1"/>
  <c r="AT145" i="1"/>
  <c r="AS145" i="1"/>
  <c r="AV145" i="1" s="1"/>
  <c r="AF146" i="1"/>
  <c r="AI146" i="1" s="1"/>
  <c r="AQ146" i="1" s="1"/>
  <c r="AF506" i="1"/>
  <c r="AK506" i="1" s="1"/>
  <c r="AQ506" i="1" s="1"/>
  <c r="AR506" i="1" s="1" a="1"/>
  <c r="V507" i="1"/>
  <c r="AB507" i="1" s="1"/>
  <c r="Y507" i="1"/>
  <c r="Z508" i="1"/>
  <c r="W508" i="1"/>
  <c r="AC508" i="1" s="1"/>
  <c r="Z507" i="1"/>
  <c r="W507" i="1"/>
  <c r="AC507" i="1" s="1"/>
  <c r="V508" i="1"/>
  <c r="AB508" i="1" s="1"/>
  <c r="Y508" i="1"/>
  <c r="AG508" i="1"/>
  <c r="AO508" i="1" s="1"/>
  <c r="O151" i="1"/>
  <c r="Y147" i="1"/>
  <c r="V147" i="1"/>
  <c r="AB147" i="1" s="1"/>
  <c r="AD148" i="1"/>
  <c r="AG148" i="1" s="1"/>
  <c r="AO148" i="1" s="1"/>
  <c r="P150" i="1"/>
  <c r="U150" i="1"/>
  <c r="AA150" i="1" s="1"/>
  <c r="AF147" i="1"/>
  <c r="AI147" i="1" s="1"/>
  <c r="AQ147" i="1" s="1"/>
  <c r="AE146" i="1"/>
  <c r="AH146" i="1" s="1"/>
  <c r="AP146" i="1" s="1"/>
  <c r="T148" i="1"/>
  <c r="S148" i="1"/>
  <c r="Q149" i="1"/>
  <c r="X149" i="1"/>
  <c r="R149" i="1"/>
  <c r="T149" i="1" s="1"/>
  <c r="AR146" i="1" l="1" a="1"/>
  <c r="AR146" i="1" s="1"/>
  <c r="AU146" i="1" s="1"/>
  <c r="AE508" i="1"/>
  <c r="AJ508" i="1" s="1"/>
  <c r="AP508" i="1" s="1"/>
  <c r="S326" i="1"/>
  <c r="AE324" i="1"/>
  <c r="AH324" i="1" s="1"/>
  <c r="AP324" i="1" s="1"/>
  <c r="AR324" i="1" s="1" a="1"/>
  <c r="AF508" i="1"/>
  <c r="T326" i="1"/>
  <c r="N330" i="1"/>
  <c r="O329" i="1"/>
  <c r="Z325" i="1"/>
  <c r="W325" i="1"/>
  <c r="AC325" i="1" s="1"/>
  <c r="X327" i="1"/>
  <c r="AD327" i="1" s="1"/>
  <c r="Q327" i="1"/>
  <c r="R327" i="1"/>
  <c r="V326" i="1"/>
  <c r="AB326" i="1" s="1"/>
  <c r="Y326" i="1"/>
  <c r="P328" i="1"/>
  <c r="U328" i="1"/>
  <c r="AA328" i="1" s="1"/>
  <c r="V325" i="1"/>
  <c r="AB325" i="1" s="1"/>
  <c r="Y325" i="1"/>
  <c r="AR323" i="1" a="1"/>
  <c r="AT505" i="1"/>
  <c r="AR505" i="1"/>
  <c r="AU505" i="1" s="1"/>
  <c r="AS506" i="1"/>
  <c r="AW506" i="1" s="1"/>
  <c r="AT506" i="1"/>
  <c r="AR506" i="1"/>
  <c r="AU506" i="1" s="1"/>
  <c r="AF507" i="1"/>
  <c r="AK507" i="1" s="1"/>
  <c r="AQ507" i="1" s="1"/>
  <c r="AK508" i="1"/>
  <c r="AQ508" i="1" s="1"/>
  <c r="AE507" i="1"/>
  <c r="AJ507" i="1" s="1"/>
  <c r="AP507" i="1" s="1"/>
  <c r="Z149" i="1"/>
  <c r="W149" i="1"/>
  <c r="AC149" i="1" s="1"/>
  <c r="S149" i="1"/>
  <c r="Z148" i="1"/>
  <c r="W148" i="1"/>
  <c r="AC148" i="1" s="1"/>
  <c r="AE147" i="1"/>
  <c r="AH147" i="1" s="1"/>
  <c r="AP147" i="1" s="1"/>
  <c r="AR147" i="1" s="1" a="1"/>
  <c r="U151" i="1"/>
  <c r="AA151" i="1" s="1"/>
  <c r="P151" i="1"/>
  <c r="Y148" i="1"/>
  <c r="V148" i="1"/>
  <c r="AB148" i="1" s="1"/>
  <c r="AD149" i="1"/>
  <c r="AG149" i="1" s="1"/>
  <c r="AO149" i="1" s="1"/>
  <c r="R150" i="1"/>
  <c r="X150" i="1"/>
  <c r="Q150" i="1"/>
  <c r="O152" i="1"/>
  <c r="AR507" i="1" l="1" a="1"/>
  <c r="AT507" i="1" s="1"/>
  <c r="AR508" i="1" a="1"/>
  <c r="AS508" i="1" s="1"/>
  <c r="AW508" i="1" s="1"/>
  <c r="AT146" i="1"/>
  <c r="AS146" i="1"/>
  <c r="AV146" i="1" s="1"/>
  <c r="AE325" i="1"/>
  <c r="AH325" i="1" s="1"/>
  <c r="AP325" i="1" s="1"/>
  <c r="AE326" i="1"/>
  <c r="AS323" i="1"/>
  <c r="AV323" i="1" s="1"/>
  <c r="AT323" i="1"/>
  <c r="AR323" i="1"/>
  <c r="AU323" i="1" s="1"/>
  <c r="AH326" i="1"/>
  <c r="AP326" i="1" s="1"/>
  <c r="AG327" i="1"/>
  <c r="AO327" i="1" s="1"/>
  <c r="AF325" i="1"/>
  <c r="AI325" i="1" s="1"/>
  <c r="AQ325" i="1" s="1"/>
  <c r="P329" i="1"/>
  <c r="U329" i="1"/>
  <c r="AA329" i="1" s="1"/>
  <c r="Z326" i="1"/>
  <c r="W326" i="1"/>
  <c r="AC326" i="1" s="1"/>
  <c r="Q328" i="1"/>
  <c r="R328" i="1"/>
  <c r="X328" i="1"/>
  <c r="AD328" i="1" s="1"/>
  <c r="AG328" i="1" s="1"/>
  <c r="AO328" i="1" s="1"/>
  <c r="T327" i="1"/>
  <c r="S327" i="1"/>
  <c r="AS324" i="1"/>
  <c r="AV324" i="1" s="1"/>
  <c r="AT324" i="1"/>
  <c r="AR324" i="1"/>
  <c r="AU324" i="1" s="1"/>
  <c r="N331" i="1"/>
  <c r="O330" i="1"/>
  <c r="AR147" i="1"/>
  <c r="AU147" i="1" s="1"/>
  <c r="AT147" i="1"/>
  <c r="AS147" i="1"/>
  <c r="AV147" i="1" s="1"/>
  <c r="AF149" i="1"/>
  <c r="AD150" i="1"/>
  <c r="AG150" i="1" s="1"/>
  <c r="AO150" i="1" s="1"/>
  <c r="O153" i="1"/>
  <c r="T150" i="1"/>
  <c r="S150" i="1"/>
  <c r="AE148" i="1"/>
  <c r="Q151" i="1"/>
  <c r="X151" i="1"/>
  <c r="R151" i="1"/>
  <c r="T151" i="1" s="1"/>
  <c r="AF148" i="1"/>
  <c r="AI148" i="1" s="1"/>
  <c r="AQ148" i="1" s="1"/>
  <c r="Y149" i="1"/>
  <c r="V149" i="1"/>
  <c r="AB149" i="1" s="1"/>
  <c r="AI149" i="1"/>
  <c r="AQ149" i="1" s="1"/>
  <c r="P152" i="1"/>
  <c r="U152" i="1"/>
  <c r="AA152" i="1" s="1"/>
  <c r="AH148" i="1"/>
  <c r="AP148" i="1" s="1"/>
  <c r="AS507" i="1" l="1"/>
  <c r="AW507" i="1" s="1"/>
  <c r="AR507" i="1"/>
  <c r="AU507" i="1" s="1"/>
  <c r="AT508" i="1"/>
  <c r="AR508" i="1"/>
  <c r="AU508" i="1" s="1"/>
  <c r="S328" i="1"/>
  <c r="V328" i="1" s="1"/>
  <c r="AB328" i="1" s="1"/>
  <c r="AF326" i="1"/>
  <c r="AR148" i="1" a="1"/>
  <c r="AR148" i="1" s="1"/>
  <c r="AU148" i="1" s="1"/>
  <c r="N332" i="1"/>
  <c r="O331" i="1"/>
  <c r="Z327" i="1"/>
  <c r="W327" i="1"/>
  <c r="AC327" i="1" s="1"/>
  <c r="Y328" i="1"/>
  <c r="AR325" i="1" a="1"/>
  <c r="U330" i="1"/>
  <c r="AA330" i="1" s="1"/>
  <c r="P330" i="1"/>
  <c r="V327" i="1"/>
  <c r="AB327" i="1" s="1"/>
  <c r="Y327" i="1"/>
  <c r="T328" i="1"/>
  <c r="AI326" i="1"/>
  <c r="AQ326" i="1" s="1"/>
  <c r="AR326" i="1" s="1" a="1"/>
  <c r="X329" i="1"/>
  <c r="AD329" i="1" s="1"/>
  <c r="Q329" i="1"/>
  <c r="R329" i="1"/>
  <c r="Z151" i="1"/>
  <c r="W151" i="1"/>
  <c r="AC151" i="1" s="1"/>
  <c r="Y150" i="1"/>
  <c r="V150" i="1"/>
  <c r="AB150" i="1" s="1"/>
  <c r="U153" i="1"/>
  <c r="AA153" i="1" s="1"/>
  <c r="P153" i="1"/>
  <c r="R152" i="1"/>
  <c r="X152" i="1"/>
  <c r="AD152" i="1" s="1"/>
  <c r="Q152" i="1"/>
  <c r="AE149" i="1"/>
  <c r="AH149" i="1" s="1"/>
  <c r="AP149" i="1" s="1"/>
  <c r="AR149" i="1" s="1" a="1"/>
  <c r="Z150" i="1"/>
  <c r="W150" i="1"/>
  <c r="AC150" i="1" s="1"/>
  <c r="O154" i="1"/>
  <c r="AD151" i="1"/>
  <c r="AG151" i="1" s="1"/>
  <c r="AO151" i="1" s="1"/>
  <c r="S151" i="1"/>
  <c r="AE328" i="1" l="1"/>
  <c r="AT148" i="1"/>
  <c r="AS148" i="1"/>
  <c r="AV148" i="1" s="1"/>
  <c r="AR326" i="1"/>
  <c r="AU326" i="1" s="1"/>
  <c r="AT326" i="1"/>
  <c r="AS326" i="1"/>
  <c r="AV326" i="1" s="1"/>
  <c r="AE150" i="1"/>
  <c r="AF151" i="1"/>
  <c r="AG329" i="1"/>
  <c r="AO329" i="1" s="1"/>
  <c r="W328" i="1"/>
  <c r="AC328" i="1" s="1"/>
  <c r="Z328" i="1"/>
  <c r="AE327" i="1"/>
  <c r="AH328" i="1"/>
  <c r="AP328" i="1" s="1"/>
  <c r="AF327" i="1"/>
  <c r="P331" i="1"/>
  <c r="U331" i="1"/>
  <c r="AA331" i="1" s="1"/>
  <c r="T329" i="1"/>
  <c r="S329" i="1"/>
  <c r="AH327" i="1"/>
  <c r="AP327" i="1" s="1"/>
  <c r="Q330" i="1"/>
  <c r="R330" i="1"/>
  <c r="X330" i="1"/>
  <c r="AD330" i="1" s="1"/>
  <c r="AG330" i="1" s="1"/>
  <c r="AO330" i="1" s="1"/>
  <c r="AR325" i="1"/>
  <c r="AU325" i="1" s="1"/>
  <c r="AS325" i="1"/>
  <c r="AV325" i="1" s="1"/>
  <c r="AT325" i="1"/>
  <c r="AI327" i="1"/>
  <c r="AQ327" i="1" s="1"/>
  <c r="N333" i="1"/>
  <c r="O332" i="1"/>
  <c r="AR149" i="1"/>
  <c r="AU149" i="1" s="1"/>
  <c r="AT149" i="1"/>
  <c r="AS149" i="1"/>
  <c r="AV149" i="1" s="1"/>
  <c r="AF150" i="1"/>
  <c r="AI150" i="1" s="1"/>
  <c r="AQ150" i="1" s="1"/>
  <c r="S152" i="1"/>
  <c r="T152" i="1"/>
  <c r="O155" i="1"/>
  <c r="AG152" i="1"/>
  <c r="AO152" i="1" s="1"/>
  <c r="Q153" i="1"/>
  <c r="X153" i="1"/>
  <c r="R153" i="1"/>
  <c r="Y151" i="1"/>
  <c r="V151" i="1"/>
  <c r="AB151" i="1" s="1"/>
  <c r="P154" i="1"/>
  <c r="U154" i="1"/>
  <c r="AA154" i="1" s="1"/>
  <c r="AD153" i="1"/>
  <c r="AH150" i="1"/>
  <c r="AP150" i="1" s="1"/>
  <c r="AI151" i="1"/>
  <c r="AQ151" i="1" s="1"/>
  <c r="AF328" i="1" l="1"/>
  <c r="T330" i="1"/>
  <c r="Z330" i="1" s="1"/>
  <c r="AR327" i="1" a="1"/>
  <c r="AT327" i="1" s="1"/>
  <c r="T153" i="1"/>
  <c r="W330" i="1"/>
  <c r="AC330" i="1" s="1"/>
  <c r="P332" i="1"/>
  <c r="U332" i="1"/>
  <c r="AA332" i="1" s="1"/>
  <c r="S330" i="1"/>
  <c r="V329" i="1"/>
  <c r="AB329" i="1" s="1"/>
  <c r="Y329" i="1"/>
  <c r="AI328" i="1"/>
  <c r="AQ328" i="1" s="1"/>
  <c r="AR328" i="1" s="1" a="1"/>
  <c r="N334" i="1"/>
  <c r="O333" i="1"/>
  <c r="Z329" i="1"/>
  <c r="W329" i="1"/>
  <c r="AC329" i="1" s="1"/>
  <c r="X331" i="1"/>
  <c r="Q331" i="1"/>
  <c r="R331" i="1"/>
  <c r="AR150" i="1" a="1"/>
  <c r="AE151" i="1"/>
  <c r="AH151" i="1" s="1"/>
  <c r="AP151" i="1" s="1"/>
  <c r="AR151" i="1" s="1" a="1"/>
  <c r="S153" i="1"/>
  <c r="U155" i="1"/>
  <c r="AA155" i="1" s="1"/>
  <c r="P155" i="1"/>
  <c r="Z152" i="1"/>
  <c r="W152" i="1"/>
  <c r="AC152" i="1" s="1"/>
  <c r="Z153" i="1"/>
  <c r="W153" i="1"/>
  <c r="AC153" i="1" s="1"/>
  <c r="R154" i="1"/>
  <c r="X154" i="1"/>
  <c r="Q154" i="1"/>
  <c r="AG153" i="1"/>
  <c r="AO153" i="1" s="1"/>
  <c r="O156" i="1"/>
  <c r="Y152" i="1"/>
  <c r="V152" i="1"/>
  <c r="AB152" i="1" s="1"/>
  <c r="AF330" i="1" l="1"/>
  <c r="AS327" i="1"/>
  <c r="AV327" i="1" s="1"/>
  <c r="AR327" i="1"/>
  <c r="AU327" i="1" s="1"/>
  <c r="AE329" i="1"/>
  <c r="P333" i="1"/>
  <c r="U333" i="1"/>
  <c r="AA333" i="1" s="1"/>
  <c r="AD331" i="1"/>
  <c r="AG331" i="1" s="1"/>
  <c r="AO331" i="1" s="1"/>
  <c r="T331" i="1"/>
  <c r="S331" i="1"/>
  <c r="AF329" i="1"/>
  <c r="AI329" i="1" s="1"/>
  <c r="AQ329" i="1" s="1"/>
  <c r="N335" i="1"/>
  <c r="O334" i="1"/>
  <c r="AR328" i="1"/>
  <c r="AU328" i="1" s="1"/>
  <c r="AS328" i="1"/>
  <c r="AV328" i="1" s="1"/>
  <c r="AT328" i="1"/>
  <c r="AH329" i="1"/>
  <c r="AP329" i="1" s="1"/>
  <c r="Y330" i="1"/>
  <c r="V330" i="1"/>
  <c r="AB330" i="1" s="1"/>
  <c r="Q332" i="1"/>
  <c r="R332" i="1"/>
  <c r="X332" i="1"/>
  <c r="AD332" i="1" s="1"/>
  <c r="AG332" i="1" s="1"/>
  <c r="AO332" i="1" s="1"/>
  <c r="AI330" i="1"/>
  <c r="AQ330" i="1" s="1"/>
  <c r="AR151" i="1"/>
  <c r="AU151" i="1" s="1"/>
  <c r="AT151" i="1"/>
  <c r="AS151" i="1"/>
  <c r="AV151" i="1" s="1"/>
  <c r="AR150" i="1"/>
  <c r="AU150" i="1" s="1"/>
  <c r="AT150" i="1"/>
  <c r="AS150" i="1"/>
  <c r="AV150" i="1" s="1"/>
  <c r="AF153" i="1"/>
  <c r="AF152" i="1"/>
  <c r="AI152" i="1" s="1"/>
  <c r="AQ152" i="1" s="1"/>
  <c r="O157" i="1"/>
  <c r="Q155" i="1"/>
  <c r="X155" i="1"/>
  <c r="R155" i="1"/>
  <c r="T155" i="1" s="1"/>
  <c r="Y153" i="1"/>
  <c r="V153" i="1"/>
  <c r="AB153" i="1" s="1"/>
  <c r="AE152" i="1"/>
  <c r="AH152" i="1" s="1"/>
  <c r="AP152" i="1" s="1"/>
  <c r="P156" i="1"/>
  <c r="U156" i="1"/>
  <c r="AA156" i="1" s="1"/>
  <c r="T154" i="1"/>
  <c r="S154" i="1"/>
  <c r="AI153" i="1"/>
  <c r="AQ153" i="1" s="1"/>
  <c r="AD155" i="1"/>
  <c r="AD154" i="1"/>
  <c r="AG154" i="1" s="1"/>
  <c r="AO154" i="1" s="1"/>
  <c r="T332" i="1" l="1"/>
  <c r="W332" i="1" s="1"/>
  <c r="AC332" i="1" s="1"/>
  <c r="AE330" i="1"/>
  <c r="AR329" i="1" a="1"/>
  <c r="S332" i="1"/>
  <c r="AH330" i="1"/>
  <c r="AP330" i="1" s="1"/>
  <c r="AR330" i="1" s="1" a="1"/>
  <c r="N336" i="1"/>
  <c r="O335" i="1"/>
  <c r="V331" i="1"/>
  <c r="AB331" i="1" s="1"/>
  <c r="Y331" i="1"/>
  <c r="U334" i="1"/>
  <c r="AA334" i="1" s="1"/>
  <c r="P334" i="1"/>
  <c r="Z331" i="1"/>
  <c r="W331" i="1"/>
  <c r="AC331" i="1" s="1"/>
  <c r="X333" i="1"/>
  <c r="AD333" i="1" s="1"/>
  <c r="Q333" i="1"/>
  <c r="R333" i="1"/>
  <c r="AR152" i="1" a="1"/>
  <c r="AE153" i="1"/>
  <c r="AH153" i="1" s="1"/>
  <c r="AP153" i="1" s="1"/>
  <c r="AR153" i="1" s="1" a="1"/>
  <c r="Z154" i="1"/>
  <c r="W154" i="1"/>
  <c r="AC154" i="1" s="1"/>
  <c r="R156" i="1"/>
  <c r="X156" i="1"/>
  <c r="Q156" i="1"/>
  <c r="Y154" i="1"/>
  <c r="V154" i="1"/>
  <c r="AB154" i="1" s="1"/>
  <c r="AD156" i="1"/>
  <c r="AG155" i="1"/>
  <c r="AO155" i="1" s="1"/>
  <c r="U157" i="1"/>
  <c r="AA157" i="1" s="1"/>
  <c r="P157" i="1"/>
  <c r="Z155" i="1"/>
  <c r="W155" i="1"/>
  <c r="AC155" i="1" s="1"/>
  <c r="S155" i="1"/>
  <c r="O158" i="1"/>
  <c r="Z332" i="1" l="1"/>
  <c r="AF332" i="1" s="1"/>
  <c r="AI332" i="1" s="1"/>
  <c r="AQ332" i="1" s="1"/>
  <c r="AF331" i="1"/>
  <c r="AE331" i="1"/>
  <c r="T333" i="1"/>
  <c r="S333" i="1"/>
  <c r="Q334" i="1"/>
  <c r="R334" i="1"/>
  <c r="X334" i="1"/>
  <c r="AD334" i="1" s="1"/>
  <c r="AG334" i="1" s="1"/>
  <c r="AO334" i="1" s="1"/>
  <c r="N337" i="1"/>
  <c r="O336" i="1"/>
  <c r="AG333" i="1"/>
  <c r="AO333" i="1" s="1"/>
  <c r="AI331" i="1"/>
  <c r="AQ331" i="1" s="1"/>
  <c r="AH331" i="1"/>
  <c r="AP331" i="1" s="1"/>
  <c r="P335" i="1"/>
  <c r="U335" i="1"/>
  <c r="AA335" i="1" s="1"/>
  <c r="AS330" i="1"/>
  <c r="AV330" i="1" s="1"/>
  <c r="AR330" i="1"/>
  <c r="AU330" i="1" s="1"/>
  <c r="AT330" i="1"/>
  <c r="AS329" i="1"/>
  <c r="AV329" i="1" s="1"/>
  <c r="AT329" i="1"/>
  <c r="AR329" i="1"/>
  <c r="AU329" i="1" s="1"/>
  <c r="Y332" i="1"/>
  <c r="V332" i="1"/>
  <c r="AB332" i="1" s="1"/>
  <c r="AR153" i="1"/>
  <c r="AU153" i="1" s="1"/>
  <c r="AT153" i="1"/>
  <c r="AS153" i="1"/>
  <c r="AV153" i="1" s="1"/>
  <c r="AR152" i="1"/>
  <c r="AU152" i="1" s="1"/>
  <c r="AT152" i="1"/>
  <c r="AS152" i="1"/>
  <c r="AV152" i="1" s="1"/>
  <c r="AF155" i="1"/>
  <c r="AE154" i="1"/>
  <c r="AH154" i="1" s="1"/>
  <c r="AP154" i="1" s="1"/>
  <c r="O159" i="1"/>
  <c r="Q157" i="1"/>
  <c r="X157" i="1"/>
  <c r="AD157" i="1" s="1"/>
  <c r="R157" i="1"/>
  <c r="T157" i="1" s="1"/>
  <c r="S156" i="1"/>
  <c r="T156" i="1"/>
  <c r="P158" i="1"/>
  <c r="U158" i="1"/>
  <c r="AA158" i="1" s="1"/>
  <c r="Y155" i="1"/>
  <c r="V155" i="1"/>
  <c r="AB155" i="1" s="1"/>
  <c r="AI155" i="1"/>
  <c r="AQ155" i="1" s="1"/>
  <c r="AG156" i="1"/>
  <c r="AO156" i="1" s="1"/>
  <c r="AF154" i="1"/>
  <c r="AI154" i="1" s="1"/>
  <c r="AQ154" i="1" s="1"/>
  <c r="T334" i="1" l="1"/>
  <c r="W334" i="1" s="1"/>
  <c r="AC334" i="1" s="1"/>
  <c r="AE332" i="1"/>
  <c r="AH332" i="1" s="1"/>
  <c r="AP332" i="1" s="1"/>
  <c r="AR332" i="1" s="1" a="1"/>
  <c r="AR331" i="1" a="1"/>
  <c r="N338" i="1"/>
  <c r="O337" i="1"/>
  <c r="S334" i="1"/>
  <c r="V333" i="1"/>
  <c r="AB333" i="1" s="1"/>
  <c r="Y333" i="1"/>
  <c r="X335" i="1"/>
  <c r="Q335" i="1"/>
  <c r="R335" i="1"/>
  <c r="P336" i="1"/>
  <c r="U336" i="1"/>
  <c r="AA336" i="1" s="1"/>
  <c r="Z333" i="1"/>
  <c r="W333" i="1"/>
  <c r="AC333" i="1" s="1"/>
  <c r="AR154" i="1" a="1"/>
  <c r="AE155" i="1"/>
  <c r="AH155" i="1" s="1"/>
  <c r="AP155" i="1" s="1"/>
  <c r="AR155" i="1" s="1" a="1"/>
  <c r="Z156" i="1"/>
  <c r="W156" i="1"/>
  <c r="AC156" i="1" s="1"/>
  <c r="S157" i="1"/>
  <c r="O160" i="1"/>
  <c r="R158" i="1"/>
  <c r="X158" i="1"/>
  <c r="Q158" i="1"/>
  <c r="Y156" i="1"/>
  <c r="V156" i="1"/>
  <c r="AB156" i="1" s="1"/>
  <c r="AG157" i="1"/>
  <c r="AO157" i="1" s="1"/>
  <c r="U159" i="1"/>
  <c r="AA159" i="1" s="1"/>
  <c r="P159" i="1"/>
  <c r="Z157" i="1"/>
  <c r="W157" i="1"/>
  <c r="AC157" i="1" s="1"/>
  <c r="Z334" i="1" l="1"/>
  <c r="AF334" i="1" s="1"/>
  <c r="AI334" i="1" s="1"/>
  <c r="AQ334" i="1" s="1"/>
  <c r="AF333" i="1"/>
  <c r="AI333" i="1" s="1"/>
  <c r="AQ333" i="1" s="1"/>
  <c r="AR332" i="1"/>
  <c r="AU332" i="1" s="1"/>
  <c r="AS332" i="1"/>
  <c r="AV332" i="1" s="1"/>
  <c r="AT332" i="1"/>
  <c r="Q336" i="1"/>
  <c r="R336" i="1"/>
  <c r="X336" i="1"/>
  <c r="AD336" i="1" s="1"/>
  <c r="AG336" i="1" s="1"/>
  <c r="AO336" i="1" s="1"/>
  <c r="T335" i="1"/>
  <c r="S335" i="1"/>
  <c r="AE333" i="1"/>
  <c r="AH333" i="1" s="1"/>
  <c r="AP333" i="1" s="1"/>
  <c r="P337" i="1"/>
  <c r="U337" i="1"/>
  <c r="AA337" i="1" s="1"/>
  <c r="AD335" i="1"/>
  <c r="AG335" i="1" s="1"/>
  <c r="AO335" i="1" s="1"/>
  <c r="V334" i="1"/>
  <c r="AB334" i="1" s="1"/>
  <c r="Y334" i="1"/>
  <c r="N339" i="1"/>
  <c r="O338" i="1"/>
  <c r="AR331" i="1"/>
  <c r="AU331" i="1" s="1"/>
  <c r="AS331" i="1"/>
  <c r="AV331" i="1" s="1"/>
  <c r="AT331" i="1"/>
  <c r="AR155" i="1"/>
  <c r="AU155" i="1" s="1"/>
  <c r="AT155" i="1"/>
  <c r="AS155" i="1"/>
  <c r="AV155" i="1" s="1"/>
  <c r="AR154" i="1"/>
  <c r="AU154" i="1" s="1"/>
  <c r="AT154" i="1"/>
  <c r="AS154" i="1"/>
  <c r="AV154" i="1" s="1"/>
  <c r="AF156" i="1"/>
  <c r="AI156" i="1" s="1"/>
  <c r="AQ156" i="1" s="1"/>
  <c r="AF157" i="1"/>
  <c r="AI157" i="1" s="1"/>
  <c r="AQ157" i="1" s="1"/>
  <c r="Q159" i="1"/>
  <c r="X159" i="1"/>
  <c r="AD159" i="1" s="1"/>
  <c r="R159" i="1"/>
  <c r="T159" i="1" s="1"/>
  <c r="O161" i="1"/>
  <c r="AE156" i="1"/>
  <c r="AH156" i="1" s="1"/>
  <c r="AP156" i="1" s="1"/>
  <c r="T158" i="1"/>
  <c r="S158" i="1"/>
  <c r="P160" i="1"/>
  <c r="U160" i="1"/>
  <c r="AA160" i="1" s="1"/>
  <c r="Y157" i="1"/>
  <c r="V157" i="1"/>
  <c r="AB157" i="1" s="1"/>
  <c r="AD158" i="1"/>
  <c r="AG158" i="1" s="1"/>
  <c r="AO158" i="1" s="1"/>
  <c r="AE334" i="1" l="1"/>
  <c r="S336" i="1"/>
  <c r="AR156" i="1" a="1"/>
  <c r="AT156" i="1" s="1"/>
  <c r="AR333" i="1" a="1"/>
  <c r="AS333" i="1" s="1"/>
  <c r="AV333" i="1" s="1"/>
  <c r="N340" i="1"/>
  <c r="O339" i="1"/>
  <c r="U338" i="1"/>
  <c r="AA338" i="1" s="1"/>
  <c r="P338" i="1"/>
  <c r="AH334" i="1"/>
  <c r="AP334" i="1" s="1"/>
  <c r="AR334" i="1" s="1" a="1"/>
  <c r="X337" i="1"/>
  <c r="Q337" i="1"/>
  <c r="R337" i="1"/>
  <c r="V335" i="1"/>
  <c r="AB335" i="1" s="1"/>
  <c r="Y335" i="1"/>
  <c r="T336" i="1"/>
  <c r="AD337" i="1"/>
  <c r="Z335" i="1"/>
  <c r="W335" i="1"/>
  <c r="AC335" i="1" s="1"/>
  <c r="V336" i="1"/>
  <c r="AB336" i="1" s="1"/>
  <c r="AE336" i="1" s="1"/>
  <c r="Y336" i="1"/>
  <c r="Z158" i="1"/>
  <c r="W158" i="1"/>
  <c r="AC158" i="1" s="1"/>
  <c r="U161" i="1"/>
  <c r="AA161" i="1" s="1"/>
  <c r="P161" i="1"/>
  <c r="AE157" i="1"/>
  <c r="AH157" i="1" s="1"/>
  <c r="AP157" i="1" s="1"/>
  <c r="AR157" i="1" s="1" a="1"/>
  <c r="Y158" i="1"/>
  <c r="V158" i="1"/>
  <c r="AB158" i="1" s="1"/>
  <c r="O162" i="1"/>
  <c r="AG159" i="1"/>
  <c r="AO159" i="1" s="1"/>
  <c r="R160" i="1"/>
  <c r="X160" i="1"/>
  <c r="Q160" i="1"/>
  <c r="Z159" i="1"/>
  <c r="W159" i="1"/>
  <c r="AC159" i="1" s="1"/>
  <c r="S159" i="1"/>
  <c r="AE335" i="1" l="1"/>
  <c r="AH335" i="1" s="1"/>
  <c r="AP335" i="1" s="1"/>
  <c r="AR156" i="1"/>
  <c r="AU156" i="1" s="1"/>
  <c r="AS156" i="1"/>
  <c r="AV156" i="1" s="1"/>
  <c r="AT333" i="1"/>
  <c r="AR333" i="1"/>
  <c r="AU333" i="1" s="1"/>
  <c r="W336" i="1"/>
  <c r="AC336" i="1" s="1"/>
  <c r="Z336" i="1"/>
  <c r="AH336" i="1"/>
  <c r="AP336" i="1" s="1"/>
  <c r="AF335" i="1"/>
  <c r="AI335" i="1" s="1"/>
  <c r="AQ335" i="1" s="1"/>
  <c r="AG337" i="1"/>
  <c r="AO337" i="1" s="1"/>
  <c r="Q338" i="1"/>
  <c r="R338" i="1"/>
  <c r="X338" i="1"/>
  <c r="AD338" i="1" s="1"/>
  <c r="AG338" i="1" s="1"/>
  <c r="AO338" i="1" s="1"/>
  <c r="P339" i="1"/>
  <c r="U339" i="1"/>
  <c r="AA339" i="1" s="1"/>
  <c r="T337" i="1"/>
  <c r="S337" i="1"/>
  <c r="AS334" i="1"/>
  <c r="AV334" i="1" s="1"/>
  <c r="AT334" i="1"/>
  <c r="AR334" i="1"/>
  <c r="AU334" i="1" s="1"/>
  <c r="N341" i="1"/>
  <c r="O340" i="1"/>
  <c r="AR157" i="1"/>
  <c r="AU157" i="1" s="1"/>
  <c r="AT157" i="1"/>
  <c r="AS157" i="1"/>
  <c r="AV157" i="1" s="1"/>
  <c r="AF159" i="1"/>
  <c r="AI159" i="1" s="1"/>
  <c r="AQ159" i="1" s="1"/>
  <c r="O163" i="1"/>
  <c r="Y159" i="1"/>
  <c r="V159" i="1"/>
  <c r="AB159" i="1" s="1"/>
  <c r="P162" i="1"/>
  <c r="U162" i="1"/>
  <c r="AA162" i="1" s="1"/>
  <c r="AE158" i="1"/>
  <c r="AH158" i="1" s="1"/>
  <c r="AP158" i="1" s="1"/>
  <c r="AD160" i="1"/>
  <c r="AG160" i="1" s="1"/>
  <c r="AO160" i="1" s="1"/>
  <c r="Q161" i="1"/>
  <c r="X161" i="1"/>
  <c r="R161" i="1"/>
  <c r="T161" i="1" s="1"/>
  <c r="AF158" i="1"/>
  <c r="AI158" i="1" s="1"/>
  <c r="AQ158" i="1" s="1"/>
  <c r="T160" i="1"/>
  <c r="S160" i="1"/>
  <c r="T338" i="1" l="1"/>
  <c r="W338" i="1" s="1"/>
  <c r="AC338" i="1" s="1"/>
  <c r="S338" i="1"/>
  <c r="V338" i="1" s="1"/>
  <c r="AB338" i="1" s="1"/>
  <c r="AF336" i="1"/>
  <c r="P340" i="1"/>
  <c r="U340" i="1"/>
  <c r="AA340" i="1" s="1"/>
  <c r="V337" i="1"/>
  <c r="AB337" i="1" s="1"/>
  <c r="Y337" i="1"/>
  <c r="X339" i="1"/>
  <c r="Q339" i="1"/>
  <c r="R339" i="1"/>
  <c r="Z338" i="1"/>
  <c r="AI336" i="1"/>
  <c r="AQ336" i="1" s="1"/>
  <c r="AR336" i="1" s="1" a="1"/>
  <c r="N342" i="1"/>
  <c r="O341" i="1"/>
  <c r="Z337" i="1"/>
  <c r="W337" i="1"/>
  <c r="AC337" i="1" s="1"/>
  <c r="AD339" i="1"/>
  <c r="AR335" i="1" a="1"/>
  <c r="AR158" i="1" a="1"/>
  <c r="Z160" i="1"/>
  <c r="W160" i="1"/>
  <c r="AC160" i="1" s="1"/>
  <c r="S161" i="1"/>
  <c r="R162" i="1"/>
  <c r="X162" i="1"/>
  <c r="AD162" i="1" s="1"/>
  <c r="Q162" i="1"/>
  <c r="O164" i="1"/>
  <c r="Y160" i="1"/>
  <c r="V160" i="1"/>
  <c r="AB160" i="1" s="1"/>
  <c r="AE159" i="1"/>
  <c r="AH159" i="1" s="1"/>
  <c r="AP159" i="1" s="1"/>
  <c r="AR159" i="1" s="1" a="1"/>
  <c r="AD161" i="1"/>
  <c r="AG161" i="1" s="1"/>
  <c r="AO161" i="1" s="1"/>
  <c r="U163" i="1"/>
  <c r="AA163" i="1" s="1"/>
  <c r="P163" i="1"/>
  <c r="Z161" i="1"/>
  <c r="W161" i="1"/>
  <c r="AC161" i="1" s="1"/>
  <c r="Y338" i="1" l="1"/>
  <c r="AR335" i="1"/>
  <c r="AU335" i="1" s="1"/>
  <c r="AS335" i="1"/>
  <c r="AV335" i="1" s="1"/>
  <c r="AT335" i="1"/>
  <c r="AE338" i="1"/>
  <c r="AF337" i="1"/>
  <c r="AI337" i="1" s="1"/>
  <c r="AQ337" i="1" s="1"/>
  <c r="P341" i="1"/>
  <c r="U341" i="1"/>
  <c r="AA341" i="1" s="1"/>
  <c r="AS336" i="1"/>
  <c r="AV336" i="1" s="1"/>
  <c r="AT336" i="1"/>
  <c r="AR336" i="1"/>
  <c r="AU336" i="1" s="1"/>
  <c r="AF338" i="1"/>
  <c r="AG339" i="1"/>
  <c r="AO339" i="1" s="1"/>
  <c r="AE337" i="1"/>
  <c r="AH337" i="1" s="1"/>
  <c r="AP337" i="1" s="1"/>
  <c r="AH338" i="1"/>
  <c r="AP338" i="1" s="1"/>
  <c r="N343" i="1"/>
  <c r="O342" i="1"/>
  <c r="AI338" i="1"/>
  <c r="AQ338" i="1" s="1"/>
  <c r="T339" i="1"/>
  <c r="S339" i="1"/>
  <c r="Q340" i="1"/>
  <c r="R340" i="1"/>
  <c r="X340" i="1"/>
  <c r="AD340" i="1" s="1"/>
  <c r="AG340" i="1" s="1"/>
  <c r="AO340" i="1" s="1"/>
  <c r="AR159" i="1"/>
  <c r="AU159" i="1" s="1"/>
  <c r="AT159" i="1"/>
  <c r="AS159" i="1"/>
  <c r="AV159" i="1" s="1"/>
  <c r="AR158" i="1"/>
  <c r="AU158" i="1" s="1"/>
  <c r="AT158" i="1"/>
  <c r="AS158" i="1"/>
  <c r="AV158" i="1" s="1"/>
  <c r="AF161" i="1"/>
  <c r="AI161" i="1" s="1"/>
  <c r="AQ161" i="1" s="1"/>
  <c r="AE160" i="1"/>
  <c r="AH160" i="1" s="1"/>
  <c r="AP160" i="1" s="1"/>
  <c r="Q163" i="1"/>
  <c r="X163" i="1"/>
  <c r="AD163" i="1" s="1"/>
  <c r="R163" i="1"/>
  <c r="T163" i="1" s="1"/>
  <c r="P164" i="1"/>
  <c r="U164" i="1"/>
  <c r="AA164" i="1" s="1"/>
  <c r="Y161" i="1"/>
  <c r="V161" i="1"/>
  <c r="AB161" i="1" s="1"/>
  <c r="O165" i="1"/>
  <c r="T162" i="1"/>
  <c r="S162" i="1"/>
  <c r="AF160" i="1"/>
  <c r="AI160" i="1" s="1"/>
  <c r="AQ160" i="1" s="1"/>
  <c r="AG162" i="1"/>
  <c r="AO162" i="1" s="1"/>
  <c r="AR337" i="1" l="1" a="1"/>
  <c r="AS337" i="1" s="1"/>
  <c r="AV337" i="1" s="1"/>
  <c r="T340" i="1"/>
  <c r="Z340" i="1" s="1"/>
  <c r="S340" i="1"/>
  <c r="Z339" i="1"/>
  <c r="W339" i="1"/>
  <c r="AC339" i="1" s="1"/>
  <c r="U342" i="1"/>
  <c r="AA342" i="1" s="1"/>
  <c r="P342" i="1"/>
  <c r="R341" i="1"/>
  <c r="Q341" i="1"/>
  <c r="X341" i="1"/>
  <c r="W340" i="1"/>
  <c r="AC340" i="1" s="1"/>
  <c r="V339" i="1"/>
  <c r="AB339" i="1" s="1"/>
  <c r="Y339" i="1"/>
  <c r="N344" i="1"/>
  <c r="O343" i="1"/>
  <c r="AR338" i="1" a="1"/>
  <c r="AD341" i="1"/>
  <c r="AR160" i="1" a="1"/>
  <c r="AE161" i="1"/>
  <c r="AH161" i="1" s="1"/>
  <c r="AP161" i="1" s="1"/>
  <c r="AR161" i="1" s="1" a="1"/>
  <c r="Z162" i="1"/>
  <c r="W162" i="1"/>
  <c r="AC162" i="1" s="1"/>
  <c r="O166" i="1"/>
  <c r="Y162" i="1"/>
  <c r="V162" i="1"/>
  <c r="AB162" i="1" s="1"/>
  <c r="U165" i="1"/>
  <c r="AA165" i="1" s="1"/>
  <c r="P165" i="1"/>
  <c r="R164" i="1"/>
  <c r="X164" i="1"/>
  <c r="Q164" i="1"/>
  <c r="AG163" i="1"/>
  <c r="AO163" i="1" s="1"/>
  <c r="Z163" i="1"/>
  <c r="W163" i="1"/>
  <c r="AC163" i="1" s="1"/>
  <c r="S163" i="1"/>
  <c r="AE339" i="1" l="1"/>
  <c r="AR337" i="1"/>
  <c r="AU337" i="1" s="1"/>
  <c r="AT337" i="1"/>
  <c r="AF340" i="1"/>
  <c r="P343" i="1"/>
  <c r="U343" i="1"/>
  <c r="AA343" i="1" s="1"/>
  <c r="AH339" i="1"/>
  <c r="AP339" i="1" s="1"/>
  <c r="AI340" i="1"/>
  <c r="AQ340" i="1" s="1"/>
  <c r="AG341" i="1"/>
  <c r="AO341" i="1" s="1"/>
  <c r="Q342" i="1"/>
  <c r="R342" i="1"/>
  <c r="X342" i="1"/>
  <c r="AD342" i="1" s="1"/>
  <c r="AG342" i="1" s="1"/>
  <c r="AO342" i="1" s="1"/>
  <c r="AF339" i="1"/>
  <c r="AI339" i="1" s="1"/>
  <c r="AQ339" i="1" s="1"/>
  <c r="V340" i="1"/>
  <c r="AB340" i="1" s="1"/>
  <c r="Y340" i="1"/>
  <c r="AR338" i="1"/>
  <c r="AU338" i="1" s="1"/>
  <c r="AS338" i="1"/>
  <c r="AV338" i="1" s="1"/>
  <c r="AT338" i="1"/>
  <c r="N345" i="1"/>
  <c r="O344" i="1"/>
  <c r="T341" i="1"/>
  <c r="S341" i="1"/>
  <c r="AR161" i="1"/>
  <c r="AU161" i="1" s="1"/>
  <c r="AT161" i="1"/>
  <c r="AS161" i="1"/>
  <c r="AV161" i="1" s="1"/>
  <c r="AR160" i="1"/>
  <c r="AU160" i="1" s="1"/>
  <c r="AT160" i="1"/>
  <c r="AS160" i="1"/>
  <c r="AV160" i="1" s="1"/>
  <c r="AE162" i="1"/>
  <c r="AF163" i="1"/>
  <c r="Q165" i="1"/>
  <c r="X165" i="1"/>
  <c r="AD165" i="1" s="1"/>
  <c r="R165" i="1"/>
  <c r="T165" i="1" s="1"/>
  <c r="Y163" i="1"/>
  <c r="V163" i="1"/>
  <c r="AB163" i="1" s="1"/>
  <c r="AI163" i="1"/>
  <c r="AQ163" i="1" s="1"/>
  <c r="T164" i="1"/>
  <c r="S164" i="1"/>
  <c r="AH162" i="1"/>
  <c r="AP162" i="1" s="1"/>
  <c r="P166" i="1"/>
  <c r="U166" i="1"/>
  <c r="AA166" i="1" s="1"/>
  <c r="AF162" i="1"/>
  <c r="AI162" i="1" s="1"/>
  <c r="AQ162" i="1" s="1"/>
  <c r="AD164" i="1"/>
  <c r="AG164" i="1" s="1"/>
  <c r="AO164" i="1" s="1"/>
  <c r="O167" i="1"/>
  <c r="S342" i="1" l="1"/>
  <c r="Y342" i="1" s="1"/>
  <c r="Z341" i="1"/>
  <c r="W341" i="1"/>
  <c r="AC341" i="1" s="1"/>
  <c r="N346" i="1"/>
  <c r="O345" i="1"/>
  <c r="V341" i="1"/>
  <c r="AB341" i="1" s="1"/>
  <c r="Y341" i="1"/>
  <c r="P344" i="1"/>
  <c r="U344" i="1"/>
  <c r="AA344" i="1" s="1"/>
  <c r="AE340" i="1"/>
  <c r="AH340" i="1" s="1"/>
  <c r="AP340" i="1" s="1"/>
  <c r="AR340" i="1" s="1" a="1"/>
  <c r="T342" i="1"/>
  <c r="AR339" i="1" a="1"/>
  <c r="X343" i="1"/>
  <c r="AD343" i="1" s="1"/>
  <c r="Q343" i="1"/>
  <c r="R343" i="1"/>
  <c r="AR162" i="1" a="1"/>
  <c r="AE163" i="1"/>
  <c r="O168" i="1"/>
  <c r="R166" i="1"/>
  <c r="X166" i="1"/>
  <c r="AD166" i="1" s="1"/>
  <c r="Q166" i="1"/>
  <c r="W165" i="1"/>
  <c r="AC165" i="1" s="1"/>
  <c r="Z165" i="1"/>
  <c r="S165" i="1"/>
  <c r="Z164" i="1"/>
  <c r="W164" i="1"/>
  <c r="AC164" i="1" s="1"/>
  <c r="U167" i="1"/>
  <c r="AA167" i="1" s="1"/>
  <c r="P167" i="1"/>
  <c r="Y164" i="1"/>
  <c r="V164" i="1"/>
  <c r="AB164" i="1" s="1"/>
  <c r="AH163" i="1"/>
  <c r="AP163" i="1" s="1"/>
  <c r="AR163" i="1" s="1" a="1"/>
  <c r="AG165" i="1"/>
  <c r="AO165" i="1" s="1"/>
  <c r="V342" i="1" l="1"/>
  <c r="AB342" i="1" s="1"/>
  <c r="AE342" i="1" s="1"/>
  <c r="AH342" i="1" s="1"/>
  <c r="AP342" i="1" s="1"/>
  <c r="AR340" i="1"/>
  <c r="AU340" i="1" s="1"/>
  <c r="AS340" i="1"/>
  <c r="AV340" i="1" s="1"/>
  <c r="AT340" i="1"/>
  <c r="AF164" i="1"/>
  <c r="AI164" i="1" s="1"/>
  <c r="AQ164" i="1" s="1"/>
  <c r="T343" i="1"/>
  <c r="S343" i="1"/>
  <c r="AS339" i="1"/>
  <c r="AV339" i="1" s="1"/>
  <c r="AT339" i="1"/>
  <c r="AR339" i="1"/>
  <c r="AU339" i="1" s="1"/>
  <c r="Q344" i="1"/>
  <c r="R344" i="1"/>
  <c r="X344" i="1"/>
  <c r="AE341" i="1"/>
  <c r="P345" i="1"/>
  <c r="U345" i="1"/>
  <c r="AA345" i="1" s="1"/>
  <c r="AF341" i="1"/>
  <c r="AG343" i="1"/>
  <c r="AO343" i="1" s="1"/>
  <c r="W342" i="1"/>
  <c r="AC342" i="1" s="1"/>
  <c r="Z342" i="1"/>
  <c r="AD344" i="1"/>
  <c r="AG344" i="1" s="1"/>
  <c r="AO344" i="1" s="1"/>
  <c r="AH341" i="1"/>
  <c r="AP341" i="1" s="1"/>
  <c r="N347" i="1"/>
  <c r="O346" i="1"/>
  <c r="AI341" i="1"/>
  <c r="AQ341" i="1" s="1"/>
  <c r="AR162" i="1"/>
  <c r="AU162" i="1" s="1"/>
  <c r="AT162" i="1"/>
  <c r="AS162" i="1"/>
  <c r="AV162" i="1" s="1"/>
  <c r="AR163" i="1"/>
  <c r="AU163" i="1" s="1"/>
  <c r="AT163" i="1"/>
  <c r="AS163" i="1"/>
  <c r="AV163" i="1" s="1"/>
  <c r="Y165" i="1"/>
  <c r="V165" i="1"/>
  <c r="AB165" i="1" s="1"/>
  <c r="AF165" i="1"/>
  <c r="AG166" i="1"/>
  <c r="AO166" i="1" s="1"/>
  <c r="P168" i="1"/>
  <c r="U168" i="1"/>
  <c r="AA168" i="1" s="1"/>
  <c r="Q167" i="1"/>
  <c r="X167" i="1"/>
  <c r="AD167" i="1" s="1"/>
  <c r="R167" i="1"/>
  <c r="T167" i="1" s="1"/>
  <c r="AE164" i="1"/>
  <c r="AH164" i="1" s="1"/>
  <c r="AP164" i="1" s="1"/>
  <c r="AI165" i="1"/>
  <c r="AQ165" i="1" s="1"/>
  <c r="T166" i="1"/>
  <c r="S166" i="1"/>
  <c r="O169" i="1"/>
  <c r="AR164" i="1" l="1" a="1"/>
  <c r="AT164" i="1" s="1"/>
  <c r="AF342" i="1"/>
  <c r="AI342" i="1" s="1"/>
  <c r="AQ342" i="1" s="1"/>
  <c r="AR342" i="1" s="1" a="1"/>
  <c r="T344" i="1"/>
  <c r="Z344" i="1" s="1"/>
  <c r="U346" i="1"/>
  <c r="AA346" i="1" s="1"/>
  <c r="P346" i="1"/>
  <c r="AR341" i="1" a="1"/>
  <c r="S344" i="1"/>
  <c r="V343" i="1"/>
  <c r="AB343" i="1" s="1"/>
  <c r="Y343" i="1"/>
  <c r="N348" i="1"/>
  <c r="O347" i="1"/>
  <c r="X345" i="1"/>
  <c r="AD345" i="1" s="1"/>
  <c r="Q345" i="1"/>
  <c r="R345" i="1"/>
  <c r="W344" i="1"/>
  <c r="AC344" i="1" s="1"/>
  <c r="Z343" i="1"/>
  <c r="W343" i="1"/>
  <c r="AC343" i="1" s="1"/>
  <c r="U169" i="1"/>
  <c r="AA169" i="1" s="1"/>
  <c r="P169" i="1"/>
  <c r="O170" i="1"/>
  <c r="Z166" i="1"/>
  <c r="W166" i="1"/>
  <c r="AC166" i="1" s="1"/>
  <c r="W167" i="1"/>
  <c r="AC167" i="1" s="1"/>
  <c r="Z167" i="1"/>
  <c r="S167" i="1"/>
  <c r="AE165" i="1"/>
  <c r="AH165" i="1" s="1"/>
  <c r="AP165" i="1" s="1"/>
  <c r="AR165" i="1" s="1" a="1"/>
  <c r="Y166" i="1"/>
  <c r="V166" i="1"/>
  <c r="AB166" i="1" s="1"/>
  <c r="AG167" i="1"/>
  <c r="AO167" i="1" s="1"/>
  <c r="R168" i="1"/>
  <c r="X168" i="1"/>
  <c r="Q168" i="1"/>
  <c r="AF343" i="1" l="1"/>
  <c r="AE343" i="1"/>
  <c r="AR164" i="1"/>
  <c r="AU164" i="1" s="1"/>
  <c r="AS164" i="1"/>
  <c r="AV164" i="1" s="1"/>
  <c r="V344" i="1"/>
  <c r="AB344" i="1" s="1"/>
  <c r="Y344" i="1"/>
  <c r="AI343" i="1"/>
  <c r="AQ343" i="1" s="1"/>
  <c r="AF344" i="1"/>
  <c r="AI344" i="1" s="1"/>
  <c r="AQ344" i="1" s="1"/>
  <c r="T345" i="1"/>
  <c r="S345" i="1"/>
  <c r="P347" i="1"/>
  <c r="U347" i="1"/>
  <c r="AA347" i="1" s="1"/>
  <c r="AH343" i="1"/>
  <c r="AP343" i="1" s="1"/>
  <c r="AS342" i="1"/>
  <c r="AV342" i="1" s="1"/>
  <c r="AT342" i="1"/>
  <c r="AR342" i="1"/>
  <c r="AU342" i="1" s="1"/>
  <c r="Q346" i="1"/>
  <c r="R346" i="1"/>
  <c r="X346" i="1"/>
  <c r="AD346" i="1" s="1"/>
  <c r="AG346" i="1" s="1"/>
  <c r="AO346" i="1" s="1"/>
  <c r="AG345" i="1"/>
  <c r="AO345" i="1" s="1"/>
  <c r="N349" i="1"/>
  <c r="O348" i="1"/>
  <c r="AR341" i="1"/>
  <c r="AU341" i="1" s="1"/>
  <c r="AS341" i="1"/>
  <c r="AV341" i="1" s="1"/>
  <c r="AT341" i="1"/>
  <c r="AR165" i="1"/>
  <c r="AU165" i="1" s="1"/>
  <c r="AT165" i="1"/>
  <c r="AS165" i="1"/>
  <c r="AV165" i="1" s="1"/>
  <c r="AE166" i="1"/>
  <c r="AH166" i="1" s="1"/>
  <c r="AP166" i="1" s="1"/>
  <c r="AF167" i="1"/>
  <c r="AI167" i="1" s="1"/>
  <c r="AQ167" i="1" s="1"/>
  <c r="S168" i="1"/>
  <c r="T168" i="1"/>
  <c r="Y167" i="1"/>
  <c r="V167" i="1"/>
  <c r="AB167" i="1" s="1"/>
  <c r="O171" i="1"/>
  <c r="AD168" i="1"/>
  <c r="AG168" i="1" s="1"/>
  <c r="AO168" i="1" s="1"/>
  <c r="AF166" i="1"/>
  <c r="AI166" i="1" s="1"/>
  <c r="AQ166" i="1" s="1"/>
  <c r="P170" i="1"/>
  <c r="U170" i="1"/>
  <c r="AA170" i="1" s="1"/>
  <c r="Q169" i="1"/>
  <c r="X169" i="1"/>
  <c r="AD169" i="1" s="1"/>
  <c r="R169" i="1"/>
  <c r="T169" i="1" s="1"/>
  <c r="AR343" i="1" l="1" a="1"/>
  <c r="AS343" i="1" s="1"/>
  <c r="AV343" i="1" s="1"/>
  <c r="S346" i="1"/>
  <c r="Y346" i="1" s="1"/>
  <c r="P348" i="1"/>
  <c r="U348" i="1"/>
  <c r="AA348" i="1" s="1"/>
  <c r="N350" i="1"/>
  <c r="O349" i="1"/>
  <c r="T346" i="1"/>
  <c r="R347" i="1"/>
  <c r="Q347" i="1"/>
  <c r="X347" i="1"/>
  <c r="AD347" i="1" s="1"/>
  <c r="Z345" i="1"/>
  <c r="W345" i="1"/>
  <c r="AC345" i="1" s="1"/>
  <c r="AE344" i="1"/>
  <c r="V345" i="1"/>
  <c r="AB345" i="1" s="1"/>
  <c r="Y345" i="1"/>
  <c r="AH344" i="1"/>
  <c r="AP344" i="1" s="1"/>
  <c r="AR344" i="1" s="1" a="1"/>
  <c r="AR166" i="1" a="1"/>
  <c r="S169" i="1"/>
  <c r="Y169" i="1" s="1"/>
  <c r="Z169" i="1"/>
  <c r="W169" i="1"/>
  <c r="AC169" i="1" s="1"/>
  <c r="V168" i="1"/>
  <c r="AB168" i="1" s="1"/>
  <c r="Y168" i="1"/>
  <c r="AG169" i="1"/>
  <c r="AO169" i="1" s="1"/>
  <c r="U171" i="1"/>
  <c r="AA171" i="1" s="1"/>
  <c r="P171" i="1"/>
  <c r="AE167" i="1"/>
  <c r="AH167" i="1" s="1"/>
  <c r="AP167" i="1" s="1"/>
  <c r="AR167" i="1" s="1" a="1"/>
  <c r="Z168" i="1"/>
  <c r="W168" i="1"/>
  <c r="AC168" i="1" s="1"/>
  <c r="R170" i="1"/>
  <c r="X170" i="1"/>
  <c r="AD170" i="1" s="1"/>
  <c r="Q170" i="1"/>
  <c r="O172" i="1"/>
  <c r="AT343" i="1" l="1"/>
  <c r="AR343" i="1"/>
  <c r="AU343" i="1" s="1"/>
  <c r="V346" i="1"/>
  <c r="AB346" i="1" s="1"/>
  <c r="AF345" i="1"/>
  <c r="AE346" i="1"/>
  <c r="AH346" i="1" s="1"/>
  <c r="AP346" i="1" s="1"/>
  <c r="AG347" i="1"/>
  <c r="AO347" i="1" s="1"/>
  <c r="AE345" i="1"/>
  <c r="AH345" i="1" s="1"/>
  <c r="AP345" i="1" s="1"/>
  <c r="AI345" i="1"/>
  <c r="AQ345" i="1" s="1"/>
  <c r="T347" i="1"/>
  <c r="S347" i="1"/>
  <c r="P349" i="1"/>
  <c r="U349" i="1"/>
  <c r="AA349" i="1" s="1"/>
  <c r="Q348" i="1"/>
  <c r="R348" i="1"/>
  <c r="X348" i="1"/>
  <c r="AD348" i="1" s="1"/>
  <c r="AG348" i="1" s="1"/>
  <c r="AO348" i="1" s="1"/>
  <c r="Z346" i="1"/>
  <c r="W346" i="1"/>
  <c r="AC346" i="1" s="1"/>
  <c r="N351" i="1"/>
  <c r="O350" i="1"/>
  <c r="AS344" i="1"/>
  <c r="AV344" i="1" s="1"/>
  <c r="AT344" i="1"/>
  <c r="AR344" i="1"/>
  <c r="AU344" i="1" s="1"/>
  <c r="AR167" i="1"/>
  <c r="AU167" i="1" s="1"/>
  <c r="AT167" i="1"/>
  <c r="AS167" i="1"/>
  <c r="AV167" i="1" s="1"/>
  <c r="AR166" i="1"/>
  <c r="AU166" i="1" s="1"/>
  <c r="AT166" i="1"/>
  <c r="AS166" i="1"/>
  <c r="AV166" i="1" s="1"/>
  <c r="AF168" i="1"/>
  <c r="AI168" i="1" s="1"/>
  <c r="AQ168" i="1" s="1"/>
  <c r="AF169" i="1"/>
  <c r="AI169" i="1" s="1"/>
  <c r="AQ169" i="1" s="1"/>
  <c r="V169" i="1"/>
  <c r="AB169" i="1" s="1"/>
  <c r="AE169" i="1" s="1"/>
  <c r="AH169" i="1" s="1"/>
  <c r="AP169" i="1" s="1"/>
  <c r="AE168" i="1"/>
  <c r="AH168" i="1" s="1"/>
  <c r="AP168" i="1" s="1"/>
  <c r="T170" i="1"/>
  <c r="S170" i="1"/>
  <c r="Q171" i="1"/>
  <c r="X171" i="1"/>
  <c r="AD171" i="1" s="1"/>
  <c r="R171" i="1"/>
  <c r="T171" i="1" s="1"/>
  <c r="P172" i="1"/>
  <c r="U172" i="1"/>
  <c r="AA172" i="1" s="1"/>
  <c r="O173" i="1"/>
  <c r="AG170" i="1"/>
  <c r="AO170" i="1" s="1"/>
  <c r="T348" i="1" l="1"/>
  <c r="Z348" i="1" s="1"/>
  <c r="AR345" i="1" a="1"/>
  <c r="AS345" i="1" s="1"/>
  <c r="AV345" i="1" s="1"/>
  <c r="N352" i="1"/>
  <c r="O351" i="1"/>
  <c r="U350" i="1"/>
  <c r="AA350" i="1" s="1"/>
  <c r="P350" i="1"/>
  <c r="AF346" i="1"/>
  <c r="AI346" i="1" s="1"/>
  <c r="AQ346" i="1" s="1"/>
  <c r="AR346" i="1" s="1" a="1"/>
  <c r="S348" i="1"/>
  <c r="X349" i="1"/>
  <c r="AD349" i="1" s="1"/>
  <c r="Q349" i="1"/>
  <c r="R349" i="1"/>
  <c r="Z347" i="1"/>
  <c r="W347" i="1"/>
  <c r="AC347" i="1" s="1"/>
  <c r="V347" i="1"/>
  <c r="AB347" i="1" s="1"/>
  <c r="Y347" i="1"/>
  <c r="AR168" i="1" a="1"/>
  <c r="AR168" i="1" s="1"/>
  <c r="AU168" i="1" s="1"/>
  <c r="AR169" i="1" a="1"/>
  <c r="AR169" i="1" s="1"/>
  <c r="AU169" i="1" s="1"/>
  <c r="S171" i="1"/>
  <c r="V171" i="1" s="1"/>
  <c r="AB171" i="1" s="1"/>
  <c r="O174" i="1"/>
  <c r="Z171" i="1"/>
  <c r="W171" i="1"/>
  <c r="AC171" i="1" s="1"/>
  <c r="Z170" i="1"/>
  <c r="W170" i="1"/>
  <c r="AC170" i="1" s="1"/>
  <c r="U173" i="1"/>
  <c r="AA173" i="1" s="1"/>
  <c r="P173" i="1"/>
  <c r="AG171" i="1"/>
  <c r="AO171" i="1" s="1"/>
  <c r="V170" i="1"/>
  <c r="AB170" i="1" s="1"/>
  <c r="Y170" i="1"/>
  <c r="R172" i="1"/>
  <c r="X172" i="1"/>
  <c r="Q172" i="1"/>
  <c r="W348" i="1" l="1"/>
  <c r="AC348" i="1" s="1"/>
  <c r="AF348" i="1" s="1"/>
  <c r="AI348" i="1" s="1"/>
  <c r="AQ348" i="1" s="1"/>
  <c r="AE347" i="1"/>
  <c r="AH347" i="1" s="1"/>
  <c r="AP347" i="1" s="1"/>
  <c r="AT169" i="1"/>
  <c r="AT345" i="1"/>
  <c r="AS169" i="1"/>
  <c r="AV169" i="1" s="1"/>
  <c r="AR345" i="1"/>
  <c r="AU345" i="1" s="1"/>
  <c r="AF347" i="1"/>
  <c r="AI347" i="1" s="1"/>
  <c r="AQ347" i="1" s="1"/>
  <c r="AR346" i="1"/>
  <c r="AU346" i="1" s="1"/>
  <c r="AS346" i="1"/>
  <c r="AV346" i="1" s="1"/>
  <c r="AT346" i="1"/>
  <c r="T349" i="1"/>
  <c r="S349" i="1"/>
  <c r="Y348" i="1"/>
  <c r="V348" i="1"/>
  <c r="AB348" i="1" s="1"/>
  <c r="Q350" i="1"/>
  <c r="R350" i="1"/>
  <c r="X350" i="1"/>
  <c r="AD350" i="1" s="1"/>
  <c r="AG350" i="1" s="1"/>
  <c r="AO350" i="1" s="1"/>
  <c r="N353" i="1"/>
  <c r="O352" i="1"/>
  <c r="Y171" i="1"/>
  <c r="AG349" i="1"/>
  <c r="AO349" i="1" s="1"/>
  <c r="P351" i="1"/>
  <c r="U351" i="1"/>
  <c r="AA351" i="1" s="1"/>
  <c r="AT168" i="1"/>
  <c r="AS168" i="1"/>
  <c r="AV168" i="1" s="1"/>
  <c r="AE171" i="1"/>
  <c r="AH171" i="1" s="1"/>
  <c r="AP171" i="1" s="1"/>
  <c r="AF170" i="1"/>
  <c r="AI170" i="1" s="1"/>
  <c r="AQ170" i="1" s="1"/>
  <c r="AF171" i="1"/>
  <c r="S172" i="1"/>
  <c r="T172" i="1"/>
  <c r="Q173" i="1"/>
  <c r="X173" i="1"/>
  <c r="R173" i="1"/>
  <c r="S173" i="1" s="1"/>
  <c r="P174" i="1"/>
  <c r="U174" i="1"/>
  <c r="AA174" i="1" s="1"/>
  <c r="AE170" i="1"/>
  <c r="AH170" i="1" s="1"/>
  <c r="AP170" i="1" s="1"/>
  <c r="AD172" i="1"/>
  <c r="AG172" i="1" s="1"/>
  <c r="AO172" i="1" s="1"/>
  <c r="AD173" i="1"/>
  <c r="AI171" i="1"/>
  <c r="AQ171" i="1" s="1"/>
  <c r="O175" i="1"/>
  <c r="T350" i="1" l="1"/>
  <c r="Z350" i="1" s="1"/>
  <c r="AR170" i="1" a="1"/>
  <c r="AT170" i="1" s="1"/>
  <c r="S350" i="1"/>
  <c r="Y350" i="1" s="1"/>
  <c r="AE348" i="1"/>
  <c r="N354" i="1"/>
  <c r="O353" i="1"/>
  <c r="V350" i="1"/>
  <c r="AB350" i="1" s="1"/>
  <c r="V349" i="1"/>
  <c r="AB349" i="1" s="1"/>
  <c r="Y349" i="1"/>
  <c r="AR347" i="1" a="1"/>
  <c r="X351" i="1"/>
  <c r="Q351" i="1"/>
  <c r="R351" i="1"/>
  <c r="P352" i="1"/>
  <c r="U352" i="1"/>
  <c r="AA352" i="1" s="1"/>
  <c r="W350" i="1"/>
  <c r="AC350" i="1" s="1"/>
  <c r="AH348" i="1"/>
  <c r="AP348" i="1" s="1"/>
  <c r="AR348" i="1" s="1" a="1"/>
  <c r="Z349" i="1"/>
  <c r="W349" i="1"/>
  <c r="AC349" i="1" s="1"/>
  <c r="AR171" i="1" a="1"/>
  <c r="AR171" i="1" s="1"/>
  <c r="AU171" i="1" s="1"/>
  <c r="U175" i="1"/>
  <c r="AA175" i="1" s="1"/>
  <c r="P175" i="1"/>
  <c r="T173" i="1"/>
  <c r="Z172" i="1"/>
  <c r="W172" i="1"/>
  <c r="AC172" i="1" s="1"/>
  <c r="Y173" i="1"/>
  <c r="V173" i="1"/>
  <c r="AB173" i="1" s="1"/>
  <c r="O176" i="1"/>
  <c r="R174" i="1"/>
  <c r="X174" i="1"/>
  <c r="Q174" i="1"/>
  <c r="AG173" i="1"/>
  <c r="AO173" i="1" s="1"/>
  <c r="V172" i="1"/>
  <c r="AB172" i="1" s="1"/>
  <c r="Y172" i="1"/>
  <c r="AF349" i="1" l="1"/>
  <c r="AI349" i="1" s="1"/>
  <c r="AQ349" i="1" s="1"/>
  <c r="AR170" i="1"/>
  <c r="AU170" i="1" s="1"/>
  <c r="AS170" i="1"/>
  <c r="AV170" i="1" s="1"/>
  <c r="AF350" i="1"/>
  <c r="AI350" i="1" s="1"/>
  <c r="AQ350" i="1" s="1"/>
  <c r="T351" i="1"/>
  <c r="S351" i="1"/>
  <c r="AR347" i="1"/>
  <c r="AU347" i="1" s="1"/>
  <c r="AS347" i="1"/>
  <c r="AV347" i="1" s="1"/>
  <c r="AT347" i="1"/>
  <c r="AE349" i="1"/>
  <c r="AH349" i="1" s="1"/>
  <c r="AP349" i="1" s="1"/>
  <c r="AE350" i="1"/>
  <c r="AH350" i="1" s="1"/>
  <c r="AP350" i="1" s="1"/>
  <c r="N355" i="1"/>
  <c r="O354" i="1"/>
  <c r="AR348" i="1"/>
  <c r="AU348" i="1" s="1"/>
  <c r="AS348" i="1"/>
  <c r="AV348" i="1" s="1"/>
  <c r="AT348" i="1"/>
  <c r="Q352" i="1"/>
  <c r="R352" i="1"/>
  <c r="X352" i="1"/>
  <c r="AD352" i="1" s="1"/>
  <c r="AG352" i="1" s="1"/>
  <c r="AO352" i="1" s="1"/>
  <c r="P353" i="1"/>
  <c r="U353" i="1"/>
  <c r="AA353" i="1" s="1"/>
  <c r="AD351" i="1"/>
  <c r="AG351" i="1" s="1"/>
  <c r="AO351" i="1" s="1"/>
  <c r="AT171" i="1"/>
  <c r="AS171" i="1"/>
  <c r="AV171" i="1" s="1"/>
  <c r="AE173" i="1"/>
  <c r="AH173" i="1" s="1"/>
  <c r="AP173" i="1" s="1"/>
  <c r="AF172" i="1"/>
  <c r="AI172" i="1" s="1"/>
  <c r="AQ172" i="1" s="1"/>
  <c r="Z173" i="1"/>
  <c r="W173" i="1"/>
  <c r="AC173" i="1" s="1"/>
  <c r="Q175" i="1"/>
  <c r="X175" i="1"/>
  <c r="R175" i="1"/>
  <c r="T175" i="1" s="1"/>
  <c r="P176" i="1"/>
  <c r="U176" i="1"/>
  <c r="AA176" i="1" s="1"/>
  <c r="AE172" i="1"/>
  <c r="AH172" i="1" s="1"/>
  <c r="AP172" i="1" s="1"/>
  <c r="T174" i="1"/>
  <c r="S174" i="1"/>
  <c r="O177" i="1"/>
  <c r="AD174" i="1"/>
  <c r="AG174" i="1" s="1"/>
  <c r="AO174" i="1" s="1"/>
  <c r="AD175" i="1"/>
  <c r="AR172" i="1" l="1" a="1"/>
  <c r="AR172" i="1" s="1"/>
  <c r="AU172" i="1" s="1"/>
  <c r="AR349" i="1" a="1"/>
  <c r="AS349" i="1" s="1"/>
  <c r="AV349" i="1" s="1"/>
  <c r="AR350" i="1" a="1"/>
  <c r="AS350" i="1" s="1"/>
  <c r="AV350" i="1" s="1"/>
  <c r="T352" i="1"/>
  <c r="Z352" i="1" s="1"/>
  <c r="X353" i="1"/>
  <c r="AD353" i="1" s="1"/>
  <c r="Q353" i="1"/>
  <c r="R353" i="1"/>
  <c r="S352" i="1"/>
  <c r="U354" i="1"/>
  <c r="AA354" i="1" s="1"/>
  <c r="P354" i="1"/>
  <c r="Z351" i="1"/>
  <c r="W351" i="1"/>
  <c r="AC351" i="1" s="1"/>
  <c r="W352" i="1"/>
  <c r="AC352" i="1" s="1"/>
  <c r="N356" i="1"/>
  <c r="O355" i="1"/>
  <c r="V351" i="1"/>
  <c r="AB351" i="1" s="1"/>
  <c r="Y351" i="1"/>
  <c r="AF173" i="1"/>
  <c r="O178" i="1"/>
  <c r="U177" i="1"/>
  <c r="AA177" i="1" s="1"/>
  <c r="P177" i="1"/>
  <c r="V174" i="1"/>
  <c r="AB174" i="1" s="1"/>
  <c r="Y174" i="1"/>
  <c r="R176" i="1"/>
  <c r="X176" i="1"/>
  <c r="Q176" i="1"/>
  <c r="Z175" i="1"/>
  <c r="W175" i="1"/>
  <c r="AC175" i="1" s="1"/>
  <c r="S175" i="1"/>
  <c r="AI173" i="1"/>
  <c r="AQ173" i="1" s="1"/>
  <c r="AR173" i="1" s="1" a="1"/>
  <c r="Z174" i="1"/>
  <c r="W174" i="1"/>
  <c r="AC174" i="1" s="1"/>
  <c r="AD176" i="1"/>
  <c r="AG175" i="1"/>
  <c r="AO175" i="1" s="1"/>
  <c r="AT172" i="1" l="1"/>
  <c r="AS172" i="1"/>
  <c r="AV172" i="1" s="1"/>
  <c r="AT349" i="1"/>
  <c r="AR349" i="1"/>
  <c r="AU349" i="1" s="1"/>
  <c r="AF351" i="1"/>
  <c r="AI351" i="1" s="1"/>
  <c r="AQ351" i="1" s="1"/>
  <c r="AE351" i="1"/>
  <c r="AR350" i="1"/>
  <c r="AU350" i="1" s="1"/>
  <c r="AT350" i="1"/>
  <c r="AF352" i="1"/>
  <c r="V352" i="1"/>
  <c r="AB352" i="1" s="1"/>
  <c r="Y352" i="1"/>
  <c r="AH351" i="1"/>
  <c r="AP351" i="1" s="1"/>
  <c r="P355" i="1"/>
  <c r="U355" i="1"/>
  <c r="AA355" i="1" s="1"/>
  <c r="AI352" i="1"/>
  <c r="AQ352" i="1" s="1"/>
  <c r="AG353" i="1"/>
  <c r="AO353" i="1" s="1"/>
  <c r="N357" i="1"/>
  <c r="O356" i="1"/>
  <c r="Q354" i="1"/>
  <c r="R354" i="1"/>
  <c r="X354" i="1"/>
  <c r="AD354" i="1" s="1"/>
  <c r="AG354" i="1" s="1"/>
  <c r="AO354" i="1" s="1"/>
  <c r="T353" i="1"/>
  <c r="S353" i="1"/>
  <c r="AR173" i="1"/>
  <c r="AU173" i="1" s="1"/>
  <c r="AT173" i="1"/>
  <c r="AS173" i="1"/>
  <c r="AV173" i="1" s="1"/>
  <c r="AF174" i="1"/>
  <c r="AI174" i="1" s="1"/>
  <c r="AQ174" i="1" s="1"/>
  <c r="AF175" i="1"/>
  <c r="AI175" i="1" s="1"/>
  <c r="AQ175" i="1" s="1"/>
  <c r="AE174" i="1"/>
  <c r="AH174" i="1" s="1"/>
  <c r="AP174" i="1" s="1"/>
  <c r="O179" i="1"/>
  <c r="Y175" i="1"/>
  <c r="V175" i="1"/>
  <c r="AB175" i="1" s="1"/>
  <c r="AG176" i="1"/>
  <c r="AO176" i="1" s="1"/>
  <c r="Q177" i="1"/>
  <c r="X177" i="1"/>
  <c r="AD177" i="1" s="1"/>
  <c r="R177" i="1"/>
  <c r="T177" i="1" s="1"/>
  <c r="P178" i="1"/>
  <c r="U178" i="1"/>
  <c r="AA178" i="1" s="1"/>
  <c r="S176" i="1"/>
  <c r="T176" i="1"/>
  <c r="AE352" i="1" l="1"/>
  <c r="T354" i="1"/>
  <c r="Z354" i="1" s="1"/>
  <c r="AR174" i="1" a="1"/>
  <c r="AR174" i="1" s="1"/>
  <c r="AU174" i="1" s="1"/>
  <c r="V353" i="1"/>
  <c r="AB353" i="1" s="1"/>
  <c r="Y353" i="1"/>
  <c r="S354" i="1"/>
  <c r="N358" i="1"/>
  <c r="O357" i="1"/>
  <c r="X355" i="1"/>
  <c r="AD355" i="1" s="1"/>
  <c r="Q355" i="1"/>
  <c r="R355" i="1"/>
  <c r="AH352" i="1"/>
  <c r="AP352" i="1" s="1"/>
  <c r="AR352" i="1" s="1" a="1"/>
  <c r="Z353" i="1"/>
  <c r="W353" i="1"/>
  <c r="AC353" i="1" s="1"/>
  <c r="P356" i="1"/>
  <c r="U356" i="1"/>
  <c r="AA356" i="1" s="1"/>
  <c r="AR351" i="1" a="1"/>
  <c r="AE175" i="1"/>
  <c r="AH175" i="1" s="1"/>
  <c r="AP175" i="1" s="1"/>
  <c r="AR175" i="1" s="1" a="1"/>
  <c r="Z176" i="1"/>
  <c r="W176" i="1"/>
  <c r="AC176" i="1" s="1"/>
  <c r="S177" i="1"/>
  <c r="U179" i="1"/>
  <c r="AA179" i="1" s="1"/>
  <c r="P179" i="1"/>
  <c r="Y176" i="1"/>
  <c r="V176" i="1"/>
  <c r="AB176" i="1" s="1"/>
  <c r="R178" i="1"/>
  <c r="X178" i="1"/>
  <c r="AD178" i="1" s="1"/>
  <c r="Q178" i="1"/>
  <c r="AG177" i="1"/>
  <c r="AO177" i="1" s="1"/>
  <c r="O180" i="1"/>
  <c r="Z177" i="1"/>
  <c r="W177" i="1"/>
  <c r="AC177" i="1" s="1"/>
  <c r="W354" i="1" l="1"/>
  <c r="AC354" i="1" s="1"/>
  <c r="AE353" i="1"/>
  <c r="AT174" i="1"/>
  <c r="AS174" i="1"/>
  <c r="AV174" i="1" s="1"/>
  <c r="AS352" i="1"/>
  <c r="AV352" i="1" s="1"/>
  <c r="AT352" i="1"/>
  <c r="AR352" i="1"/>
  <c r="AU352" i="1" s="1"/>
  <c r="AF354" i="1"/>
  <c r="AI354" i="1" s="1"/>
  <c r="AQ354" i="1" s="1"/>
  <c r="AF353" i="1"/>
  <c r="T355" i="1"/>
  <c r="S355" i="1"/>
  <c r="N359" i="1"/>
  <c r="O358" i="1"/>
  <c r="AH353" i="1"/>
  <c r="AP353" i="1" s="1"/>
  <c r="AR351" i="1"/>
  <c r="AU351" i="1" s="1"/>
  <c r="AS351" i="1"/>
  <c r="AV351" i="1" s="1"/>
  <c r="AT351" i="1"/>
  <c r="Q356" i="1"/>
  <c r="R356" i="1"/>
  <c r="X356" i="1"/>
  <c r="AD356" i="1" s="1"/>
  <c r="AG356" i="1" s="1"/>
  <c r="AO356" i="1" s="1"/>
  <c r="AI353" i="1"/>
  <c r="AQ353" i="1" s="1"/>
  <c r="AG355" i="1"/>
  <c r="AO355" i="1" s="1"/>
  <c r="P357" i="1"/>
  <c r="U357" i="1"/>
  <c r="AA357" i="1" s="1"/>
  <c r="Y354" i="1"/>
  <c r="V354" i="1"/>
  <c r="AB354" i="1" s="1"/>
  <c r="AR175" i="1"/>
  <c r="AU175" i="1" s="1"/>
  <c r="AT175" i="1"/>
  <c r="AS175" i="1"/>
  <c r="AV175" i="1" s="1"/>
  <c r="AF177" i="1"/>
  <c r="AI177" i="1" s="1"/>
  <c r="AQ177" i="1" s="1"/>
  <c r="P180" i="1"/>
  <c r="U180" i="1"/>
  <c r="AA180" i="1" s="1"/>
  <c r="O181" i="1"/>
  <c r="AG178" i="1"/>
  <c r="AO178" i="1" s="1"/>
  <c r="AE176" i="1"/>
  <c r="AH176" i="1" s="1"/>
  <c r="AP176" i="1" s="1"/>
  <c r="Q179" i="1"/>
  <c r="X179" i="1"/>
  <c r="AD179" i="1" s="1"/>
  <c r="R179" i="1"/>
  <c r="T179" i="1" s="1"/>
  <c r="Y177" i="1"/>
  <c r="V177" i="1"/>
  <c r="AB177" i="1" s="1"/>
  <c r="AF176" i="1"/>
  <c r="AI176" i="1" s="1"/>
  <c r="AQ176" i="1" s="1"/>
  <c r="T178" i="1"/>
  <c r="S178" i="1"/>
  <c r="S356" i="1" l="1"/>
  <c r="Y356" i="1" s="1"/>
  <c r="R357" i="1"/>
  <c r="Q357" i="1"/>
  <c r="X357" i="1"/>
  <c r="AE354" i="1"/>
  <c r="AH354" i="1" s="1"/>
  <c r="AP354" i="1" s="1"/>
  <c r="AR354" i="1" s="1" a="1"/>
  <c r="AD357" i="1"/>
  <c r="T356" i="1"/>
  <c r="U358" i="1"/>
  <c r="AA358" i="1" s="1"/>
  <c r="P358" i="1"/>
  <c r="V355" i="1"/>
  <c r="AB355" i="1" s="1"/>
  <c r="Y355" i="1"/>
  <c r="AR353" i="1" a="1"/>
  <c r="N360" i="1"/>
  <c r="O359" i="1"/>
  <c r="Z355" i="1"/>
  <c r="W355" i="1"/>
  <c r="AC355" i="1" s="1"/>
  <c r="AR176" i="1" a="1"/>
  <c r="AR176" i="1" s="1"/>
  <c r="AU176" i="1" s="1"/>
  <c r="Z178" i="1"/>
  <c r="W178" i="1"/>
  <c r="AC178" i="1" s="1"/>
  <c r="AE177" i="1"/>
  <c r="AH177" i="1" s="1"/>
  <c r="AP177" i="1" s="1"/>
  <c r="AR177" i="1" s="1" a="1"/>
  <c r="Z179" i="1"/>
  <c r="W179" i="1"/>
  <c r="AC179" i="1" s="1"/>
  <c r="S179" i="1"/>
  <c r="O182" i="1"/>
  <c r="Y178" i="1"/>
  <c r="V178" i="1"/>
  <c r="AB178" i="1" s="1"/>
  <c r="AG179" i="1"/>
  <c r="AO179" i="1" s="1"/>
  <c r="U181" i="1"/>
  <c r="AA181" i="1" s="1"/>
  <c r="P181" i="1"/>
  <c r="R180" i="1"/>
  <c r="X180" i="1"/>
  <c r="AD180" i="1" s="1"/>
  <c r="Q180" i="1"/>
  <c r="V356" i="1" l="1"/>
  <c r="AB356" i="1" s="1"/>
  <c r="AF355" i="1"/>
  <c r="AI355" i="1" s="1"/>
  <c r="AQ355" i="1" s="1"/>
  <c r="AE355" i="1"/>
  <c r="AH355" i="1" s="1"/>
  <c r="AP355" i="1" s="1"/>
  <c r="AS354" i="1"/>
  <c r="AV354" i="1" s="1"/>
  <c r="AT354" i="1"/>
  <c r="AR354" i="1"/>
  <c r="AU354" i="1" s="1"/>
  <c r="P359" i="1"/>
  <c r="U359" i="1"/>
  <c r="AA359" i="1" s="1"/>
  <c r="N361" i="1"/>
  <c r="O360" i="1"/>
  <c r="AE356" i="1"/>
  <c r="AH356" i="1" s="1"/>
  <c r="AP356" i="1" s="1"/>
  <c r="Q358" i="1"/>
  <c r="X358" i="1"/>
  <c r="R358" i="1"/>
  <c r="Z356" i="1"/>
  <c r="W356" i="1"/>
  <c r="AC356" i="1" s="1"/>
  <c r="AF356" i="1" s="1"/>
  <c r="AG357" i="1"/>
  <c r="AO357" i="1" s="1"/>
  <c r="AR353" i="1"/>
  <c r="AU353" i="1" s="1"/>
  <c r="AS353" i="1"/>
  <c r="AV353" i="1" s="1"/>
  <c r="AT353" i="1"/>
  <c r="AD358" i="1"/>
  <c r="S357" i="1"/>
  <c r="T357" i="1"/>
  <c r="AT176" i="1"/>
  <c r="AS176" i="1"/>
  <c r="AV176" i="1" s="1"/>
  <c r="AR177" i="1"/>
  <c r="AU177" i="1" s="1"/>
  <c r="AT177" i="1"/>
  <c r="AS177" i="1"/>
  <c r="AV177" i="1" s="1"/>
  <c r="AF179" i="1"/>
  <c r="AI179" i="1" s="1"/>
  <c r="AQ179" i="1" s="1"/>
  <c r="AE178" i="1"/>
  <c r="AH178" i="1" s="1"/>
  <c r="AP178" i="1" s="1"/>
  <c r="O183" i="1"/>
  <c r="AG180" i="1"/>
  <c r="AO180" i="1" s="1"/>
  <c r="Q181" i="1"/>
  <c r="X181" i="1"/>
  <c r="AD181" i="1" s="1"/>
  <c r="R181" i="1"/>
  <c r="T181" i="1" s="1"/>
  <c r="P182" i="1"/>
  <c r="U182" i="1"/>
  <c r="AA182" i="1" s="1"/>
  <c r="Y179" i="1"/>
  <c r="V179" i="1"/>
  <c r="AB179" i="1" s="1"/>
  <c r="AF178" i="1"/>
  <c r="AI178" i="1" s="1"/>
  <c r="AQ178" i="1" s="1"/>
  <c r="S180" i="1"/>
  <c r="T180" i="1"/>
  <c r="AR355" i="1" l="1" a="1"/>
  <c r="AS355" i="1" s="1"/>
  <c r="AV355" i="1" s="1"/>
  <c r="Y357" i="1"/>
  <c r="V357" i="1"/>
  <c r="AB357" i="1" s="1"/>
  <c r="AI356" i="1"/>
  <c r="AQ356" i="1" s="1"/>
  <c r="AR356" i="1" s="1" a="1"/>
  <c r="AG358" i="1"/>
  <c r="AO358" i="1" s="1"/>
  <c r="P360" i="1"/>
  <c r="U360" i="1"/>
  <c r="AA360" i="1" s="1"/>
  <c r="R359" i="1"/>
  <c r="Q359" i="1"/>
  <c r="X359" i="1"/>
  <c r="AD359" i="1" s="1"/>
  <c r="AG359" i="1" s="1"/>
  <c r="AO359" i="1" s="1"/>
  <c r="Z357" i="1"/>
  <c r="W357" i="1"/>
  <c r="AC357" i="1" s="1"/>
  <c r="S358" i="1"/>
  <c r="T358" i="1"/>
  <c r="N362" i="1"/>
  <c r="O361" i="1"/>
  <c r="AR178" i="1" a="1"/>
  <c r="AR178" i="1" s="1"/>
  <c r="AU178" i="1" s="1"/>
  <c r="Y180" i="1"/>
  <c r="V180" i="1"/>
  <c r="AB180" i="1" s="1"/>
  <c r="R182" i="1"/>
  <c r="X182" i="1"/>
  <c r="Q182" i="1"/>
  <c r="S181" i="1"/>
  <c r="U183" i="1"/>
  <c r="AA183" i="1" s="1"/>
  <c r="P183" i="1"/>
  <c r="Z180" i="1"/>
  <c r="W180" i="1"/>
  <c r="AC180" i="1" s="1"/>
  <c r="AE179" i="1"/>
  <c r="AH179" i="1" s="1"/>
  <c r="AP179" i="1" s="1"/>
  <c r="AR179" i="1" s="1" a="1"/>
  <c r="AD182" i="1"/>
  <c r="AG181" i="1"/>
  <c r="AO181" i="1" s="1"/>
  <c r="O184" i="1"/>
  <c r="Z181" i="1"/>
  <c r="W181" i="1"/>
  <c r="AC181" i="1" s="1"/>
  <c r="AT355" i="1" l="1"/>
  <c r="AR355" i="1"/>
  <c r="AU355" i="1" s="1"/>
  <c r="AE357" i="1"/>
  <c r="AS356" i="1"/>
  <c r="AV356" i="1" s="1"/>
  <c r="AT356" i="1"/>
  <c r="AR356" i="1"/>
  <c r="AU356" i="1" s="1"/>
  <c r="N363" i="1"/>
  <c r="O362" i="1"/>
  <c r="U361" i="1"/>
  <c r="AA361" i="1" s="1"/>
  <c r="P361" i="1"/>
  <c r="Z358" i="1"/>
  <c r="W358" i="1"/>
  <c r="AC358" i="1" s="1"/>
  <c r="AF357" i="1"/>
  <c r="AI357" i="1" s="1"/>
  <c r="AQ357" i="1" s="1"/>
  <c r="R360" i="1"/>
  <c r="Q360" i="1"/>
  <c r="X360" i="1"/>
  <c r="AD360" i="1" s="1"/>
  <c r="AH357" i="1"/>
  <c r="AP357" i="1" s="1"/>
  <c r="Y358" i="1"/>
  <c r="V358" i="1"/>
  <c r="AB358" i="1" s="1"/>
  <c r="S359" i="1"/>
  <c r="T359" i="1"/>
  <c r="AT178" i="1"/>
  <c r="AS178" i="1"/>
  <c r="AV178" i="1" s="1"/>
  <c r="AR179" i="1"/>
  <c r="AU179" i="1" s="1"/>
  <c r="AT179" i="1"/>
  <c r="AS179" i="1"/>
  <c r="AV179" i="1" s="1"/>
  <c r="AF180" i="1"/>
  <c r="AI180" i="1" s="1"/>
  <c r="AQ180" i="1" s="1"/>
  <c r="O185" i="1"/>
  <c r="Y181" i="1"/>
  <c r="V181" i="1"/>
  <c r="AB181" i="1" s="1"/>
  <c r="AG182" i="1"/>
  <c r="AO182" i="1" s="1"/>
  <c r="AF181" i="1"/>
  <c r="AI181" i="1" s="1"/>
  <c r="AQ181" i="1" s="1"/>
  <c r="P184" i="1"/>
  <c r="U184" i="1"/>
  <c r="AA184" i="1" s="1"/>
  <c r="T182" i="1"/>
  <c r="S182" i="1"/>
  <c r="AE180" i="1"/>
  <c r="AH180" i="1" s="1"/>
  <c r="AP180" i="1" s="1"/>
  <c r="AR180" i="1" s="1" a="1"/>
  <c r="Q183" i="1"/>
  <c r="X183" i="1"/>
  <c r="R183" i="1"/>
  <c r="T183" i="1" s="1"/>
  <c r="AF358" i="1" l="1"/>
  <c r="AE358" i="1"/>
  <c r="AR357" i="1" a="1"/>
  <c r="AS357" i="1" s="1"/>
  <c r="AV357" i="1" s="1"/>
  <c r="Z359" i="1"/>
  <c r="W359" i="1"/>
  <c r="AC359" i="1" s="1"/>
  <c r="AH358" i="1"/>
  <c r="AP358" i="1" s="1"/>
  <c r="S360" i="1"/>
  <c r="T360" i="1"/>
  <c r="AI358" i="1"/>
  <c r="AQ358" i="1" s="1"/>
  <c r="N364" i="1"/>
  <c r="O363" i="1"/>
  <c r="Y359" i="1"/>
  <c r="V359" i="1"/>
  <c r="AB359" i="1" s="1"/>
  <c r="AG360" i="1"/>
  <c r="AO360" i="1" s="1"/>
  <c r="R361" i="1"/>
  <c r="Q361" i="1"/>
  <c r="X361" i="1"/>
  <c r="AD361" i="1" s="1"/>
  <c r="AG361" i="1" s="1"/>
  <c r="AO361" i="1" s="1"/>
  <c r="U362" i="1"/>
  <c r="AA362" i="1" s="1"/>
  <c r="P362" i="1"/>
  <c r="AR180" i="1"/>
  <c r="AU180" i="1" s="1"/>
  <c r="AT180" i="1"/>
  <c r="AS180" i="1"/>
  <c r="AV180" i="1" s="1"/>
  <c r="Z183" i="1"/>
  <c r="W183" i="1"/>
  <c r="AC183" i="1" s="1"/>
  <c r="Z182" i="1"/>
  <c r="W182" i="1"/>
  <c r="AC182" i="1" s="1"/>
  <c r="O186" i="1"/>
  <c r="Y182" i="1"/>
  <c r="V182" i="1"/>
  <c r="AB182" i="1" s="1"/>
  <c r="AD183" i="1"/>
  <c r="AG183" i="1" s="1"/>
  <c r="AO183" i="1" s="1"/>
  <c r="R184" i="1"/>
  <c r="X184" i="1"/>
  <c r="Q184" i="1"/>
  <c r="AE181" i="1"/>
  <c r="AH181" i="1" s="1"/>
  <c r="AP181" i="1" s="1"/>
  <c r="AR181" i="1" s="1" a="1"/>
  <c r="U185" i="1"/>
  <c r="AA185" i="1" s="1"/>
  <c r="P185" i="1"/>
  <c r="S183" i="1"/>
  <c r="AT357" i="1" l="1"/>
  <c r="AR357" i="1"/>
  <c r="AU357" i="1" s="1"/>
  <c r="AE359" i="1"/>
  <c r="AR358" i="1" a="1"/>
  <c r="AS358" i="1" s="1"/>
  <c r="AV358" i="1" s="1"/>
  <c r="U363" i="1"/>
  <c r="AA363" i="1" s="1"/>
  <c r="P363" i="1"/>
  <c r="R362" i="1"/>
  <c r="Q362" i="1"/>
  <c r="X362" i="1"/>
  <c r="AH359" i="1"/>
  <c r="AP359" i="1" s="1"/>
  <c r="N365" i="1"/>
  <c r="O364" i="1"/>
  <c r="Y360" i="1"/>
  <c r="V360" i="1"/>
  <c r="AB360" i="1" s="1"/>
  <c r="AE360" i="1" s="1"/>
  <c r="AF359" i="1"/>
  <c r="T361" i="1"/>
  <c r="S361" i="1"/>
  <c r="Z360" i="1"/>
  <c r="W360" i="1"/>
  <c r="AC360" i="1" s="1"/>
  <c r="AI359" i="1"/>
  <c r="AQ359" i="1" s="1"/>
  <c r="AR181" i="1"/>
  <c r="AU181" i="1" s="1"/>
  <c r="AT181" i="1"/>
  <c r="AS181" i="1"/>
  <c r="AV181" i="1" s="1"/>
  <c r="AF182" i="1"/>
  <c r="AI182" i="1" s="1"/>
  <c r="AQ182" i="1" s="1"/>
  <c r="AF183" i="1"/>
  <c r="T184" i="1"/>
  <c r="S184" i="1"/>
  <c r="Q185" i="1"/>
  <c r="X185" i="1"/>
  <c r="R185" i="1"/>
  <c r="S185" i="1" s="1"/>
  <c r="P186" i="1"/>
  <c r="U186" i="1"/>
  <c r="AA186" i="1" s="1"/>
  <c r="Y183" i="1"/>
  <c r="V183" i="1"/>
  <c r="AB183" i="1" s="1"/>
  <c r="AD185" i="1"/>
  <c r="AE182" i="1"/>
  <c r="AH182" i="1" s="1"/>
  <c r="AP182" i="1" s="1"/>
  <c r="O187" i="1"/>
  <c r="AD184" i="1"/>
  <c r="AG184" i="1" s="1"/>
  <c r="AO184" i="1" s="1"/>
  <c r="AI183" i="1"/>
  <c r="AQ183" i="1" s="1"/>
  <c r="AR358" i="1" l="1"/>
  <c r="AU358" i="1" s="1"/>
  <c r="AR182" i="1" a="1"/>
  <c r="AR182" i="1" s="1"/>
  <c r="AU182" i="1" s="1"/>
  <c r="AT358" i="1"/>
  <c r="AF360" i="1"/>
  <c r="W361" i="1"/>
  <c r="AC361" i="1" s="1"/>
  <c r="Z361" i="1"/>
  <c r="P364" i="1"/>
  <c r="U364" i="1"/>
  <c r="AA364" i="1" s="1"/>
  <c r="AR359" i="1" a="1"/>
  <c r="S362" i="1"/>
  <c r="T362" i="1"/>
  <c r="R363" i="1"/>
  <c r="Q363" i="1"/>
  <c r="X363" i="1"/>
  <c r="AD363" i="1" s="1"/>
  <c r="AI360" i="1"/>
  <c r="AQ360" i="1" s="1"/>
  <c r="V361" i="1"/>
  <c r="AB361" i="1" s="1"/>
  <c r="Y361" i="1"/>
  <c r="AH360" i="1"/>
  <c r="AP360" i="1" s="1"/>
  <c r="N366" i="1"/>
  <c r="O365" i="1"/>
  <c r="AD362" i="1"/>
  <c r="AG362" i="1" s="1"/>
  <c r="AO362" i="1" s="1"/>
  <c r="AE183" i="1"/>
  <c r="Y185" i="1"/>
  <c r="V185" i="1"/>
  <c r="AB185" i="1" s="1"/>
  <c r="O188" i="1"/>
  <c r="AH183" i="1"/>
  <c r="AP183" i="1" s="1"/>
  <c r="AR183" i="1" s="1" a="1"/>
  <c r="R186" i="1"/>
  <c r="X186" i="1"/>
  <c r="Q186" i="1"/>
  <c r="AG185" i="1"/>
  <c r="AO185" i="1" s="1"/>
  <c r="Y184" i="1"/>
  <c r="V184" i="1"/>
  <c r="AB184" i="1" s="1"/>
  <c r="U187" i="1"/>
  <c r="AA187" i="1" s="1"/>
  <c r="P187" i="1"/>
  <c r="T185" i="1"/>
  <c r="Z184" i="1"/>
  <c r="W184" i="1"/>
  <c r="AC184" i="1" s="1"/>
  <c r="AF184" i="1" l="1"/>
  <c r="AI184" i="1" s="1"/>
  <c r="AQ184" i="1" s="1"/>
  <c r="AT182" i="1"/>
  <c r="AS182" i="1"/>
  <c r="AV182" i="1" s="1"/>
  <c r="AR360" i="1" a="1"/>
  <c r="AS360" i="1" s="1"/>
  <c r="AV360" i="1" s="1"/>
  <c r="AF361" i="1"/>
  <c r="AI361" i="1" s="1"/>
  <c r="AQ361" i="1" s="1"/>
  <c r="AE361" i="1"/>
  <c r="P365" i="1"/>
  <c r="U365" i="1"/>
  <c r="AA365" i="1" s="1"/>
  <c r="AG363" i="1"/>
  <c r="AO363" i="1" s="1"/>
  <c r="Y362" i="1"/>
  <c r="V362" i="1"/>
  <c r="AB362" i="1" s="1"/>
  <c r="N367" i="1"/>
  <c r="O366" i="1"/>
  <c r="AH361" i="1"/>
  <c r="AP361" i="1" s="1"/>
  <c r="T363" i="1"/>
  <c r="S363" i="1"/>
  <c r="Z362" i="1"/>
  <c r="W362" i="1"/>
  <c r="AC362" i="1" s="1"/>
  <c r="AS359" i="1"/>
  <c r="AV359" i="1" s="1"/>
  <c r="AT359" i="1"/>
  <c r="AR359" i="1"/>
  <c r="AU359" i="1" s="1"/>
  <c r="Q364" i="1"/>
  <c r="X364" i="1"/>
  <c r="R364" i="1"/>
  <c r="AR183" i="1"/>
  <c r="AU183" i="1" s="1"/>
  <c r="AT183" i="1"/>
  <c r="AS183" i="1"/>
  <c r="AV183" i="1" s="1"/>
  <c r="AE184" i="1"/>
  <c r="AH184" i="1" s="1"/>
  <c r="AP184" i="1" s="1"/>
  <c r="Z185" i="1"/>
  <c r="W185" i="1"/>
  <c r="AC185" i="1" s="1"/>
  <c r="Q187" i="1"/>
  <c r="X187" i="1"/>
  <c r="R187" i="1"/>
  <c r="T187" i="1" s="1"/>
  <c r="O189" i="1"/>
  <c r="AD186" i="1"/>
  <c r="AG186" i="1" s="1"/>
  <c r="AO186" i="1" s="1"/>
  <c r="AD187" i="1"/>
  <c r="T186" i="1"/>
  <c r="S186" i="1"/>
  <c r="P188" i="1"/>
  <c r="U188" i="1"/>
  <c r="AA188" i="1" s="1"/>
  <c r="AE185" i="1"/>
  <c r="AH185" i="1" s="1"/>
  <c r="AP185" i="1" s="1"/>
  <c r="AR184" i="1" l="1" a="1"/>
  <c r="AT184" i="1" s="1"/>
  <c r="AT360" i="1"/>
  <c r="AR360" i="1"/>
  <c r="AU360" i="1" s="1"/>
  <c r="AE362" i="1"/>
  <c r="T364" i="1"/>
  <c r="S364" i="1"/>
  <c r="AF362" i="1"/>
  <c r="AI362" i="1" s="1"/>
  <c r="AQ362" i="1" s="1"/>
  <c r="V363" i="1"/>
  <c r="AB363" i="1" s="1"/>
  <c r="Y363" i="1"/>
  <c r="AR361" i="1" a="1"/>
  <c r="N368" i="1"/>
  <c r="O367" i="1"/>
  <c r="AD364" i="1"/>
  <c r="AG364" i="1" s="1"/>
  <c r="AO364" i="1" s="1"/>
  <c r="AH362" i="1"/>
  <c r="AP362" i="1" s="1"/>
  <c r="X365" i="1"/>
  <c r="AD365" i="1" s="1"/>
  <c r="R365" i="1"/>
  <c r="Q365" i="1"/>
  <c r="Z363" i="1"/>
  <c r="W363" i="1"/>
  <c r="AC363" i="1" s="1"/>
  <c r="U366" i="1"/>
  <c r="AA366" i="1" s="1"/>
  <c r="P366" i="1"/>
  <c r="AF185" i="1"/>
  <c r="AI185" i="1" s="1"/>
  <c r="AQ185" i="1" s="1"/>
  <c r="AR185" i="1" s="1" a="1"/>
  <c r="Y186" i="1"/>
  <c r="V186" i="1"/>
  <c r="AB186" i="1" s="1"/>
  <c r="O190" i="1"/>
  <c r="R188" i="1"/>
  <c r="X188" i="1"/>
  <c r="AD188" i="1" s="1"/>
  <c r="Q188" i="1"/>
  <c r="Z186" i="1"/>
  <c r="W186" i="1"/>
  <c r="AC186" i="1" s="1"/>
  <c r="U189" i="1"/>
  <c r="AA189" i="1" s="1"/>
  <c r="P189" i="1"/>
  <c r="AG187" i="1"/>
  <c r="AO187" i="1" s="1"/>
  <c r="Z187" i="1"/>
  <c r="W187" i="1"/>
  <c r="AC187" i="1" s="1"/>
  <c r="S187" i="1"/>
  <c r="AR184" i="1" l="1"/>
  <c r="AU184" i="1" s="1"/>
  <c r="AS184" i="1"/>
  <c r="AV184" i="1" s="1"/>
  <c r="AF363" i="1"/>
  <c r="AI363" i="1" s="1"/>
  <c r="AQ363" i="1" s="1"/>
  <c r="Q366" i="1"/>
  <c r="X366" i="1"/>
  <c r="R366" i="1"/>
  <c r="S365" i="1"/>
  <c r="T365" i="1"/>
  <c r="AG365" i="1"/>
  <c r="AO365" i="1" s="1"/>
  <c r="N369" i="1"/>
  <c r="O368" i="1"/>
  <c r="AD366" i="1"/>
  <c r="AR362" i="1" a="1"/>
  <c r="P367" i="1"/>
  <c r="U367" i="1"/>
  <c r="AA367" i="1" s="1"/>
  <c r="AS361" i="1"/>
  <c r="AV361" i="1" s="1"/>
  <c r="AR361" i="1"/>
  <c r="AU361" i="1" s="1"/>
  <c r="AT361" i="1"/>
  <c r="AE363" i="1"/>
  <c r="AH363" i="1" s="1"/>
  <c r="AP363" i="1" s="1"/>
  <c r="AR363" i="1" s="1" a="1"/>
  <c r="V364" i="1"/>
  <c r="AB364" i="1" s="1"/>
  <c r="Y364" i="1"/>
  <c r="W364" i="1"/>
  <c r="AC364" i="1" s="1"/>
  <c r="Z364" i="1"/>
  <c r="AR185" i="1"/>
  <c r="AU185" i="1" s="1"/>
  <c r="AT185" i="1"/>
  <c r="AS185" i="1"/>
  <c r="AV185" i="1" s="1"/>
  <c r="AF187" i="1"/>
  <c r="AF186" i="1"/>
  <c r="AI186" i="1" s="1"/>
  <c r="AQ186" i="1" s="1"/>
  <c r="Q189" i="1"/>
  <c r="X189" i="1"/>
  <c r="R189" i="1"/>
  <c r="S189" i="1" s="1"/>
  <c r="O191" i="1"/>
  <c r="Y187" i="1"/>
  <c r="V187" i="1"/>
  <c r="AB187" i="1" s="1"/>
  <c r="AI187" i="1"/>
  <c r="AQ187" i="1" s="1"/>
  <c r="AD189" i="1"/>
  <c r="AG188" i="1"/>
  <c r="AO188" i="1" s="1"/>
  <c r="P190" i="1"/>
  <c r="U190" i="1"/>
  <c r="AA190" i="1" s="1"/>
  <c r="AE186" i="1"/>
  <c r="AH186" i="1" s="1"/>
  <c r="AP186" i="1" s="1"/>
  <c r="T188" i="1"/>
  <c r="S188" i="1"/>
  <c r="AR186" i="1" l="1" a="1"/>
  <c r="AR186" i="1" s="1"/>
  <c r="AU186" i="1" s="1"/>
  <c r="AS363" i="1"/>
  <c r="AV363" i="1" s="1"/>
  <c r="AR363" i="1"/>
  <c r="AU363" i="1" s="1"/>
  <c r="AT363" i="1"/>
  <c r="AR362" i="1"/>
  <c r="AU362" i="1" s="1"/>
  <c r="AT362" i="1"/>
  <c r="AS362" i="1"/>
  <c r="AV362" i="1" s="1"/>
  <c r="N370" i="1"/>
  <c r="O369" i="1"/>
  <c r="W365" i="1"/>
  <c r="AC365" i="1" s="1"/>
  <c r="Z365" i="1"/>
  <c r="S366" i="1"/>
  <c r="T366" i="1"/>
  <c r="AF364" i="1"/>
  <c r="AI364" i="1" s="1"/>
  <c r="AQ364" i="1" s="1"/>
  <c r="AE364" i="1"/>
  <c r="AH364" i="1" s="1"/>
  <c r="AP364" i="1" s="1"/>
  <c r="R367" i="1"/>
  <c r="Q367" i="1"/>
  <c r="X367" i="1"/>
  <c r="AD367" i="1" s="1"/>
  <c r="AG367" i="1" s="1"/>
  <c r="AO367" i="1" s="1"/>
  <c r="P368" i="1"/>
  <c r="U368" i="1"/>
  <c r="AA368" i="1" s="1"/>
  <c r="Y365" i="1"/>
  <c r="V365" i="1"/>
  <c r="AB365" i="1" s="1"/>
  <c r="AG366" i="1"/>
  <c r="AO366" i="1" s="1"/>
  <c r="Z188" i="1"/>
  <c r="W188" i="1"/>
  <c r="AC188" i="1" s="1"/>
  <c r="U191" i="1"/>
  <c r="AA191" i="1" s="1"/>
  <c r="P191" i="1"/>
  <c r="T189" i="1"/>
  <c r="Y188" i="1"/>
  <c r="V188" i="1"/>
  <c r="AB188" i="1" s="1"/>
  <c r="R190" i="1"/>
  <c r="X190" i="1"/>
  <c r="AD190" i="1" s="1"/>
  <c r="Q190" i="1"/>
  <c r="AE187" i="1"/>
  <c r="AH187" i="1" s="1"/>
  <c r="AP187" i="1" s="1"/>
  <c r="AR187" i="1" s="1" a="1"/>
  <c r="O192" i="1"/>
  <c r="AG189" i="1"/>
  <c r="AO189" i="1" s="1"/>
  <c r="Y189" i="1"/>
  <c r="V189" i="1"/>
  <c r="AB189" i="1" s="1"/>
  <c r="AT186" i="1" l="1"/>
  <c r="AS186" i="1"/>
  <c r="AV186" i="1" s="1"/>
  <c r="AR364" i="1" a="1"/>
  <c r="R368" i="1"/>
  <c r="Q368" i="1"/>
  <c r="X368" i="1"/>
  <c r="T367" i="1"/>
  <c r="S367" i="1"/>
  <c r="AE365" i="1"/>
  <c r="AH365" i="1" s="1"/>
  <c r="AP365" i="1" s="1"/>
  <c r="AD368" i="1"/>
  <c r="V366" i="1"/>
  <c r="AB366" i="1" s="1"/>
  <c r="Y366" i="1"/>
  <c r="AF365" i="1"/>
  <c r="AI365" i="1" s="1"/>
  <c r="AQ365" i="1" s="1"/>
  <c r="N371" i="1"/>
  <c r="O370" i="1"/>
  <c r="Z366" i="1"/>
  <c r="W366" i="1"/>
  <c r="AC366" i="1" s="1"/>
  <c r="U369" i="1"/>
  <c r="AA369" i="1" s="1"/>
  <c r="P369" i="1"/>
  <c r="AR187" i="1"/>
  <c r="AU187" i="1" s="1"/>
  <c r="AT187" i="1"/>
  <c r="AS187" i="1"/>
  <c r="AV187" i="1" s="1"/>
  <c r="AE188" i="1"/>
  <c r="AH188" i="1" s="1"/>
  <c r="AP188" i="1" s="1"/>
  <c r="P192" i="1"/>
  <c r="U192" i="1"/>
  <c r="AA192" i="1" s="1"/>
  <c r="Z189" i="1"/>
  <c r="W189" i="1"/>
  <c r="AC189" i="1" s="1"/>
  <c r="AE189" i="1"/>
  <c r="AH189" i="1" s="1"/>
  <c r="AP189" i="1" s="1"/>
  <c r="O193" i="1"/>
  <c r="T190" i="1"/>
  <c r="S190" i="1"/>
  <c r="Q191" i="1"/>
  <c r="X191" i="1"/>
  <c r="R191" i="1"/>
  <c r="T191" i="1" s="1"/>
  <c r="AF188" i="1"/>
  <c r="AI188" i="1" s="1"/>
  <c r="AQ188" i="1" s="1"/>
  <c r="AG190" i="1"/>
  <c r="AO190" i="1" s="1"/>
  <c r="AR365" i="1" l="1" a="1"/>
  <c r="AS365" i="1" s="1"/>
  <c r="AV365" i="1" s="1"/>
  <c r="R369" i="1"/>
  <c r="Q369" i="1"/>
  <c r="X369" i="1"/>
  <c r="N372" i="1"/>
  <c r="O371" i="1"/>
  <c r="AD369" i="1"/>
  <c r="AG369" i="1" s="1"/>
  <c r="AO369" i="1" s="1"/>
  <c r="AF366" i="1"/>
  <c r="AI366" i="1" s="1"/>
  <c r="AQ366" i="1" s="1"/>
  <c r="U370" i="1"/>
  <c r="AA370" i="1" s="1"/>
  <c r="P370" i="1"/>
  <c r="AE366" i="1"/>
  <c r="AH366" i="1" s="1"/>
  <c r="AP366" i="1" s="1"/>
  <c r="Z367" i="1"/>
  <c r="W367" i="1"/>
  <c r="AC367" i="1" s="1"/>
  <c r="AF367" i="1" s="1"/>
  <c r="S368" i="1"/>
  <c r="T368" i="1"/>
  <c r="AR364" i="1"/>
  <c r="AU364" i="1" s="1"/>
  <c r="AS364" i="1"/>
  <c r="AV364" i="1" s="1"/>
  <c r="AT364" i="1"/>
  <c r="V367" i="1"/>
  <c r="AB367" i="1" s="1"/>
  <c r="AE367" i="1" s="1"/>
  <c r="Y367" i="1"/>
  <c r="AG368" i="1"/>
  <c r="AO368" i="1" s="1"/>
  <c r="AR188" i="1" a="1"/>
  <c r="Z191" i="1"/>
  <c r="W191" i="1"/>
  <c r="AC191" i="1" s="1"/>
  <c r="S191" i="1"/>
  <c r="Y190" i="1"/>
  <c r="V190" i="1"/>
  <c r="AB190" i="1" s="1"/>
  <c r="U193" i="1"/>
  <c r="AA193" i="1" s="1"/>
  <c r="P193" i="1"/>
  <c r="AF189" i="1"/>
  <c r="AI189" i="1" s="1"/>
  <c r="AQ189" i="1" s="1"/>
  <c r="AR189" i="1" s="1" a="1"/>
  <c r="Z190" i="1"/>
  <c r="W190" i="1"/>
  <c r="AC190" i="1" s="1"/>
  <c r="O194" i="1"/>
  <c r="AD191" i="1"/>
  <c r="AG191" i="1" s="1"/>
  <c r="AO191" i="1" s="1"/>
  <c r="R192" i="1"/>
  <c r="X192" i="1"/>
  <c r="Q192" i="1"/>
  <c r="AT365" i="1" l="1"/>
  <c r="AR365" i="1"/>
  <c r="AU365" i="1" s="1"/>
  <c r="AR366" i="1" a="1"/>
  <c r="AS366" i="1" s="1"/>
  <c r="AV366" i="1" s="1"/>
  <c r="AH367" i="1"/>
  <c r="AP367" i="1" s="1"/>
  <c r="Y368" i="1"/>
  <c r="V368" i="1"/>
  <c r="AB368" i="1" s="1"/>
  <c r="AI367" i="1"/>
  <c r="AQ367" i="1" s="1"/>
  <c r="R370" i="1"/>
  <c r="Q370" i="1"/>
  <c r="X370" i="1"/>
  <c r="AD370" i="1" s="1"/>
  <c r="N373" i="1"/>
  <c r="O372" i="1"/>
  <c r="Z368" i="1"/>
  <c r="W368" i="1"/>
  <c r="AC368" i="1" s="1"/>
  <c r="U371" i="1"/>
  <c r="AA371" i="1" s="1"/>
  <c r="P371" i="1"/>
  <c r="S369" i="1"/>
  <c r="T369" i="1"/>
  <c r="AR189" i="1"/>
  <c r="AU189" i="1" s="1"/>
  <c r="AT189" i="1"/>
  <c r="AS189" i="1"/>
  <c r="AV189" i="1" s="1"/>
  <c r="AR188" i="1"/>
  <c r="AU188" i="1" s="1"/>
  <c r="AT188" i="1"/>
  <c r="AS188" i="1"/>
  <c r="AV188" i="1" s="1"/>
  <c r="AF191" i="1"/>
  <c r="O195" i="1"/>
  <c r="P194" i="1"/>
  <c r="U194" i="1"/>
  <c r="AA194" i="1" s="1"/>
  <c r="AF190" i="1"/>
  <c r="AI190" i="1" s="1"/>
  <c r="AQ190" i="1" s="1"/>
  <c r="AD192" i="1"/>
  <c r="AG192" i="1" s="1"/>
  <c r="AO192" i="1" s="1"/>
  <c r="Q193" i="1"/>
  <c r="X193" i="1"/>
  <c r="AD193" i="1" s="1"/>
  <c r="AG193" i="1" s="1"/>
  <c r="AO193" i="1" s="1"/>
  <c r="R193" i="1"/>
  <c r="S193" i="1" s="1"/>
  <c r="AE190" i="1"/>
  <c r="AH190" i="1" s="1"/>
  <c r="AP190" i="1" s="1"/>
  <c r="Y191" i="1"/>
  <c r="V191" i="1"/>
  <c r="AB191" i="1" s="1"/>
  <c r="AI191" i="1"/>
  <c r="AQ191" i="1" s="1"/>
  <c r="S192" i="1"/>
  <c r="T192" i="1"/>
  <c r="AT366" i="1" l="1"/>
  <c r="AR366" i="1"/>
  <c r="AU366" i="1" s="1"/>
  <c r="Y369" i="1"/>
  <c r="V369" i="1"/>
  <c r="AB369" i="1" s="1"/>
  <c r="AF368" i="1"/>
  <c r="AI368" i="1" s="1"/>
  <c r="AQ368" i="1" s="1"/>
  <c r="P372" i="1"/>
  <c r="U372" i="1"/>
  <c r="AA372" i="1" s="1"/>
  <c r="AG370" i="1"/>
  <c r="AO370" i="1" s="1"/>
  <c r="AE368" i="1"/>
  <c r="AR367" i="1" a="1"/>
  <c r="W369" i="1"/>
  <c r="AC369" i="1" s="1"/>
  <c r="Z369" i="1"/>
  <c r="X371" i="1"/>
  <c r="AD371" i="1" s="1"/>
  <c r="R371" i="1"/>
  <c r="Q371" i="1"/>
  <c r="N374" i="1"/>
  <c r="O373" i="1"/>
  <c r="T370" i="1"/>
  <c r="S370" i="1"/>
  <c r="AH368" i="1"/>
  <c r="AP368" i="1" s="1"/>
  <c r="AR190" i="1" a="1"/>
  <c r="AR190" i="1" s="1"/>
  <c r="AU190" i="1" s="1"/>
  <c r="AE191" i="1"/>
  <c r="AH191" i="1" s="1"/>
  <c r="AP191" i="1" s="1"/>
  <c r="AR191" i="1" s="1" a="1"/>
  <c r="Z192" i="1"/>
  <c r="W192" i="1"/>
  <c r="AC192" i="1" s="1"/>
  <c r="Y193" i="1"/>
  <c r="V193" i="1"/>
  <c r="AB193" i="1" s="1"/>
  <c r="T193" i="1"/>
  <c r="R194" i="1"/>
  <c r="X194" i="1"/>
  <c r="Q194" i="1"/>
  <c r="U195" i="1"/>
  <c r="AA195" i="1" s="1"/>
  <c r="P195" i="1"/>
  <c r="Y192" i="1"/>
  <c r="V192" i="1"/>
  <c r="AB192" i="1" s="1"/>
  <c r="AD194" i="1"/>
  <c r="AG194" i="1" s="1"/>
  <c r="AO194" i="1" s="1"/>
  <c r="O196" i="1"/>
  <c r="Y370" i="1" l="1"/>
  <c r="V370" i="1"/>
  <c r="AB370" i="1" s="1"/>
  <c r="AR368" i="1" a="1"/>
  <c r="Z370" i="1"/>
  <c r="W370" i="1"/>
  <c r="AC370" i="1" s="1"/>
  <c r="AF370" i="1" s="1"/>
  <c r="N375" i="1"/>
  <c r="O374" i="1"/>
  <c r="T371" i="1"/>
  <c r="S371" i="1"/>
  <c r="AG371" i="1"/>
  <c r="AO371" i="1" s="1"/>
  <c r="AF369" i="1"/>
  <c r="AI369" i="1" s="1"/>
  <c r="AQ369" i="1" s="1"/>
  <c r="AE369" i="1"/>
  <c r="AH369" i="1" s="1"/>
  <c r="AP369" i="1" s="1"/>
  <c r="P373" i="1"/>
  <c r="U373" i="1"/>
  <c r="AA373" i="1" s="1"/>
  <c r="AS367" i="1"/>
  <c r="AV367" i="1" s="1"/>
  <c r="AT367" i="1"/>
  <c r="AR367" i="1"/>
  <c r="AU367" i="1" s="1"/>
  <c r="Q372" i="1"/>
  <c r="X372" i="1"/>
  <c r="R372" i="1"/>
  <c r="AT190" i="1"/>
  <c r="AS190" i="1"/>
  <c r="AV190" i="1" s="1"/>
  <c r="AR191" i="1"/>
  <c r="AU191" i="1" s="1"/>
  <c r="AT191" i="1"/>
  <c r="AS191" i="1"/>
  <c r="AV191" i="1" s="1"/>
  <c r="AE192" i="1"/>
  <c r="AH192" i="1" s="1"/>
  <c r="AP192" i="1" s="1"/>
  <c r="AE193" i="1"/>
  <c r="O197" i="1"/>
  <c r="Q195" i="1"/>
  <c r="X195" i="1"/>
  <c r="R195" i="1"/>
  <c r="T195" i="1" s="1"/>
  <c r="P196" i="1"/>
  <c r="U196" i="1"/>
  <c r="AA196" i="1" s="1"/>
  <c r="AD195" i="1"/>
  <c r="AG195" i="1" s="1"/>
  <c r="AO195" i="1" s="1"/>
  <c r="W193" i="1"/>
  <c r="AC193" i="1" s="1"/>
  <c r="Z193" i="1"/>
  <c r="AH193" i="1"/>
  <c r="AP193" i="1" s="1"/>
  <c r="AF192" i="1"/>
  <c r="AI192" i="1" s="1"/>
  <c r="AQ192" i="1" s="1"/>
  <c r="T194" i="1"/>
  <c r="S194" i="1"/>
  <c r="AR369" i="1" l="1" a="1"/>
  <c r="S372" i="1"/>
  <c r="T372" i="1"/>
  <c r="R373" i="1"/>
  <c r="Q373" i="1"/>
  <c r="X373" i="1"/>
  <c r="AD372" i="1"/>
  <c r="AG372" i="1" s="1"/>
  <c r="AO372" i="1" s="1"/>
  <c r="W371" i="1"/>
  <c r="AC371" i="1" s="1"/>
  <c r="Z371" i="1"/>
  <c r="N376" i="1"/>
  <c r="O375" i="1"/>
  <c r="AI370" i="1"/>
  <c r="AQ370" i="1" s="1"/>
  <c r="AE370" i="1"/>
  <c r="Y371" i="1"/>
  <c r="V371" i="1"/>
  <c r="AB371" i="1" s="1"/>
  <c r="U374" i="1"/>
  <c r="AA374" i="1" s="1"/>
  <c r="P374" i="1"/>
  <c r="AS368" i="1"/>
  <c r="AV368" i="1" s="1"/>
  <c r="AT368" i="1"/>
  <c r="AR368" i="1"/>
  <c r="AU368" i="1" s="1"/>
  <c r="AH370" i="1"/>
  <c r="AP370" i="1" s="1"/>
  <c r="AR192" i="1" a="1"/>
  <c r="AF193" i="1"/>
  <c r="AI193" i="1" s="1"/>
  <c r="AQ193" i="1" s="1"/>
  <c r="AR193" i="1" s="1" a="1"/>
  <c r="Z194" i="1"/>
  <c r="W194" i="1"/>
  <c r="AC194" i="1" s="1"/>
  <c r="S195" i="1"/>
  <c r="O198" i="1"/>
  <c r="V194" i="1"/>
  <c r="AB194" i="1" s="1"/>
  <c r="Y194" i="1"/>
  <c r="R196" i="1"/>
  <c r="X196" i="1"/>
  <c r="AD196" i="1" s="1"/>
  <c r="AG196" i="1" s="1"/>
  <c r="AO196" i="1" s="1"/>
  <c r="Q196" i="1"/>
  <c r="U197" i="1"/>
  <c r="AA197" i="1" s="1"/>
  <c r="P197" i="1"/>
  <c r="Z195" i="1"/>
  <c r="W195" i="1"/>
  <c r="AC195" i="1" s="1"/>
  <c r="AF371" i="1" l="1"/>
  <c r="N377" i="1"/>
  <c r="O376" i="1"/>
  <c r="S373" i="1"/>
  <c r="T373" i="1"/>
  <c r="AR370" i="1" a="1"/>
  <c r="Q374" i="1"/>
  <c r="X374" i="1"/>
  <c r="AD374" i="1" s="1"/>
  <c r="R374" i="1"/>
  <c r="AE371" i="1"/>
  <c r="AH371" i="1" s="1"/>
  <c r="AP371" i="1" s="1"/>
  <c r="U375" i="1"/>
  <c r="AA375" i="1" s="1"/>
  <c r="P375" i="1"/>
  <c r="AI371" i="1"/>
  <c r="AQ371" i="1" s="1"/>
  <c r="AD373" i="1"/>
  <c r="AG373" i="1" s="1"/>
  <c r="AO373" i="1" s="1"/>
  <c r="V372" i="1"/>
  <c r="AB372" i="1" s="1"/>
  <c r="Y372" i="1"/>
  <c r="W372" i="1"/>
  <c r="AC372" i="1" s="1"/>
  <c r="Z372" i="1"/>
  <c r="AS369" i="1"/>
  <c r="AV369" i="1" s="1"/>
  <c r="AT369" i="1"/>
  <c r="AR369" i="1"/>
  <c r="AU369" i="1" s="1"/>
  <c r="AR193" i="1"/>
  <c r="AU193" i="1" s="1"/>
  <c r="AT193" i="1"/>
  <c r="AS193" i="1"/>
  <c r="AV193" i="1" s="1"/>
  <c r="AR192" i="1"/>
  <c r="AU192" i="1" s="1"/>
  <c r="AT192" i="1"/>
  <c r="AS192" i="1"/>
  <c r="AV192" i="1" s="1"/>
  <c r="AF195" i="1"/>
  <c r="AI195" i="1" s="1"/>
  <c r="AQ195" i="1" s="1"/>
  <c r="AE194" i="1"/>
  <c r="AH194" i="1" s="1"/>
  <c r="AP194" i="1" s="1"/>
  <c r="Q197" i="1"/>
  <c r="X197" i="1"/>
  <c r="AD197" i="1" s="1"/>
  <c r="AG197" i="1" s="1"/>
  <c r="AO197" i="1" s="1"/>
  <c r="R197" i="1"/>
  <c r="T197" i="1" s="1"/>
  <c r="O199" i="1"/>
  <c r="P198" i="1"/>
  <c r="U198" i="1"/>
  <c r="AA198" i="1" s="1"/>
  <c r="Y195" i="1"/>
  <c r="V195" i="1"/>
  <c r="AB195" i="1" s="1"/>
  <c r="AF194" i="1"/>
  <c r="AI194" i="1" s="1"/>
  <c r="AQ194" i="1" s="1"/>
  <c r="S196" i="1"/>
  <c r="T196" i="1"/>
  <c r="AF372" i="1" l="1"/>
  <c r="AI372" i="1" s="1"/>
  <c r="AQ372" i="1" s="1"/>
  <c r="AE372" i="1"/>
  <c r="AR371" i="1" a="1"/>
  <c r="AT371" i="1" s="1"/>
  <c r="AH372" i="1"/>
  <c r="AP372" i="1" s="1"/>
  <c r="S374" i="1"/>
  <c r="T374" i="1"/>
  <c r="Z373" i="1"/>
  <c r="W373" i="1"/>
  <c r="AC373" i="1" s="1"/>
  <c r="P376" i="1"/>
  <c r="U376" i="1"/>
  <c r="AA376" i="1" s="1"/>
  <c r="X375" i="1"/>
  <c r="R375" i="1"/>
  <c r="Q375" i="1"/>
  <c r="AG374" i="1"/>
  <c r="AO374" i="1" s="1"/>
  <c r="AS370" i="1"/>
  <c r="AV370" i="1" s="1"/>
  <c r="AT370" i="1"/>
  <c r="AR370" i="1"/>
  <c r="AU370" i="1" s="1"/>
  <c r="Y373" i="1"/>
  <c r="V373" i="1"/>
  <c r="AB373" i="1" s="1"/>
  <c r="N378" i="1"/>
  <c r="O377" i="1"/>
  <c r="AR194" i="1" a="1"/>
  <c r="AE195" i="1"/>
  <c r="Y196" i="1"/>
  <c r="V196" i="1"/>
  <c r="AB196" i="1" s="1"/>
  <c r="U199" i="1"/>
  <c r="AA199" i="1" s="1"/>
  <c r="P199" i="1"/>
  <c r="S197" i="1"/>
  <c r="Z196" i="1"/>
  <c r="W196" i="1"/>
  <c r="AC196" i="1" s="1"/>
  <c r="AH195" i="1"/>
  <c r="AP195" i="1" s="1"/>
  <c r="AR195" i="1" s="1" a="1"/>
  <c r="R198" i="1"/>
  <c r="X198" i="1"/>
  <c r="AD198" i="1" s="1"/>
  <c r="AG198" i="1" s="1"/>
  <c r="AO198" i="1" s="1"/>
  <c r="Q198" i="1"/>
  <c r="O200" i="1"/>
  <c r="W197" i="1"/>
  <c r="AC197" i="1" s="1"/>
  <c r="Z197" i="1"/>
  <c r="AF373" i="1" l="1"/>
  <c r="AR371" i="1"/>
  <c r="AU371" i="1" s="1"/>
  <c r="AS371" i="1"/>
  <c r="AV371" i="1" s="1"/>
  <c r="N379" i="1"/>
  <c r="O378" i="1"/>
  <c r="S375" i="1"/>
  <c r="T375" i="1"/>
  <c r="U377" i="1"/>
  <c r="AA377" i="1" s="1"/>
  <c r="P377" i="1"/>
  <c r="AE373" i="1"/>
  <c r="AH373" i="1" s="1"/>
  <c r="AP373" i="1" s="1"/>
  <c r="R376" i="1"/>
  <c r="Q376" i="1"/>
  <c r="X376" i="1"/>
  <c r="AI373" i="1"/>
  <c r="AQ373" i="1" s="1"/>
  <c r="V374" i="1"/>
  <c r="AB374" i="1" s="1"/>
  <c r="Y374" i="1"/>
  <c r="AR372" i="1" a="1"/>
  <c r="Z374" i="1"/>
  <c r="W374" i="1"/>
  <c r="AC374" i="1" s="1"/>
  <c r="AD375" i="1"/>
  <c r="AG375" i="1" s="1"/>
  <c r="AO375" i="1" s="1"/>
  <c r="AR195" i="1"/>
  <c r="AU195" i="1" s="1"/>
  <c r="AT195" i="1"/>
  <c r="AS195" i="1"/>
  <c r="AV195" i="1" s="1"/>
  <c r="AR194" i="1"/>
  <c r="AU194" i="1" s="1"/>
  <c r="AT194" i="1"/>
  <c r="AS194" i="1"/>
  <c r="AV194" i="1" s="1"/>
  <c r="AF197" i="1"/>
  <c r="AI197" i="1" s="1"/>
  <c r="AQ197" i="1" s="1"/>
  <c r="O201" i="1"/>
  <c r="P200" i="1"/>
  <c r="U200" i="1"/>
  <c r="AA200" i="1" s="1"/>
  <c r="T198" i="1"/>
  <c r="S198" i="1"/>
  <c r="AF196" i="1"/>
  <c r="AI196" i="1" s="1"/>
  <c r="AQ196" i="1" s="1"/>
  <c r="Y197" i="1"/>
  <c r="V197" i="1"/>
  <c r="AB197" i="1" s="1"/>
  <c r="AE196" i="1"/>
  <c r="Q199" i="1"/>
  <c r="X199" i="1"/>
  <c r="AD199" i="1" s="1"/>
  <c r="AG199" i="1" s="1"/>
  <c r="AO199" i="1" s="1"/>
  <c r="R199" i="1"/>
  <c r="T199" i="1" s="1"/>
  <c r="AH196" i="1"/>
  <c r="AP196" i="1" s="1"/>
  <c r="AF374" i="1" l="1"/>
  <c r="AR373" i="1" a="1"/>
  <c r="AS373" i="1" s="1"/>
  <c r="AV373" i="1" s="1"/>
  <c r="AS372" i="1"/>
  <c r="AV372" i="1" s="1"/>
  <c r="AT372" i="1"/>
  <c r="AR372" i="1"/>
  <c r="AU372" i="1" s="1"/>
  <c r="AE374" i="1"/>
  <c r="AH374" i="1" s="1"/>
  <c r="AP374" i="1" s="1"/>
  <c r="R377" i="1"/>
  <c r="Q377" i="1"/>
  <c r="X377" i="1"/>
  <c r="AD377" i="1" s="1"/>
  <c r="AG377" i="1" s="1"/>
  <c r="AO377" i="1" s="1"/>
  <c r="AD376" i="1"/>
  <c r="AG376" i="1" s="1"/>
  <c r="AO376" i="1" s="1"/>
  <c r="V375" i="1"/>
  <c r="AB375" i="1" s="1"/>
  <c r="Y375" i="1"/>
  <c r="U378" i="1"/>
  <c r="AA378" i="1" s="1"/>
  <c r="P378" i="1"/>
  <c r="AI374" i="1"/>
  <c r="AQ374" i="1" s="1"/>
  <c r="S376" i="1"/>
  <c r="T376" i="1"/>
  <c r="W375" i="1"/>
  <c r="AC375" i="1" s="1"/>
  <c r="Z375" i="1"/>
  <c r="N380" i="1"/>
  <c r="O379" i="1"/>
  <c r="AR196" i="1" a="1"/>
  <c r="AR196" i="1" s="1"/>
  <c r="AU196" i="1" s="1"/>
  <c r="AE197" i="1"/>
  <c r="Z199" i="1"/>
  <c r="W199" i="1"/>
  <c r="AC199" i="1" s="1"/>
  <c r="S199" i="1"/>
  <c r="AH197" i="1"/>
  <c r="AP197" i="1" s="1"/>
  <c r="AR197" i="1" s="1" a="1"/>
  <c r="V198" i="1"/>
  <c r="AB198" i="1" s="1"/>
  <c r="Y198" i="1"/>
  <c r="U201" i="1"/>
  <c r="AA201" i="1" s="1"/>
  <c r="P201" i="1"/>
  <c r="Z198" i="1"/>
  <c r="W198" i="1"/>
  <c r="AC198" i="1" s="1"/>
  <c r="R200" i="1"/>
  <c r="X200" i="1"/>
  <c r="AD200" i="1" s="1"/>
  <c r="AG200" i="1" s="1"/>
  <c r="AO200" i="1" s="1"/>
  <c r="Q200" i="1"/>
  <c r="O202" i="1"/>
  <c r="AR373" i="1" l="1"/>
  <c r="AU373" i="1" s="1"/>
  <c r="AT373" i="1"/>
  <c r="AE198" i="1"/>
  <c r="N381" i="1"/>
  <c r="O380" i="1"/>
  <c r="AF375" i="1"/>
  <c r="AI375" i="1" s="1"/>
  <c r="AQ375" i="1" s="1"/>
  <c r="Z376" i="1"/>
  <c r="W376" i="1"/>
  <c r="AC376" i="1" s="1"/>
  <c r="AE375" i="1"/>
  <c r="AH375" i="1" s="1"/>
  <c r="AP375" i="1" s="1"/>
  <c r="AR374" i="1" a="1"/>
  <c r="U379" i="1"/>
  <c r="AA379" i="1" s="1"/>
  <c r="P379" i="1"/>
  <c r="V376" i="1"/>
  <c r="AB376" i="1" s="1"/>
  <c r="Y376" i="1"/>
  <c r="R378" i="1"/>
  <c r="Q378" i="1"/>
  <c r="X378" i="1"/>
  <c r="AD378" i="1" s="1"/>
  <c r="AG378" i="1" s="1"/>
  <c r="AO378" i="1" s="1"/>
  <c r="T377" i="1"/>
  <c r="S377" i="1"/>
  <c r="AT196" i="1"/>
  <c r="AS196" i="1"/>
  <c r="AV196" i="1" s="1"/>
  <c r="AR197" i="1"/>
  <c r="AU197" i="1" s="1"/>
  <c r="AT197" i="1"/>
  <c r="AS197" i="1"/>
  <c r="AV197" i="1" s="1"/>
  <c r="AF198" i="1"/>
  <c r="AI198" i="1" s="1"/>
  <c r="AQ198" i="1" s="1"/>
  <c r="O203" i="1"/>
  <c r="Q201" i="1"/>
  <c r="X201" i="1"/>
  <c r="R201" i="1"/>
  <c r="T201" i="1" s="1"/>
  <c r="P202" i="1"/>
  <c r="U202" i="1"/>
  <c r="AA202" i="1" s="1"/>
  <c r="S200" i="1"/>
  <c r="T200" i="1"/>
  <c r="AD201" i="1"/>
  <c r="AG201" i="1" s="1"/>
  <c r="AO201" i="1" s="1"/>
  <c r="AH198" i="1"/>
  <c r="AP198" i="1" s="1"/>
  <c r="AF199" i="1"/>
  <c r="AI199" i="1" s="1"/>
  <c r="AQ199" i="1" s="1"/>
  <c r="Y199" i="1"/>
  <c r="V199" i="1"/>
  <c r="AB199" i="1" s="1"/>
  <c r="AR198" i="1" l="1" a="1"/>
  <c r="AR198" i="1" s="1"/>
  <c r="AU198" i="1" s="1"/>
  <c r="AR375" i="1" a="1"/>
  <c r="AR375" i="1" s="1"/>
  <c r="AU375" i="1" s="1"/>
  <c r="Z377" i="1"/>
  <c r="W377" i="1"/>
  <c r="AC377" i="1" s="1"/>
  <c r="AF377" i="1" s="1"/>
  <c r="AE376" i="1"/>
  <c r="AF376" i="1"/>
  <c r="AI376" i="1" s="1"/>
  <c r="AQ376" i="1" s="1"/>
  <c r="N382" i="1"/>
  <c r="O381" i="1"/>
  <c r="V377" i="1"/>
  <c r="AB377" i="1" s="1"/>
  <c r="Y377" i="1"/>
  <c r="T378" i="1"/>
  <c r="S378" i="1"/>
  <c r="AH376" i="1"/>
  <c r="AP376" i="1" s="1"/>
  <c r="X379" i="1"/>
  <c r="R379" i="1"/>
  <c r="Q379" i="1"/>
  <c r="AR374" i="1"/>
  <c r="AU374" i="1" s="1"/>
  <c r="AS374" i="1"/>
  <c r="AV374" i="1" s="1"/>
  <c r="AT374" i="1"/>
  <c r="P380" i="1"/>
  <c r="U380" i="1"/>
  <c r="AA380" i="1" s="1"/>
  <c r="Z200" i="1"/>
  <c r="W200" i="1"/>
  <c r="AC200" i="1" s="1"/>
  <c r="AE199" i="1"/>
  <c r="Y200" i="1"/>
  <c r="V200" i="1"/>
  <c r="AB200" i="1" s="1"/>
  <c r="R202" i="1"/>
  <c r="X202" i="1"/>
  <c r="AD202" i="1" s="1"/>
  <c r="AG202" i="1" s="1"/>
  <c r="AO202" i="1" s="1"/>
  <c r="Q202" i="1"/>
  <c r="U203" i="1"/>
  <c r="AA203" i="1" s="1"/>
  <c r="P203" i="1"/>
  <c r="AH199" i="1"/>
  <c r="AP199" i="1" s="1"/>
  <c r="AR199" i="1" s="1" a="1"/>
  <c r="W201" i="1"/>
  <c r="AC201" i="1" s="1"/>
  <c r="Z201" i="1"/>
  <c r="S201" i="1"/>
  <c r="O204" i="1"/>
  <c r="AT198" i="1" l="1"/>
  <c r="AS198" i="1"/>
  <c r="AV198" i="1" s="1"/>
  <c r="AS375" i="1"/>
  <c r="AV375" i="1" s="1"/>
  <c r="AT375" i="1"/>
  <c r="AE377" i="1"/>
  <c r="AF201" i="1"/>
  <c r="AI201" i="1" s="1"/>
  <c r="AQ201" i="1" s="1"/>
  <c r="Q380" i="1"/>
  <c r="X380" i="1"/>
  <c r="AD380" i="1" s="1"/>
  <c r="R380" i="1"/>
  <c r="AR376" i="1" a="1"/>
  <c r="W378" i="1"/>
  <c r="AC378" i="1" s="1"/>
  <c r="AF378" i="1" s="1"/>
  <c r="Z378" i="1"/>
  <c r="AH377" i="1"/>
  <c r="AP377" i="1" s="1"/>
  <c r="P381" i="1"/>
  <c r="U381" i="1"/>
  <c r="AA381" i="1" s="1"/>
  <c r="AI377" i="1"/>
  <c r="AQ377" i="1" s="1"/>
  <c r="T379" i="1"/>
  <c r="S379" i="1"/>
  <c r="Y378" i="1"/>
  <c r="V378" i="1"/>
  <c r="AB378" i="1" s="1"/>
  <c r="N383" i="1"/>
  <c r="O382" i="1"/>
  <c r="AD379" i="1"/>
  <c r="AG379" i="1" s="1"/>
  <c r="AO379" i="1" s="1"/>
  <c r="AR199" i="1"/>
  <c r="AU199" i="1" s="1"/>
  <c r="AT199" i="1"/>
  <c r="AS199" i="1"/>
  <c r="AV199" i="1" s="1"/>
  <c r="Y201" i="1"/>
  <c r="V201" i="1"/>
  <c r="AB201" i="1" s="1"/>
  <c r="Q203" i="1"/>
  <c r="X203" i="1"/>
  <c r="AD203" i="1" s="1"/>
  <c r="AG203" i="1" s="1"/>
  <c r="AO203" i="1" s="1"/>
  <c r="R203" i="1"/>
  <c r="T203" i="1" s="1"/>
  <c r="T202" i="1"/>
  <c r="S202" i="1"/>
  <c r="O205" i="1"/>
  <c r="AE200" i="1"/>
  <c r="AH200" i="1" s="1"/>
  <c r="AP200" i="1" s="1"/>
  <c r="AF200" i="1"/>
  <c r="AI200" i="1" s="1"/>
  <c r="AQ200" i="1" s="1"/>
  <c r="P204" i="1"/>
  <c r="U204" i="1"/>
  <c r="AA204" i="1" s="1"/>
  <c r="AE378" i="1" l="1"/>
  <c r="AR377" i="1" a="1"/>
  <c r="AS377" i="1" s="1"/>
  <c r="AV377" i="1" s="1"/>
  <c r="N384" i="1"/>
  <c r="O383" i="1"/>
  <c r="AH378" i="1"/>
  <c r="AP378" i="1" s="1"/>
  <c r="Y379" i="1"/>
  <c r="V379" i="1"/>
  <c r="AB379" i="1" s="1"/>
  <c r="X381" i="1"/>
  <c r="R381" i="1"/>
  <c r="Q381" i="1"/>
  <c r="AI378" i="1"/>
  <c r="AQ378" i="1" s="1"/>
  <c r="AS376" i="1"/>
  <c r="AV376" i="1" s="1"/>
  <c r="AT376" i="1"/>
  <c r="AR376" i="1"/>
  <c r="AU376" i="1" s="1"/>
  <c r="AG380" i="1"/>
  <c r="AO380" i="1" s="1"/>
  <c r="U382" i="1"/>
  <c r="AA382" i="1" s="1"/>
  <c r="P382" i="1"/>
  <c r="W379" i="1"/>
  <c r="AC379" i="1" s="1"/>
  <c r="Z379" i="1"/>
  <c r="AD381" i="1"/>
  <c r="T380" i="1"/>
  <c r="S380" i="1"/>
  <c r="AR200" i="1" a="1"/>
  <c r="AR200" i="1" s="1"/>
  <c r="AU200" i="1" s="1"/>
  <c r="AE201" i="1"/>
  <c r="AH201" i="1" s="1"/>
  <c r="AP201" i="1" s="1"/>
  <c r="AR201" i="1" s="1" a="1"/>
  <c r="V202" i="1"/>
  <c r="AB202" i="1" s="1"/>
  <c r="Y202" i="1"/>
  <c r="R204" i="1"/>
  <c r="X204" i="1"/>
  <c r="Q204" i="1"/>
  <c r="U205" i="1"/>
  <c r="AA205" i="1" s="1"/>
  <c r="P205" i="1"/>
  <c r="Z202" i="1"/>
  <c r="W202" i="1"/>
  <c r="AC202" i="1" s="1"/>
  <c r="AD204" i="1"/>
  <c r="AG204" i="1" s="1"/>
  <c r="AO204" i="1" s="1"/>
  <c r="O206" i="1"/>
  <c r="Z203" i="1"/>
  <c r="W203" i="1"/>
  <c r="AC203" i="1" s="1"/>
  <c r="S203" i="1"/>
  <c r="AE379" i="1" l="1"/>
  <c r="AH379" i="1" s="1"/>
  <c r="AP379" i="1" s="1"/>
  <c r="AT377" i="1"/>
  <c r="AR377" i="1"/>
  <c r="AU377" i="1" s="1"/>
  <c r="AF379" i="1"/>
  <c r="AI379" i="1" s="1"/>
  <c r="AQ379" i="1" s="1"/>
  <c r="V380" i="1"/>
  <c r="AB380" i="1" s="1"/>
  <c r="Y380" i="1"/>
  <c r="S381" i="1"/>
  <c r="T381" i="1"/>
  <c r="AG381" i="1"/>
  <c r="AO381" i="1" s="1"/>
  <c r="P383" i="1"/>
  <c r="U383" i="1"/>
  <c r="AA383" i="1" s="1"/>
  <c r="W380" i="1"/>
  <c r="AC380" i="1" s="1"/>
  <c r="Z380" i="1"/>
  <c r="Q382" i="1"/>
  <c r="X382" i="1"/>
  <c r="AD382" i="1" s="1"/>
  <c r="AG382" i="1" s="1"/>
  <c r="AO382" i="1" s="1"/>
  <c r="R382" i="1"/>
  <c r="AR378" i="1" a="1"/>
  <c r="N385" i="1"/>
  <c r="O384" i="1"/>
  <c r="AT200" i="1"/>
  <c r="AS200" i="1"/>
  <c r="AV200" i="1" s="1"/>
  <c r="AR201" i="1"/>
  <c r="AU201" i="1" s="1"/>
  <c r="AT201" i="1"/>
  <c r="AS201" i="1"/>
  <c r="AV201" i="1" s="1"/>
  <c r="AF202" i="1"/>
  <c r="AI202" i="1" s="1"/>
  <c r="AQ202" i="1" s="1"/>
  <c r="AE202" i="1"/>
  <c r="AH202" i="1" s="1"/>
  <c r="AP202" i="1" s="1"/>
  <c r="Y203" i="1"/>
  <c r="V203" i="1"/>
  <c r="AB203" i="1" s="1"/>
  <c r="O207" i="1"/>
  <c r="Q205" i="1"/>
  <c r="X205" i="1"/>
  <c r="AD205" i="1" s="1"/>
  <c r="AG205" i="1" s="1"/>
  <c r="AO205" i="1" s="1"/>
  <c r="R205" i="1"/>
  <c r="T204" i="1"/>
  <c r="S204" i="1"/>
  <c r="AF203" i="1"/>
  <c r="AI203" i="1" s="1"/>
  <c r="AQ203" i="1" s="1"/>
  <c r="P206" i="1"/>
  <c r="U206" i="1"/>
  <c r="AA206" i="1" s="1"/>
  <c r="AR379" i="1" l="1" a="1"/>
  <c r="AR379" i="1" s="1"/>
  <c r="AU379" i="1" s="1"/>
  <c r="AE380" i="1"/>
  <c r="S205" i="1"/>
  <c r="Y205" i="1" s="1"/>
  <c r="N386" i="1"/>
  <c r="O385" i="1"/>
  <c r="P384" i="1"/>
  <c r="U384" i="1"/>
  <c r="AA384" i="1" s="1"/>
  <c r="AR378" i="1"/>
  <c r="AU378" i="1" s="1"/>
  <c r="AS378" i="1"/>
  <c r="AV378" i="1" s="1"/>
  <c r="AT378" i="1"/>
  <c r="S382" i="1"/>
  <c r="T382" i="1"/>
  <c r="AF380" i="1"/>
  <c r="AI380" i="1" s="1"/>
  <c r="AQ380" i="1" s="1"/>
  <c r="Q383" i="1"/>
  <c r="R383" i="1"/>
  <c r="X383" i="1"/>
  <c r="AD383" i="1" s="1"/>
  <c r="AG383" i="1" s="1"/>
  <c r="AO383" i="1" s="1"/>
  <c r="W381" i="1"/>
  <c r="AC381" i="1" s="1"/>
  <c r="AF381" i="1" s="1"/>
  <c r="Z381" i="1"/>
  <c r="AH380" i="1"/>
  <c r="AP380" i="1" s="1"/>
  <c r="Y381" i="1"/>
  <c r="V381" i="1"/>
  <c r="AB381" i="1" s="1"/>
  <c r="AR202" i="1" a="1"/>
  <c r="AE203" i="1"/>
  <c r="AH203" i="1" s="1"/>
  <c r="AP203" i="1" s="1"/>
  <c r="AR203" i="1" s="1" a="1"/>
  <c r="Y204" i="1"/>
  <c r="V204" i="1"/>
  <c r="AB204" i="1" s="1"/>
  <c r="Z204" i="1"/>
  <c r="W204" i="1"/>
  <c r="AC204" i="1" s="1"/>
  <c r="U207" i="1"/>
  <c r="AA207" i="1" s="1"/>
  <c r="P207" i="1"/>
  <c r="R206" i="1"/>
  <c r="X206" i="1"/>
  <c r="AD206" i="1" s="1"/>
  <c r="AG206" i="1" s="1"/>
  <c r="AO206" i="1" s="1"/>
  <c r="Q206" i="1"/>
  <c r="V205" i="1"/>
  <c r="AB205" i="1" s="1"/>
  <c r="T205" i="1"/>
  <c r="O208" i="1"/>
  <c r="AS379" i="1" l="1"/>
  <c r="AV379" i="1" s="1"/>
  <c r="AT379" i="1"/>
  <c r="AE381" i="1"/>
  <c r="AH381" i="1" s="1"/>
  <c r="AP381" i="1" s="1"/>
  <c r="AI381" i="1"/>
  <c r="AQ381" i="1" s="1"/>
  <c r="T383" i="1"/>
  <c r="S383" i="1"/>
  <c r="W382" i="1"/>
  <c r="AC382" i="1" s="1"/>
  <c r="Z382" i="1"/>
  <c r="Q384" i="1"/>
  <c r="X384" i="1"/>
  <c r="AD384" i="1" s="1"/>
  <c r="R384" i="1"/>
  <c r="T384" i="1" s="1"/>
  <c r="O386" i="1"/>
  <c r="N387" i="1"/>
  <c r="AR380" i="1" a="1"/>
  <c r="Y382" i="1"/>
  <c r="V382" i="1"/>
  <c r="AB382" i="1" s="1"/>
  <c r="P385" i="1"/>
  <c r="U385" i="1"/>
  <c r="AA385" i="1" s="1"/>
  <c r="AR203" i="1"/>
  <c r="AU203" i="1" s="1"/>
  <c r="AT203" i="1"/>
  <c r="AS203" i="1"/>
  <c r="AV203" i="1" s="1"/>
  <c r="AR202" i="1"/>
  <c r="AU202" i="1" s="1"/>
  <c r="AT202" i="1"/>
  <c r="AS202" i="1"/>
  <c r="AV202" i="1" s="1"/>
  <c r="AF204" i="1"/>
  <c r="AI204" i="1" s="1"/>
  <c r="AQ204" i="1" s="1"/>
  <c r="W205" i="1"/>
  <c r="AC205" i="1" s="1"/>
  <c r="Z205" i="1"/>
  <c r="Q207" i="1"/>
  <c r="X207" i="1"/>
  <c r="R207" i="1"/>
  <c r="T207" i="1" s="1"/>
  <c r="O209" i="1"/>
  <c r="AE205" i="1"/>
  <c r="AH205" i="1" s="1"/>
  <c r="AP205" i="1" s="1"/>
  <c r="T206" i="1"/>
  <c r="S206" i="1"/>
  <c r="AD207" i="1"/>
  <c r="AG207" i="1" s="1"/>
  <c r="AO207" i="1" s="1"/>
  <c r="AE204" i="1"/>
  <c r="AH204" i="1" s="1"/>
  <c r="AP204" i="1" s="1"/>
  <c r="P208" i="1"/>
  <c r="U208" i="1"/>
  <c r="AA208" i="1" s="1"/>
  <c r="AE382" i="1" l="1"/>
  <c r="AF205" i="1"/>
  <c r="AI205" i="1" s="1"/>
  <c r="AQ205" i="1" s="1"/>
  <c r="AR205" i="1" s="1" a="1"/>
  <c r="AH382" i="1"/>
  <c r="AP382" i="1" s="1"/>
  <c r="O387" i="1"/>
  <c r="N388" i="1"/>
  <c r="Z384" i="1"/>
  <c r="W384" i="1"/>
  <c r="AC384" i="1" s="1"/>
  <c r="S384" i="1"/>
  <c r="AF382" i="1"/>
  <c r="Z383" i="1"/>
  <c r="W383" i="1"/>
  <c r="AC383" i="1" s="1"/>
  <c r="AR381" i="1" a="1"/>
  <c r="X385" i="1"/>
  <c r="Q385" i="1"/>
  <c r="R385" i="1"/>
  <c r="AS380" i="1"/>
  <c r="AV380" i="1" s="1"/>
  <c r="AT380" i="1"/>
  <c r="AR380" i="1"/>
  <c r="AU380" i="1" s="1"/>
  <c r="P386" i="1"/>
  <c r="U386" i="1"/>
  <c r="AA386" i="1" s="1"/>
  <c r="AG384" i="1"/>
  <c r="AO384" i="1" s="1"/>
  <c r="AI382" i="1"/>
  <c r="AQ382" i="1" s="1"/>
  <c r="Y383" i="1"/>
  <c r="V383" i="1"/>
  <c r="AB383" i="1" s="1"/>
  <c r="AR204" i="1" a="1"/>
  <c r="AR204" i="1" s="1"/>
  <c r="AU204" i="1" s="1"/>
  <c r="V206" i="1"/>
  <c r="AB206" i="1" s="1"/>
  <c r="Y206" i="1"/>
  <c r="O211" i="1"/>
  <c r="O210" i="1"/>
  <c r="Z207" i="1"/>
  <c r="W207" i="1"/>
  <c r="AC207" i="1" s="1"/>
  <c r="S207" i="1"/>
  <c r="R208" i="1"/>
  <c r="X208" i="1"/>
  <c r="AD208" i="1" s="1"/>
  <c r="AG208" i="1" s="1"/>
  <c r="AO208" i="1" s="1"/>
  <c r="Q208" i="1"/>
  <c r="Z206" i="1"/>
  <c r="W206" i="1"/>
  <c r="AC206" i="1" s="1"/>
  <c r="P209" i="1"/>
  <c r="U209" i="1"/>
  <c r="AA209" i="1" s="1"/>
  <c r="AE383" i="1" l="1"/>
  <c r="AH383" i="1" s="1"/>
  <c r="AP383" i="1" s="1"/>
  <c r="S385" i="1"/>
  <c r="AR205" i="1"/>
  <c r="AU205" i="1" s="1"/>
  <c r="AS205" i="1"/>
  <c r="AV205" i="1" s="1"/>
  <c r="AT205" i="1"/>
  <c r="Q386" i="1"/>
  <c r="X386" i="1"/>
  <c r="R386" i="1"/>
  <c r="T386" i="1" s="1"/>
  <c r="T385" i="1"/>
  <c r="AF383" i="1"/>
  <c r="AI383" i="1" s="1"/>
  <c r="AQ383" i="1" s="1"/>
  <c r="AF384" i="1"/>
  <c r="O388" i="1"/>
  <c r="AR382" i="1" a="1"/>
  <c r="AD386" i="1"/>
  <c r="Y385" i="1"/>
  <c r="V385" i="1"/>
  <c r="AB385" i="1" s="1"/>
  <c r="AS381" i="1"/>
  <c r="AV381" i="1" s="1"/>
  <c r="AR381" i="1"/>
  <c r="AU381" i="1" s="1"/>
  <c r="AT381" i="1"/>
  <c r="Y384" i="1"/>
  <c r="V384" i="1"/>
  <c r="AB384" i="1" s="1"/>
  <c r="AI384" i="1"/>
  <c r="AQ384" i="1" s="1"/>
  <c r="P387" i="1"/>
  <c r="U387" i="1"/>
  <c r="AA387" i="1" s="1"/>
  <c r="AD385" i="1"/>
  <c r="AG385" i="1" s="1"/>
  <c r="AO385" i="1" s="1"/>
  <c r="AT204" i="1"/>
  <c r="AS204" i="1"/>
  <c r="AV204" i="1" s="1"/>
  <c r="AE206" i="1"/>
  <c r="AF206" i="1"/>
  <c r="AI206" i="1" s="1"/>
  <c r="AQ206" i="1" s="1"/>
  <c r="T208" i="1"/>
  <c r="S208" i="1"/>
  <c r="X209" i="1"/>
  <c r="AD209" i="1" s="1"/>
  <c r="AG209" i="1" s="1"/>
  <c r="AO209" i="1" s="1"/>
  <c r="Q209" i="1"/>
  <c r="R209" i="1"/>
  <c r="AF207" i="1"/>
  <c r="AI207" i="1" s="1"/>
  <c r="AQ207" i="1" s="1"/>
  <c r="U210" i="1"/>
  <c r="AA210" i="1" s="1"/>
  <c r="P210" i="1"/>
  <c r="AH206" i="1"/>
  <c r="AP206" i="1" s="1"/>
  <c r="Y207" i="1"/>
  <c r="V207" i="1"/>
  <c r="AB207" i="1" s="1"/>
  <c r="P211" i="1"/>
  <c r="U211" i="1"/>
  <c r="AA211" i="1" s="1"/>
  <c r="AE385" i="1" l="1"/>
  <c r="AH385" i="1" s="1"/>
  <c r="AP385" i="1" s="1"/>
  <c r="R387" i="1"/>
  <c r="Q387" i="1"/>
  <c r="X387" i="1"/>
  <c r="AD387" i="1" s="1"/>
  <c r="AG387" i="1" s="1"/>
  <c r="AO387" i="1" s="1"/>
  <c r="AE384" i="1"/>
  <c r="AH384" i="1" s="1"/>
  <c r="AP384" i="1" s="1"/>
  <c r="AR384" i="1" s="1" a="1"/>
  <c r="AR382" i="1"/>
  <c r="AU382" i="1" s="1"/>
  <c r="AS382" i="1"/>
  <c r="AV382" i="1" s="1"/>
  <c r="AT382" i="1"/>
  <c r="W385" i="1"/>
  <c r="AC385" i="1" s="1"/>
  <c r="Z385" i="1"/>
  <c r="AG386" i="1"/>
  <c r="AO386" i="1" s="1"/>
  <c r="P388" i="1"/>
  <c r="U388" i="1"/>
  <c r="AA388" i="1" s="1"/>
  <c r="Z386" i="1"/>
  <c r="W386" i="1"/>
  <c r="AC386" i="1" s="1"/>
  <c r="S386" i="1"/>
  <c r="AR383" i="1" a="1"/>
  <c r="AR206" i="1" a="1"/>
  <c r="AR206" i="1" s="1"/>
  <c r="AU206" i="1" s="1"/>
  <c r="AE207" i="1"/>
  <c r="Z208" i="1"/>
  <c r="W208" i="1"/>
  <c r="AC208" i="1" s="1"/>
  <c r="X211" i="1"/>
  <c r="AD211" i="1" s="1"/>
  <c r="AG211" i="1" s="1"/>
  <c r="AO211" i="1" s="1"/>
  <c r="Q211" i="1"/>
  <c r="R211" i="1"/>
  <c r="AH207" i="1"/>
  <c r="AP207" i="1" s="1"/>
  <c r="AR207" i="1" s="1" a="1"/>
  <c r="Q210" i="1"/>
  <c r="X210" i="1"/>
  <c r="AD210" i="1" s="1"/>
  <c r="AG210" i="1" s="1"/>
  <c r="AO210" i="1" s="1"/>
  <c r="R210" i="1"/>
  <c r="T210" i="1" s="1"/>
  <c r="T209" i="1"/>
  <c r="S209" i="1"/>
  <c r="Y208" i="1"/>
  <c r="V208" i="1"/>
  <c r="AB208" i="1" s="1"/>
  <c r="AF385" i="1" l="1"/>
  <c r="T387" i="1"/>
  <c r="AR383" i="1"/>
  <c r="AU383" i="1" s="1"/>
  <c r="AS383" i="1"/>
  <c r="AV383" i="1" s="1"/>
  <c r="AT383" i="1"/>
  <c r="AF386" i="1"/>
  <c r="AI385" i="1"/>
  <c r="AQ385" i="1" s="1"/>
  <c r="AR385" i="1" s="1" a="1"/>
  <c r="AS384" i="1"/>
  <c r="AV384" i="1" s="1"/>
  <c r="AT384" i="1"/>
  <c r="AR384" i="1"/>
  <c r="AU384" i="1" s="1"/>
  <c r="S387" i="1"/>
  <c r="Y386" i="1"/>
  <c r="V386" i="1"/>
  <c r="AB386" i="1" s="1"/>
  <c r="AE386" i="1" s="1"/>
  <c r="AI386" i="1"/>
  <c r="AQ386" i="1" s="1"/>
  <c r="Q388" i="1"/>
  <c r="X388" i="1"/>
  <c r="AD388" i="1" s="1"/>
  <c r="R388" i="1"/>
  <c r="T388" i="1" s="1"/>
  <c r="W387" i="1"/>
  <c r="AC387" i="1" s="1"/>
  <c r="Z387" i="1"/>
  <c r="AT206" i="1"/>
  <c r="AS206" i="1"/>
  <c r="AV206" i="1" s="1"/>
  <c r="AR207" i="1"/>
  <c r="AU207" i="1" s="1"/>
  <c r="AT207" i="1"/>
  <c r="AS207" i="1"/>
  <c r="AV207" i="1" s="1"/>
  <c r="AE208" i="1"/>
  <c r="AF208" i="1"/>
  <c r="AI208" i="1" s="1"/>
  <c r="AQ208" i="1" s="1"/>
  <c r="Y209" i="1"/>
  <c r="V209" i="1"/>
  <c r="AB209" i="1" s="1"/>
  <c r="AH208" i="1"/>
  <c r="AP208" i="1" s="1"/>
  <c r="W209" i="1"/>
  <c r="AC209" i="1" s="1"/>
  <c r="Z209" i="1"/>
  <c r="T211" i="1"/>
  <c r="S211" i="1"/>
  <c r="Z210" i="1"/>
  <c r="W210" i="1"/>
  <c r="AC210" i="1" s="1"/>
  <c r="S210" i="1"/>
  <c r="AF387" i="1" l="1"/>
  <c r="AI387" i="1" s="1"/>
  <c r="AQ387" i="1" s="1"/>
  <c r="Z388" i="1"/>
  <c r="W388" i="1"/>
  <c r="AC388" i="1" s="1"/>
  <c r="S388" i="1"/>
  <c r="AR385" i="1"/>
  <c r="AU385" i="1" s="1"/>
  <c r="AS385" i="1"/>
  <c r="AV385" i="1" s="1"/>
  <c r="AT385" i="1"/>
  <c r="AG388" i="1"/>
  <c r="AO388" i="1" s="1"/>
  <c r="AH386" i="1"/>
  <c r="AP386" i="1" s="1"/>
  <c r="AR386" i="1" s="1" a="1"/>
  <c r="Y387" i="1"/>
  <c r="V387" i="1"/>
  <c r="AB387" i="1" s="1"/>
  <c r="AR208" i="1" a="1"/>
  <c r="AF209" i="1"/>
  <c r="AI209" i="1" s="1"/>
  <c r="AQ209" i="1" s="1"/>
  <c r="AE209" i="1"/>
  <c r="Z211" i="1"/>
  <c r="W211" i="1"/>
  <c r="AC211" i="1" s="1"/>
  <c r="V210" i="1"/>
  <c r="AB210" i="1" s="1"/>
  <c r="Y210" i="1"/>
  <c r="AF210" i="1"/>
  <c r="AI210" i="1" s="1"/>
  <c r="AQ210" i="1" s="1"/>
  <c r="Y211" i="1"/>
  <c r="V211" i="1"/>
  <c r="AB211" i="1" s="1"/>
  <c r="AH209" i="1"/>
  <c r="AP209" i="1" s="1"/>
  <c r="AF388" i="1" l="1"/>
  <c r="AI388" i="1" s="1"/>
  <c r="AQ388" i="1" s="1"/>
  <c r="AS386" i="1"/>
  <c r="AV386" i="1" s="1"/>
  <c r="AT386" i="1"/>
  <c r="AR386" i="1"/>
  <c r="AU386" i="1" s="1"/>
  <c r="AF211" i="1"/>
  <c r="AI211" i="1" s="1"/>
  <c r="AQ211" i="1" s="1"/>
  <c r="AE387" i="1"/>
  <c r="AH387" i="1" s="1"/>
  <c r="AP387" i="1" s="1"/>
  <c r="AR387" i="1" s="1" a="1"/>
  <c r="Y388" i="1"/>
  <c r="V388" i="1"/>
  <c r="AB388" i="1" s="1"/>
  <c r="AR209" i="1" a="1"/>
  <c r="AR209" i="1" s="1"/>
  <c r="AU209" i="1" s="1"/>
  <c r="AR208" i="1"/>
  <c r="AU208" i="1" s="1"/>
  <c r="AT208" i="1"/>
  <c r="AS208" i="1"/>
  <c r="AV208" i="1" s="1"/>
  <c r="AE211" i="1"/>
  <c r="AH211" i="1" s="1"/>
  <c r="AP211" i="1" s="1"/>
  <c r="AE210" i="1"/>
  <c r="AH210" i="1" s="1"/>
  <c r="AP210" i="1" s="1"/>
  <c r="AR210" i="1" s="1" a="1"/>
  <c r="AR211" i="1" l="1" a="1"/>
  <c r="AR211" i="1" s="1"/>
  <c r="AU211" i="1" s="1"/>
  <c r="AS387" i="1"/>
  <c r="AV387" i="1" s="1"/>
  <c r="AT387" i="1"/>
  <c r="AR387" i="1"/>
  <c r="AU387" i="1" s="1"/>
  <c r="AE388" i="1"/>
  <c r="AH388" i="1" s="1"/>
  <c r="AP388" i="1" s="1"/>
  <c r="AR388" i="1" s="1" a="1"/>
  <c r="AT209" i="1"/>
  <c r="AS209" i="1"/>
  <c r="AV209" i="1" s="1"/>
  <c r="AR210" i="1"/>
  <c r="AU210" i="1" s="1"/>
  <c r="AT210" i="1"/>
  <c r="AS210" i="1"/>
  <c r="AV210" i="1" s="1"/>
  <c r="AT211" i="1" l="1"/>
  <c r="AS211" i="1"/>
  <c r="AV211" i="1" s="1"/>
  <c r="AR388" i="1"/>
  <c r="AU388" i="1" s="1"/>
  <c r="AS388" i="1"/>
  <c r="AV388" i="1" s="1"/>
  <c r="AT388" i="1"/>
</calcChain>
</file>

<file path=xl/comments1.xml><?xml version="1.0" encoding="utf-8"?>
<comments xmlns="http://schemas.openxmlformats.org/spreadsheetml/2006/main">
  <authors>
    <author>quansoq</author>
  </authors>
  <commentList>
    <comment ref="AQ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行程表から値を引っ張ってきてる</t>
        </r>
      </text>
    </comment>
    <comment ref="BE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この行程表のデータを、ペンローズ化率と、回転角に渡している</t>
        </r>
      </text>
    </comment>
    <comment ref="AH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行程表から値を引っ張ってきてる</t>
        </r>
      </text>
    </comment>
  </commentList>
</comments>
</file>

<file path=xl/sharedStrings.xml><?xml version="1.0" encoding="utf-8"?>
<sst xmlns="http://schemas.openxmlformats.org/spreadsheetml/2006/main" count="61" uniqueCount="47">
  <si>
    <t>φ^n</t>
    <phoneticPr fontId="1"/>
  </si>
  <si>
    <t>φ</t>
    <phoneticPr fontId="1"/>
  </si>
  <si>
    <t>n</t>
    <phoneticPr fontId="1"/>
  </si>
  <si>
    <t>-φ^(-n)</t>
    <phoneticPr fontId="1"/>
  </si>
  <si>
    <t>ReF</t>
    <phoneticPr fontId="1"/>
  </si>
  <si>
    <t>ImF</t>
    <phoneticPr fontId="1"/>
  </si>
  <si>
    <t>AtanReF</t>
    <phoneticPr fontId="1"/>
  </si>
  <si>
    <t>AtanImF</t>
    <phoneticPr fontId="1"/>
  </si>
  <si>
    <t>リニア</t>
    <phoneticPr fontId="1"/>
  </si>
  <si>
    <t>Re</t>
    <phoneticPr fontId="1"/>
  </si>
  <si>
    <t>Im</t>
    <phoneticPr fontId="1"/>
  </si>
  <si>
    <t>n</t>
    <phoneticPr fontId="1"/>
  </si>
  <si>
    <t>atan</t>
    <phoneticPr fontId="1"/>
  </si>
  <si>
    <t>Im</t>
    <phoneticPr fontId="1"/>
  </si>
  <si>
    <t>A=atan-リニア</t>
    <phoneticPr fontId="1"/>
  </si>
  <si>
    <t>リニア＋m×A</t>
    <phoneticPr fontId="1"/>
  </si>
  <si>
    <t>m</t>
    <phoneticPr fontId="1"/>
  </si>
  <si>
    <t>連続Re</t>
    <rPh sb="0" eb="2">
      <t>レンゾク</t>
    </rPh>
    <phoneticPr fontId="1"/>
  </si>
  <si>
    <t>連続Im</t>
    <rPh sb="0" eb="2">
      <t>レンゾク</t>
    </rPh>
    <phoneticPr fontId="1"/>
  </si>
  <si>
    <t>離散Re</t>
    <rPh sb="0" eb="2">
      <t>リサン</t>
    </rPh>
    <phoneticPr fontId="1"/>
  </si>
  <si>
    <t>離散Im</t>
    <rPh sb="0" eb="2">
      <t>リサン</t>
    </rPh>
    <phoneticPr fontId="1"/>
  </si>
  <si>
    <t>軸</t>
    <rPh sb="0" eb="1">
      <t>ジク</t>
    </rPh>
    <phoneticPr fontId="1"/>
  </si>
  <si>
    <t>混合</t>
    <rPh sb="0" eb="2">
      <t>コンゴウ</t>
    </rPh>
    <phoneticPr fontId="1"/>
  </si>
  <si>
    <t>Re軸回転</t>
    <rPh sb="2" eb="3">
      <t>ジク</t>
    </rPh>
    <rPh sb="3" eb="5">
      <t>カイテン</t>
    </rPh>
    <phoneticPr fontId="1"/>
  </si>
  <si>
    <t>n軸回転</t>
    <rPh sb="1" eb="2">
      <t>ジク</t>
    </rPh>
    <rPh sb="2" eb="4">
      <t>カイテン</t>
    </rPh>
    <phoneticPr fontId="1"/>
  </si>
  <si>
    <t>ｎ</t>
    <phoneticPr fontId="1"/>
  </si>
  <si>
    <t>re</t>
    <phoneticPr fontId="1"/>
  </si>
  <si>
    <t>im</t>
    <phoneticPr fontId="1"/>
  </si>
  <si>
    <t>n軸</t>
    <rPh sb="1" eb="2">
      <t>ジク</t>
    </rPh>
    <phoneticPr fontId="1"/>
  </si>
  <si>
    <t>re軸</t>
    <rPh sb="2" eb="3">
      <t>ジク</t>
    </rPh>
    <phoneticPr fontId="1"/>
  </si>
  <si>
    <t>im軸</t>
    <rPh sb="2" eb="3">
      <t>ジク</t>
    </rPh>
    <phoneticPr fontId="1"/>
  </si>
  <si>
    <t>ｎ軸</t>
    <rPh sb="1" eb="2">
      <t>ジク</t>
    </rPh>
    <phoneticPr fontId="1"/>
  </si>
  <si>
    <t>Re軸</t>
    <rPh sb="2" eb="3">
      <t>ジク</t>
    </rPh>
    <phoneticPr fontId="1"/>
  </si>
  <si>
    <t>Im軸</t>
    <rPh sb="2" eb="3">
      <t>ジク</t>
    </rPh>
    <phoneticPr fontId="1"/>
  </si>
  <si>
    <t>sita</t>
    <phoneticPr fontId="1"/>
  </si>
  <si>
    <t>連続</t>
    <rPh sb="0" eb="2">
      <t>レンゾク</t>
    </rPh>
    <phoneticPr fontId="1"/>
  </si>
  <si>
    <t>離散</t>
    <rPh sb="0" eb="2">
      <t>リサン</t>
    </rPh>
    <phoneticPr fontId="1"/>
  </si>
  <si>
    <t>黄金比</t>
    <rPh sb="0" eb="3">
      <t>オウゴンヒ</t>
    </rPh>
    <phoneticPr fontId="1"/>
  </si>
  <si>
    <t>フィボナッチ数列の</t>
    <rPh sb="6" eb="8">
      <t>スウレツ</t>
    </rPh>
    <phoneticPr fontId="1"/>
  </si>
  <si>
    <t>実部</t>
    <rPh sb="0" eb="2">
      <t>ジツブ</t>
    </rPh>
    <phoneticPr fontId="1"/>
  </si>
  <si>
    <t>虚部</t>
    <rPh sb="0" eb="2">
      <t>キョブ</t>
    </rPh>
    <phoneticPr fontId="1"/>
  </si>
  <si>
    <t>→ペンローズ図化</t>
    <rPh sb="6" eb="7">
      <t>ズ</t>
    </rPh>
    <rPh sb="7" eb="8">
      <t>カ</t>
    </rPh>
    <phoneticPr fontId="1"/>
  </si>
  <si>
    <t>ペンローズ図化の割合</t>
    <rPh sb="5" eb="6">
      <t>ズ</t>
    </rPh>
    <rPh sb="6" eb="7">
      <t>カ</t>
    </rPh>
    <rPh sb="8" eb="10">
      <t>ワリアイ</t>
    </rPh>
    <phoneticPr fontId="1"/>
  </si>
  <si>
    <t>ミリ秒取りだし</t>
    <rPh sb="2" eb="3">
      <t>ビョウ</t>
    </rPh>
    <rPh sb="3" eb="4">
      <t>ト</t>
    </rPh>
    <phoneticPr fontId="1"/>
  </si>
  <si>
    <t>行程表</t>
    <rPh sb="0" eb="2">
      <t>コウテイ</t>
    </rPh>
    <rPh sb="2" eb="3">
      <t>ヒョウ</t>
    </rPh>
    <phoneticPr fontId="1"/>
  </si>
  <si>
    <t>回転</t>
    <rPh sb="0" eb="2">
      <t>カイテン</t>
    </rPh>
    <phoneticPr fontId="1"/>
  </si>
  <si>
    <t>グラフ化</t>
    <rPh sb="3" eb="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</si>
</sst>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quotePrefix="1">
      <alignment vertical="center"/>
    </xf>
    <xf numFmtId="9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0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22" xfId="0" quotePrefix="1" applyBorder="1">
      <alignment vertical="center"/>
    </xf>
    <xf numFmtId="0" fontId="0" fillId="2" borderId="0" xfId="0" applyFill="1">
      <alignment vertical="center"/>
    </xf>
    <xf numFmtId="0" fontId="0" fillId="0" borderId="4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フィボナッチ・ペンローズ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0310538724655197"/>
          <c:y val="0.16865740740740742"/>
          <c:w val="0.73664545370563184"/>
          <c:h val="0.58688247302420526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Sheet1!$AH$12</c:f>
              <c:strCache>
                <c:ptCount val="1"/>
                <c:pt idx="0">
                  <c:v>連続Re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Sheet1!$AG$13:$AG$508</c:f>
              <c:numCache>
                <c:formatCode>General</c:formatCode>
                <c:ptCount val="496"/>
                <c:pt idx="0">
                  <c:v>-8.5737645611763256</c:v>
                </c:pt>
                <c:pt idx="1">
                  <c:v>-8.5299065150681663</c:v>
                </c:pt>
                <c:pt idx="2">
                  <c:v>-8.4871492980613308</c:v>
                </c:pt>
                <c:pt idx="3">
                  <c:v>-8.4454226405789772</c:v>
                </c:pt>
                <c:pt idx="4">
                  <c:v>-8.4046621287565451</c:v>
                </c:pt>
                <c:pt idx="5">
                  <c:v>-8.3648086069199614</c:v>
                </c:pt>
                <c:pt idx="6">
                  <c:v>-8.3258076517664588</c:v>
                </c:pt>
                <c:pt idx="7">
                  <c:v>-8.2876091084064729</c:v>
                </c:pt>
                <c:pt idx="8">
                  <c:v>-8.2501666799391558</c:v>
                </c:pt>
                <c:pt idx="9">
                  <c:v>-8.2134375634910306</c:v>
                </c:pt>
                <c:pt idx="10">
                  <c:v>-8.1773821266948303</c:v>
                </c:pt>
                <c:pt idx="11">
                  <c:v>-8.1419636194614924</c:v>
                </c:pt>
                <c:pt idx="12">
                  <c:v>-8.1071479166337834</c:v>
                </c:pt>
                <c:pt idx="13">
                  <c:v>-8.072903287728959</c:v>
                </c:pt>
                <c:pt idx="14">
                  <c:v>-8.0392001905011874</c:v>
                </c:pt>
                <c:pt idx="15">
                  <c:v>-8.006011085497601</c:v>
                </c:pt>
                <c:pt idx="16">
                  <c:v>-7.9733102691587465</c:v>
                </c:pt>
                <c:pt idx="17">
                  <c:v>-7.9410737233353768</c:v>
                </c:pt>
                <c:pt idx="18">
                  <c:v>-7.9092789793681373</c:v>
                </c:pt>
                <c:pt idx="19">
                  <c:v>-7.8779049951120363</c:v>
                </c:pt>
                <c:pt idx="20">
                  <c:v>-7.8469320434898844</c:v>
                </c:pt>
                <c:pt idx="21">
                  <c:v>-7.8163416113330744</c:v>
                </c:pt>
                <c:pt idx="22">
                  <c:v>-7.786116307418685</c:v>
                </c:pt>
                <c:pt idx="23">
                  <c:v>-7.756239778742045</c:v>
                </c:pt>
                <c:pt idx="24">
                  <c:v>-7.7266966341770171</c:v>
                </c:pt>
                <c:pt idx="25">
                  <c:v>-7.697472374774522</c:v>
                </c:pt>
                <c:pt idx="26">
                  <c:v>-7.6685533300354507</c:v>
                </c:pt>
                <c:pt idx="27">
                  <c:v>-7.6399265995689918</c:v>
                </c:pt>
                <c:pt idx="28">
                  <c:v>-7.6115799996127365</c:v>
                </c:pt>
                <c:pt idx="29">
                  <c:v>-7.5835020139484044</c:v>
                </c:pt>
                <c:pt idx="30">
                  <c:v>-7.5556817487973778</c:v>
                </c:pt>
                <c:pt idx="31">
                  <c:v>-7.5281088913245622</c:v>
                </c:pt>
                <c:pt idx="32">
                  <c:v>-7.500773671418294</c:v>
                </c:pt>
                <c:pt idx="33">
                  <c:v>-7.4736668264484099</c:v>
                </c:pt>
                <c:pt idx="34">
                  <c:v>-7.4467795687352325</c:v>
                </c:pt>
                <c:pt idx="35">
                  <c:v>-7.4201035554892858</c:v>
                </c:pt>
                <c:pt idx="36">
                  <c:v>-7.3936308610054988</c:v>
                </c:pt>
                <c:pt idx="37">
                  <c:v>-7.3673539509171206</c:v>
                </c:pt>
                <c:pt idx="38">
                  <c:v>-7.3412656583334748</c:v>
                </c:pt>
                <c:pt idx="39">
                  <c:v>-7.3153591617027107</c:v>
                </c:pt>
                <c:pt idx="40">
                  <c:v>-7.2896279642557769</c:v>
                </c:pt>
                <c:pt idx="41">
                  <c:v>-7.2640658749013962</c:v>
                </c:pt>
                <c:pt idx="42">
                  <c:v>-7.2386669904539644</c:v>
                </c:pt>
                <c:pt idx="43">
                  <c:v>-7.2134256790871003</c:v>
                </c:pt>
                <c:pt idx="44">
                  <c:v>-7.1883365649153621</c:v>
                </c:pt>
                <c:pt idx="45">
                  <c:v>-7.1633945136153958</c:v>
                </c:pt>
                <c:pt idx="46">
                  <c:v>-7.1385946190056728</c:v>
                </c:pt>
                <c:pt idx="47">
                  <c:v>-7.1139321905110773</c:v>
                </c:pt>
                <c:pt idx="48">
                  <c:v>-7.0894027414450242</c:v>
                </c:pt>
                <c:pt idx="49">
                  <c:v>-7.0650019780475546</c:v>
                </c:pt>
                <c:pt idx="50">
                  <c:v>-7.0407257892231367</c:v>
                </c:pt>
                <c:pt idx="51">
                  <c:v>-7.0165702369266025</c:v>
                </c:pt>
                <c:pt idx="52">
                  <c:v>-6.9925315471499596</c:v>
                </c:pt>
                <c:pt idx="53">
                  <c:v>-6.9686061014667109</c:v>
                </c:pt>
                <c:pt idx="54">
                  <c:v>-6.9447904290938816</c:v>
                </c:pt>
                <c:pt idx="55">
                  <c:v>-6.92108119943512</c:v>
                </c:pt>
                <c:pt idx="56">
                  <c:v>-6.8974752150712249</c:v>
                </c:pt>
                <c:pt idx="57">
                  <c:v>-6.838892094770527</c:v>
                </c:pt>
                <c:pt idx="58">
                  <c:v>-6.7808905863214139</c:v>
                </c:pt>
                <c:pt idx="59">
                  <c:v>-6.7234300484079199</c:v>
                </c:pt>
                <c:pt idx="60">
                  <c:v>-6.6664735326811861</c:v>
                </c:pt>
                <c:pt idx="61">
                  <c:v>-6.609987373415291</c:v>
                </c:pt>
                <c:pt idx="62">
                  <c:v>-6.5539408306858231</c:v>
                </c:pt>
                <c:pt idx="63">
                  <c:v>-6.4983057790996792</c:v>
                </c:pt>
                <c:pt idx="64">
                  <c:v>-6.4430564354332382</c:v>
                </c:pt>
                <c:pt idx="65">
                  <c:v>-6.3881691196205486</c:v>
                </c:pt>
                <c:pt idx="66">
                  <c:v>-6.3336220444225049</c:v>
                </c:pt>
                <c:pt idx="67">
                  <c:v>-6.2793951298404309</c:v>
                </c:pt>
                <c:pt idx="68">
                  <c:v>-6.2254698389430434</c:v>
                </c:pt>
                <c:pt idx="69">
                  <c:v>-6.1718290322786622</c:v>
                </c:pt>
                <c:pt idx="70">
                  <c:v>-6.118456838463401</c:v>
                </c:pt>
                <c:pt idx="71">
                  <c:v>-6.0653385388866212</c:v>
                </c:pt>
                <c:pt idx="72">
                  <c:v>-6.0124604647689424</c:v>
                </c:pt>
                <c:pt idx="73">
                  <c:v>-5.9598099050558559</c:v>
                </c:pt>
                <c:pt idx="74">
                  <c:v>-5.9073750238391645</c:v>
                </c:pt>
                <c:pt idx="75">
                  <c:v>-5.8551447861758401</c:v>
                </c:pt>
                <c:pt idx="76">
                  <c:v>-5.8031088913245528</c:v>
                </c:pt>
                <c:pt idx="77">
                  <c:v>-5.7512577125487319</c:v>
                </c:pt>
                <c:pt idx="78">
                  <c:v>-5.6995822427446727</c:v>
                </c:pt>
                <c:pt idx="79">
                  <c:v>-5.6480740452475375</c:v>
                </c:pt>
                <c:pt idx="80">
                  <c:v>-5.5967252092488504</c:v>
                </c:pt>
                <c:pt idx="81">
                  <c:v>-5.5455283093288932</c:v>
                </c:pt>
                <c:pt idx="82">
                  <c:v>-5.4944763686675513</c:v>
                </c:pt>
                <c:pt idx="83">
                  <c:v>-5.4435628255492734</c:v>
                </c:pt>
                <c:pt idx="84">
                  <c:v>-5.3927815028230626</c:v>
                </c:pt>
                <c:pt idx="85">
                  <c:v>-5.3421265800176769</c:v>
                </c:pt>
                <c:pt idx="86">
                  <c:v>-5.2915925678465365</c:v>
                </c:pt>
                <c:pt idx="87">
                  <c:v>-5.2411742848666911</c:v>
                </c:pt>
                <c:pt idx="88">
                  <c:v>-5.1908668360824546</c:v>
                </c:pt>
                <c:pt idx="89">
                  <c:v>-5.1406655933071832</c:v>
                </c:pt>
                <c:pt idx="90">
                  <c:v>-5.0905661771169051</c:v>
                </c:pt>
                <c:pt idx="91">
                  <c:v>-5.040564440247211</c:v>
                </c:pt>
                <c:pt idx="92">
                  <c:v>-4.9906564523004562</c:v>
                </c:pt>
                <c:pt idx="93">
                  <c:v>-4.9408384856441501</c:v>
                </c:pt>
                <c:pt idx="94">
                  <c:v>-4.8911070023936336</c:v>
                </c:pt>
                <c:pt idx="95">
                  <c:v>-4.8414586423829293</c:v>
                </c:pt>
                <c:pt idx="96">
                  <c:v>-4.7918902120373197</c:v>
                </c:pt>
                <c:pt idx="97">
                  <c:v>-4.742398674069694</c:v>
                </c:pt>
                <c:pt idx="98">
                  <c:v>-4.6929811379303423</c:v>
                </c:pt>
                <c:pt idx="99">
                  <c:v>-4.6436348509466399</c:v>
                </c:pt>
                <c:pt idx="100">
                  <c:v>-4.5943571900951081</c:v>
                </c:pt>
                <c:pt idx="101">
                  <c:v>-4.5451456543537887</c:v>
                </c:pt>
                <c:pt idx="102">
                  <c:v>-4.4959978575876525</c:v>
                </c:pt>
                <c:pt idx="103">
                  <c:v>-4.4469115219241671</c:v>
                </c:pt>
                <c:pt idx="104">
                  <c:v>-4.3978844715800163</c:v>
                </c:pt>
                <c:pt idx="105">
                  <c:v>-4.3489146271034551</c:v>
                </c:pt>
                <c:pt idx="106">
                  <c:v>-4.3</c:v>
                </c:pt>
                <c:pt idx="107">
                  <c:v>-4.2511386877119133</c:v>
                </c:pt>
                <c:pt idx="108">
                  <c:v>-4.202328868924571</c:v>
                </c:pt>
                <c:pt idx="109">
                  <c:v>-4.1535687991751029</c:v>
                </c:pt>
                <c:pt idx="110">
                  <c:v>-4.1048568067407576</c:v>
                </c:pt>
                <c:pt idx="111">
                  <c:v>-4.0561912887863825</c:v>
                </c:pt>
                <c:pt idx="112">
                  <c:v>-4.0075707077521221</c:v>
                </c:pt>
                <c:pt idx="113">
                  <c:v>-3.9589935879639571</c:v>
                </c:pt>
                <c:pt idx="114">
                  <c:v>-3.9104585124511728</c:v>
                </c:pt>
                <c:pt idx="115">
                  <c:v>-3.8619641199561063</c:v>
                </c:pt>
                <c:pt idx="116">
                  <c:v>-3.8135091021226906</c:v>
                </c:pt>
                <c:pt idx="117">
                  <c:v>-3.7650922008513952</c:v>
                </c:pt>
                <c:pt idx="118">
                  <c:v>-3.7167122058091255</c:v>
                </c:pt>
                <c:pt idx="119">
                  <c:v>-3.6683679520835373</c:v>
                </c:pt>
                <c:pt idx="120">
                  <c:v>-3.6200583179720081</c:v>
                </c:pt>
                <c:pt idx="121">
                  <c:v>-3.5717822228963181</c:v>
                </c:pt>
                <c:pt idx="122">
                  <c:v>-3.5235386254346559</c:v>
                </c:pt>
                <c:pt idx="123">
                  <c:v>-3.4753265214633182</c:v>
                </c:pt>
                <c:pt idx="124">
                  <c:v>-3.4271449424009379</c:v>
                </c:pt>
                <c:pt idx="125">
                  <c:v>-3.378992953548642</c:v>
                </c:pt>
                <c:pt idx="126">
                  <c:v>-3.3308696525200325</c:v>
                </c:pt>
                <c:pt idx="127">
                  <c:v>-3.282774167755282</c:v>
                </c:pt>
                <c:pt idx="128">
                  <c:v>-3.234705657114092</c:v>
                </c:pt>
                <c:pt idx="129">
                  <c:v>-3.1866633065425791</c:v>
                </c:pt>
                <c:pt idx="130">
                  <c:v>-3.1386463288095645</c:v>
                </c:pt>
                <c:pt idx="131">
                  <c:v>-3.0906539623079778</c:v>
                </c:pt>
                <c:pt idx="132">
                  <c:v>-3.0426854699174659</c:v>
                </c:pt>
                <c:pt idx="133">
                  <c:v>-2.994740137924488</c:v>
                </c:pt>
                <c:pt idx="134">
                  <c:v>-2.9468172749964898</c:v>
                </c:pt>
                <c:pt idx="135">
                  <c:v>-2.8989162112069291</c:v>
                </c:pt>
                <c:pt idx="136">
                  <c:v>-2.851036297108184</c:v>
                </c:pt>
                <c:pt idx="137">
                  <c:v>-2.8031769028495264</c:v>
                </c:pt>
                <c:pt idx="138">
                  <c:v>-2.755337417337568</c:v>
                </c:pt>
                <c:pt idx="139">
                  <c:v>-2.7075172474367264</c:v>
                </c:pt>
                <c:pt idx="140">
                  <c:v>-2.6597158172074256</c:v>
                </c:pt>
                <c:pt idx="141">
                  <c:v>-2.6119325671798892</c:v>
                </c:pt>
                <c:pt idx="142">
                  <c:v>-2.564166953661525</c:v>
                </c:pt>
                <c:pt idx="143">
                  <c:v>-2.516418448076017</c:v>
                </c:pt>
                <c:pt idx="144">
                  <c:v>-2.4686865363323598</c:v>
                </c:pt>
                <c:pt idx="145">
                  <c:v>-2.4209707182221774</c:v>
                </c:pt>
                <c:pt idx="146">
                  <c:v>-2.3732705068437911</c:v>
                </c:pt>
                <c:pt idx="147">
                  <c:v>-2.3255854280515353</c:v>
                </c:pt>
                <c:pt idx="148">
                  <c:v>-2.2779150199289937</c:v>
                </c:pt>
                <c:pt idx="149">
                  <c:v>-2.2302588322848296</c:v>
                </c:pt>
                <c:pt idx="150">
                  <c:v>-2.1826164261700138</c:v>
                </c:pt>
                <c:pt idx="151">
                  <c:v>-2.1349873734152918</c:v>
                </c:pt>
                <c:pt idx="152">
                  <c:v>-2.0873712561878186</c:v>
                </c:pt>
                <c:pt idx="153">
                  <c:v>-2.0397676665659481</c:v>
                </c:pt>
                <c:pt idx="154">
                  <c:v>-1.9921762061311976</c:v>
                </c:pt>
                <c:pt idx="155">
                  <c:v>-1.9445964855765072</c:v>
                </c:pt>
                <c:pt idx="156">
                  <c:v>-1.8970281243299187</c:v>
                </c:pt>
                <c:pt idx="157">
                  <c:v>-1.849470750192872</c:v>
                </c:pt>
                <c:pt idx="158">
                  <c:v>-1.8019239989923577</c:v>
                </c:pt>
                <c:pt idx="159">
                  <c:v>-1.7543875142461962</c:v>
                </c:pt>
                <c:pt idx="160">
                  <c:v>-1.7068609468407585</c:v>
                </c:pt>
                <c:pt idx="161">
                  <c:v>-1.6593439547204887</c:v>
                </c:pt>
                <c:pt idx="162">
                  <c:v>-1.6118362025885991</c:v>
                </c:pt>
                <c:pt idx="163">
                  <c:v>-1.564337361618364</c:v>
                </c:pt>
                <c:pt idx="164">
                  <c:v>-1.5168471091744582</c:v>
                </c:pt>
                <c:pt idx="165">
                  <c:v>-1.469365128543805</c:v>
                </c:pt>
                <c:pt idx="166">
                  <c:v>-1.421891108675446</c:v>
                </c:pt>
                <c:pt idx="167">
                  <c:v>-1.3744247439289474</c:v>
                </c:pt>
                <c:pt idx="168">
                  <c:v>-1.3269657338308898</c:v>
                </c:pt>
                <c:pt idx="169">
                  <c:v>-1.2795137828390202</c:v>
                </c:pt>
                <c:pt idx="170">
                  <c:v>-1.2320686001136405</c:v>
                </c:pt>
                <c:pt idx="171">
                  <c:v>-1.1846298992958477</c:v>
                </c:pt>
                <c:pt idx="172">
                  <c:v>-1.1371973982922539</c:v>
                </c:pt>
                <c:pt idx="173">
                  <c:v>-1.089770819065814</c:v>
                </c:pt>
                <c:pt idx="174">
                  <c:v>-1.042349887432434</c:v>
                </c:pt>
                <c:pt idx="175">
                  <c:v>-0.99493433286301858</c:v>
                </c:pt>
                <c:pt idx="176">
                  <c:v>-0.94752388829064804</c:v>
                </c:pt>
                <c:pt idx="177">
                  <c:v>-0.90011828992258158</c:v>
                </c:pt>
                <c:pt idx="178">
                  <c:v>-0.85271727705679379</c:v>
                </c:pt>
                <c:pt idx="179">
                  <c:v>-0.80532059190276406</c:v>
                </c:pt>
                <c:pt idx="180">
                  <c:v>-0.75792797940625189</c:v>
                </c:pt>
                <c:pt idx="181">
                  <c:v>-0.71053918707779418</c:v>
                </c:pt>
                <c:pt idx="182">
                  <c:v>-0.66315396482467492</c:v>
                </c:pt>
                <c:pt idx="183">
                  <c:v>-0.61577206478612134</c:v>
                </c:pt>
                <c:pt idx="184">
                  <c:v>-0.56839324117149326</c:v>
                </c:pt>
                <c:pt idx="185">
                  <c:v>-0.5210172501012359</c:v>
                </c:pt>
                <c:pt idx="186">
                  <c:v>-0.47364384945037002</c:v>
                </c:pt>
                <c:pt idx="187">
                  <c:v>-0.42627279869430823</c:v>
                </c:pt>
                <c:pt idx="188">
                  <c:v>-0.37890385875678101</c:v>
                </c:pt>
                <c:pt idx="189">
                  <c:v>-0.33153679185966806</c:v>
                </c:pt>
                <c:pt idx="190">
                  <c:v>-0.28417136137453219</c:v>
                </c:pt>
                <c:pt idx="191">
                  <c:v>-0.23680733167565626</c:v>
                </c:pt>
                <c:pt idx="192">
                  <c:v>-0.18944446799438919</c:v>
                </c:pt>
                <c:pt idx="193">
                  <c:v>-0.14208253627460771</c:v>
                </c:pt>
                <c:pt idx="194">
                  <c:v>-9.4721303029104753E-2</c:v>
                </c:pt>
                <c:pt idx="195">
                  <c:v>-4.7360535196716125E-2</c:v>
                </c:pt>
                <c:pt idx="196">
                  <c:v>0</c:v>
                </c:pt>
                <c:pt idx="197">
                  <c:v>4.7360535196716125E-2</c:v>
                </c:pt>
                <c:pt idx="198">
                  <c:v>9.4721303029104753E-2</c:v>
                </c:pt>
                <c:pt idx="199">
                  <c:v>0.14208253627460771</c:v>
                </c:pt>
                <c:pt idx="200">
                  <c:v>0.18944446799438919</c:v>
                </c:pt>
                <c:pt idx="201">
                  <c:v>0.23680733167565626</c:v>
                </c:pt>
                <c:pt idx="202">
                  <c:v>0.28417136137453219</c:v>
                </c:pt>
                <c:pt idx="203">
                  <c:v>0.33153679185966806</c:v>
                </c:pt>
                <c:pt idx="204">
                  <c:v>0.37890385875678101</c:v>
                </c:pt>
                <c:pt idx="205">
                  <c:v>0.42627279869430823</c:v>
                </c:pt>
                <c:pt idx="206">
                  <c:v>0.47364384945037002</c:v>
                </c:pt>
                <c:pt idx="207">
                  <c:v>0.5210172501012359</c:v>
                </c:pt>
                <c:pt idx="208">
                  <c:v>0.56839324117149326</c:v>
                </c:pt>
                <c:pt idx="209">
                  <c:v>0.61577206478612134</c:v>
                </c:pt>
                <c:pt idx="210">
                  <c:v>0.66315396482467492</c:v>
                </c:pt>
                <c:pt idx="211">
                  <c:v>0.71053918707779418</c:v>
                </c:pt>
                <c:pt idx="212">
                  <c:v>0.75792797940625189</c:v>
                </c:pt>
                <c:pt idx="213">
                  <c:v>0.80532059190276406</c:v>
                </c:pt>
                <c:pt idx="214">
                  <c:v>0.85271727705679379</c:v>
                </c:pt>
                <c:pt idx="215">
                  <c:v>0.90011828992258158</c:v>
                </c:pt>
                <c:pt idx="216">
                  <c:v>0.94752388829064804</c:v>
                </c:pt>
                <c:pt idx="217">
                  <c:v>0.99493433286301858</c:v>
                </c:pt>
                <c:pt idx="218">
                  <c:v>1.042349887432434</c:v>
                </c:pt>
                <c:pt idx="219">
                  <c:v>1.089770819065814</c:v>
                </c:pt>
                <c:pt idx="220">
                  <c:v>1.1371973982922539</c:v>
                </c:pt>
                <c:pt idx="221">
                  <c:v>1.1846298992958477</c:v>
                </c:pt>
                <c:pt idx="222">
                  <c:v>1.2320686001136405</c:v>
                </c:pt>
                <c:pt idx="223">
                  <c:v>1.2795137828390202</c:v>
                </c:pt>
                <c:pt idx="224">
                  <c:v>1.3269657338308898</c:v>
                </c:pt>
                <c:pt idx="225">
                  <c:v>1.3744247439289474</c:v>
                </c:pt>
                <c:pt idx="226">
                  <c:v>1.421891108675446</c:v>
                </c:pt>
                <c:pt idx="227">
                  <c:v>1.469365128543805</c:v>
                </c:pt>
                <c:pt idx="228">
                  <c:v>1.5168471091744582</c:v>
                </c:pt>
                <c:pt idx="229">
                  <c:v>1.564337361618364</c:v>
                </c:pt>
                <c:pt idx="230">
                  <c:v>1.6118362025885991</c:v>
                </c:pt>
                <c:pt idx="231">
                  <c:v>1.6593439547204887</c:v>
                </c:pt>
                <c:pt idx="232">
                  <c:v>1.7068609468407585</c:v>
                </c:pt>
                <c:pt idx="233">
                  <c:v>1.7543875142461962</c:v>
                </c:pt>
                <c:pt idx="234">
                  <c:v>1.8019239989923577</c:v>
                </c:pt>
                <c:pt idx="235">
                  <c:v>1.849470750192872</c:v>
                </c:pt>
                <c:pt idx="236">
                  <c:v>1.8970281243299187</c:v>
                </c:pt>
                <c:pt idx="237">
                  <c:v>1.9445964855765072</c:v>
                </c:pt>
                <c:pt idx="238">
                  <c:v>1.9921762061311976</c:v>
                </c:pt>
                <c:pt idx="239">
                  <c:v>2.0397676665659481</c:v>
                </c:pt>
                <c:pt idx="240">
                  <c:v>2.0873712561878186</c:v>
                </c:pt>
                <c:pt idx="241">
                  <c:v>2.1349873734152918</c:v>
                </c:pt>
                <c:pt idx="242">
                  <c:v>2.1826164261700138</c:v>
                </c:pt>
                <c:pt idx="243">
                  <c:v>2.2302588322848296</c:v>
                </c:pt>
                <c:pt idx="244">
                  <c:v>2.2779150199289937</c:v>
                </c:pt>
                <c:pt idx="245">
                  <c:v>2.3255854280515353</c:v>
                </c:pt>
                <c:pt idx="246">
                  <c:v>2.3732705068437911</c:v>
                </c:pt>
                <c:pt idx="247">
                  <c:v>2.4209707182221774</c:v>
                </c:pt>
                <c:pt idx="248">
                  <c:v>2.4686865363323598</c:v>
                </c:pt>
                <c:pt idx="249">
                  <c:v>2.516418448076017</c:v>
                </c:pt>
                <c:pt idx="250">
                  <c:v>2.564166953661525</c:v>
                </c:pt>
                <c:pt idx="251">
                  <c:v>2.6119325671798892</c:v>
                </c:pt>
                <c:pt idx="252">
                  <c:v>2.6597158172074256</c:v>
                </c:pt>
                <c:pt idx="253">
                  <c:v>2.7075172474367264</c:v>
                </c:pt>
                <c:pt idx="254">
                  <c:v>2.755337417337568</c:v>
                </c:pt>
                <c:pt idx="255">
                  <c:v>2.8031769028495264</c:v>
                </c:pt>
                <c:pt idx="256">
                  <c:v>2.851036297108184</c:v>
                </c:pt>
                <c:pt idx="257">
                  <c:v>2.8989162112069291</c:v>
                </c:pt>
                <c:pt idx="258">
                  <c:v>2.9468172749964898</c:v>
                </c:pt>
                <c:pt idx="259">
                  <c:v>2.994740137924488</c:v>
                </c:pt>
                <c:pt idx="260">
                  <c:v>3.0426854699174659</c:v>
                </c:pt>
                <c:pt idx="261">
                  <c:v>3.0906539623079778</c:v>
                </c:pt>
                <c:pt idx="262">
                  <c:v>3.1386463288095645</c:v>
                </c:pt>
                <c:pt idx="263">
                  <c:v>3.1866633065425791</c:v>
                </c:pt>
                <c:pt idx="264">
                  <c:v>3.234705657114092</c:v>
                </c:pt>
                <c:pt idx="265">
                  <c:v>3.282774167755282</c:v>
                </c:pt>
                <c:pt idx="266">
                  <c:v>3.3308696525200325</c:v>
                </c:pt>
                <c:pt idx="267">
                  <c:v>3.378992953548642</c:v>
                </c:pt>
                <c:pt idx="268">
                  <c:v>3.4271449424009379</c:v>
                </c:pt>
                <c:pt idx="269">
                  <c:v>3.4753265214633182</c:v>
                </c:pt>
                <c:pt idx="270">
                  <c:v>3.5235386254346559</c:v>
                </c:pt>
                <c:pt idx="271">
                  <c:v>3.5717822228963181</c:v>
                </c:pt>
                <c:pt idx="272">
                  <c:v>3.6200583179720081</c:v>
                </c:pt>
                <c:pt idx="273">
                  <c:v>3.6683679520835373</c:v>
                </c:pt>
                <c:pt idx="274">
                  <c:v>3.7167122058091255</c:v>
                </c:pt>
                <c:pt idx="275">
                  <c:v>3.7650922008513952</c:v>
                </c:pt>
                <c:pt idx="276">
                  <c:v>3.8135091021226906</c:v>
                </c:pt>
                <c:pt idx="277">
                  <c:v>3.8619641199561063</c:v>
                </c:pt>
                <c:pt idx="278">
                  <c:v>3.9104585124511728</c:v>
                </c:pt>
                <c:pt idx="279">
                  <c:v>3.9589935879639571</c:v>
                </c:pt>
                <c:pt idx="280">
                  <c:v>4.0075707077521221</c:v>
                </c:pt>
                <c:pt idx="281">
                  <c:v>4.0561912887863825</c:v>
                </c:pt>
                <c:pt idx="282">
                  <c:v>4.1048568067407576</c:v>
                </c:pt>
                <c:pt idx="283">
                  <c:v>4.1535687991751029</c:v>
                </c:pt>
                <c:pt idx="284">
                  <c:v>4.202328868924571</c:v>
                </c:pt>
                <c:pt idx="285">
                  <c:v>4.2511386877119133</c:v>
                </c:pt>
                <c:pt idx="286">
                  <c:v>4.3</c:v>
                </c:pt>
                <c:pt idx="287">
                  <c:v>4.3489146271034551</c:v>
                </c:pt>
                <c:pt idx="288">
                  <c:v>4.3978844715800163</c:v>
                </c:pt>
                <c:pt idx="289">
                  <c:v>4.4469115219241671</c:v>
                </c:pt>
                <c:pt idx="290">
                  <c:v>4.4959978575876525</c:v>
                </c:pt>
                <c:pt idx="291">
                  <c:v>4.5451456543537887</c:v>
                </c:pt>
                <c:pt idx="292">
                  <c:v>4.5943571900951081</c:v>
                </c:pt>
                <c:pt idx="293">
                  <c:v>4.6436348509466399</c:v>
                </c:pt>
                <c:pt idx="294">
                  <c:v>4.6929811379303423</c:v>
                </c:pt>
                <c:pt idx="295">
                  <c:v>4.742398674069694</c:v>
                </c:pt>
                <c:pt idx="296">
                  <c:v>4.7918902120373197</c:v>
                </c:pt>
                <c:pt idx="297">
                  <c:v>4.8414586423829293</c:v>
                </c:pt>
                <c:pt idx="298">
                  <c:v>4.8911070023936336</c:v>
                </c:pt>
                <c:pt idx="299">
                  <c:v>4.9408384856441501</c:v>
                </c:pt>
                <c:pt idx="300">
                  <c:v>4.9906564523004562</c:v>
                </c:pt>
                <c:pt idx="301">
                  <c:v>5.040564440247211</c:v>
                </c:pt>
                <c:pt idx="302">
                  <c:v>5.0905661771169051</c:v>
                </c:pt>
                <c:pt idx="303">
                  <c:v>5.1406655933071832</c:v>
                </c:pt>
                <c:pt idx="304">
                  <c:v>5.1908668360824546</c:v>
                </c:pt>
                <c:pt idx="305">
                  <c:v>5.2411742848666911</c:v>
                </c:pt>
                <c:pt idx="306">
                  <c:v>5.2915925678465365</c:v>
                </c:pt>
                <c:pt idx="307">
                  <c:v>5.3421265800176769</c:v>
                </c:pt>
                <c:pt idx="308">
                  <c:v>5.3927815028230626</c:v>
                </c:pt>
                <c:pt idx="309">
                  <c:v>5.4435628255492734</c:v>
                </c:pt>
                <c:pt idx="310">
                  <c:v>5.4944763686675513</c:v>
                </c:pt>
                <c:pt idx="311">
                  <c:v>5.5455283093288932</c:v>
                </c:pt>
                <c:pt idx="312">
                  <c:v>5.5967252092488504</c:v>
                </c:pt>
                <c:pt idx="313">
                  <c:v>5.6480740452475375</c:v>
                </c:pt>
                <c:pt idx="314">
                  <c:v>5.6995822427446727</c:v>
                </c:pt>
                <c:pt idx="315">
                  <c:v>5.7512577125487319</c:v>
                </c:pt>
                <c:pt idx="316">
                  <c:v>5.8031088913245528</c:v>
                </c:pt>
                <c:pt idx="317">
                  <c:v>5.8551447861758401</c:v>
                </c:pt>
                <c:pt idx="318">
                  <c:v>5.9073750238391645</c:v>
                </c:pt>
                <c:pt idx="319">
                  <c:v>5.9598099050558559</c:v>
                </c:pt>
                <c:pt idx="320">
                  <c:v>6.0124604647689424</c:v>
                </c:pt>
                <c:pt idx="321">
                  <c:v>6.0653385388866212</c:v>
                </c:pt>
                <c:pt idx="322">
                  <c:v>6.118456838463401</c:v>
                </c:pt>
                <c:pt idx="323">
                  <c:v>6.1718290322786622</c:v>
                </c:pt>
                <c:pt idx="324">
                  <c:v>6.2254698389430434</c:v>
                </c:pt>
                <c:pt idx="325">
                  <c:v>6.2793951298404309</c:v>
                </c:pt>
                <c:pt idx="326">
                  <c:v>6.3336220444225049</c:v>
                </c:pt>
                <c:pt idx="327">
                  <c:v>6.3881691196205486</c:v>
                </c:pt>
                <c:pt idx="328">
                  <c:v>6.4430564354332382</c:v>
                </c:pt>
                <c:pt idx="329">
                  <c:v>6.4983057790996792</c:v>
                </c:pt>
                <c:pt idx="330">
                  <c:v>6.5539408306858231</c:v>
                </c:pt>
                <c:pt idx="331">
                  <c:v>6.609987373415291</c:v>
                </c:pt>
                <c:pt idx="332">
                  <c:v>6.6664735326811861</c:v>
                </c:pt>
                <c:pt idx="333">
                  <c:v>6.7234300484079199</c:v>
                </c:pt>
                <c:pt idx="334">
                  <c:v>6.7808905863214139</c:v>
                </c:pt>
                <c:pt idx="335">
                  <c:v>6.838892094770527</c:v>
                </c:pt>
                <c:pt idx="336">
                  <c:v>6.8974752150712249</c:v>
                </c:pt>
                <c:pt idx="337">
                  <c:v>6.9566847549801389</c:v>
                </c:pt>
                <c:pt idx="338">
                  <c:v>7.0165702369266025</c:v>
                </c:pt>
                <c:pt idx="339">
                  <c:v>7.077186535146673</c:v>
                </c:pt>
                <c:pt idx="340">
                  <c:v>7.1385946190056693</c:v>
                </c:pt>
                <c:pt idx="341">
                  <c:v>7.2008624237468943</c:v>
                </c:pt>
                <c:pt idx="342">
                  <c:v>7.2640658749013909</c:v>
                </c:pt>
                <c:pt idx="343">
                  <c:v>7.3282900989534694</c:v>
                </c:pt>
                <c:pt idx="344">
                  <c:v>7.3936308610054935</c:v>
                </c:pt>
                <c:pt idx="345">
                  <c:v>7.4601962806998188</c:v>
                </c:pt>
                <c:pt idx="346">
                  <c:v>7.5281088913245533</c:v>
                </c:pt>
                <c:pt idx="347">
                  <c:v>7.5975081249406129</c:v>
                </c:pt>
                <c:pt idx="348">
                  <c:v>7.6685533300354374</c:v>
                </c:pt>
                <c:pt idx="349">
                  <c:v>7.7414274597658226</c:v>
                </c:pt>
                <c:pt idx="350">
                  <c:v>7.8163416113330619</c:v>
                </c:pt>
                <c:pt idx="351">
                  <c:v>7.8935406548075262</c:v>
                </c:pt>
                <c:pt idx="352">
                  <c:v>7.9733102691587288</c:v>
                </c:pt>
                <c:pt idx="353">
                  <c:v>8.0559858137707927</c:v>
                </c:pt>
                <c:pt idx="354">
                  <c:v>8.1419636194614711</c:v>
                </c:pt>
                <c:pt idx="355">
                  <c:v>8.23171550550585</c:v>
                </c:pt>
                <c:pt idx="356">
                  <c:v>8.3258076517664321</c:v>
                </c:pt>
                <c:pt idx="357">
                  <c:v>8.4249254304424497</c:v>
                </c:pt>
                <c:pt idx="358">
                  <c:v>8.5299065150681326</c:v>
                </c:pt>
                <c:pt idx="359">
                  <c:v>8.6417856750388768</c:v>
                </c:pt>
                <c:pt idx="360">
                  <c:v>8.761856368083901</c:v>
                </c:pt>
                <c:pt idx="361">
                  <c:v>8.8917569697268988</c:v>
                </c:pt>
                <c:pt idx="362">
                  <c:v>9.033593958228888</c:v>
                </c:pt>
                <c:pt idx="363">
                  <c:v>9.1901219541189114</c:v>
                </c:pt>
                <c:pt idx="364">
                  <c:v>9.3650137794889527</c:v>
                </c:pt>
                <c:pt idx="365">
                  <c:v>9.5632778223575095</c:v>
                </c:pt>
                <c:pt idx="366">
                  <c:v>9.7919258196499026</c:v>
                </c:pt>
                <c:pt idx="367">
                  <c:v>10.061085828830572</c:v>
                </c:pt>
                <c:pt idx="368">
                  <c:v>10.385949928257915</c:v>
                </c:pt>
                <c:pt idx="369">
                  <c:v>10.790391374984107</c:v>
                </c:pt>
                <c:pt idx="370">
                  <c:v>11.314198920352428</c:v>
                </c:pt>
                <c:pt idx="371">
                  <c:v>12.028992304308771</c:v>
                </c:pt>
                <c:pt idx="372">
                  <c:v>13.07801099117688</c:v>
                </c:pt>
                <c:pt idx="373">
                  <c:v>14.795480376979487</c:v>
                </c:pt>
                <c:pt idx="374">
                  <c:v>18.184076618716318</c:v>
                </c:pt>
                <c:pt idx="375">
                  <c:v>28.257180439295936</c:v>
                </c:pt>
                <c:pt idx="379">
                  <c:v>-18.309455296699682</c:v>
                </c:pt>
                <c:pt idx="380">
                  <c:v>-18.132867116185039</c:v>
                </c:pt>
                <c:pt idx="381">
                  <c:v>-17.95622223270545</c:v>
                </c:pt>
                <c:pt idx="382">
                  <c:v>-17.779517554699083</c:v>
                </c:pt>
                <c:pt idx="383">
                  <c:v>-17.602749761725782</c:v>
                </c:pt>
                <c:pt idx="384">
                  <c:v>-17.425915282889441</c:v>
                </c:pt>
                <c:pt idx="385">
                  <c:v>-17.249010272772757</c:v>
                </c:pt>
                <c:pt idx="386">
                  <c:v>-17.072030584543093</c:v>
                </c:pt>
                <c:pt idx="387">
                  <c:v>-16.894971739833949</c:v>
                </c:pt>
                <c:pt idx="388">
                  <c:v>-16.717828894941825</c:v>
                </c:pt>
                <c:pt idx="389">
                  <c:v>-16.540596802801648</c:v>
                </c:pt>
                <c:pt idx="390">
                  <c:v>-16.363269770112964</c:v>
                </c:pt>
                <c:pt idx="391">
                  <c:v>-16.185841608879571</c:v>
                </c:pt>
                <c:pt idx="392">
                  <c:v>-16.008305581494803</c:v>
                </c:pt>
                <c:pt idx="393">
                  <c:v>-15.830654338346935</c:v>
                </c:pt>
                <c:pt idx="394">
                  <c:v>-15.65287984672862</c:v>
                </c:pt>
                <c:pt idx="395">
                  <c:v>-15.474973309603065</c:v>
                </c:pt>
                <c:pt idx="396">
                  <c:v>-15.296925072497835</c:v>
                </c:pt>
                <c:pt idx="397">
                  <c:v>-15.118724516451575</c:v>
                </c:pt>
                <c:pt idx="398">
                  <c:v>-14.940359934514635</c:v>
                </c:pt>
                <c:pt idx="399">
                  <c:v>-14.761818388778963</c:v>
                </c:pt>
                <c:pt idx="400">
                  <c:v>-14.583085544260356</c:v>
                </c:pt>
                <c:pt idx="401">
                  <c:v>-14.404145475140499</c:v>
                </c:pt>
                <c:pt idx="402">
                  <c:v>-14.224980437851805</c:v>
                </c:pt>
                <c:pt idx="403">
                  <c:v>-14.045570604192843</c:v>
                </c:pt>
                <c:pt idx="404">
                  <c:v>-13.865893746014898</c:v>
                </c:pt>
                <c:pt idx="405">
                  <c:v>-13.685924860910777</c:v>
                </c:pt>
                <c:pt idx="406">
                  <c:v>-13.505635725617164</c:v>
                </c:pt>
                <c:pt idx="407">
                  <c:v>-13.324994360308665</c:v>
                </c:pt>
                <c:pt idx="408">
                  <c:v>-13.14396438233582</c:v>
                </c:pt>
                <c:pt idx="409">
                  <c:v>-12.962504221852006</c:v>
                </c:pt>
                <c:pt idx="410">
                  <c:v>-12.780566163639365</c:v>
                </c:pt>
                <c:pt idx="411">
                  <c:v>-12.5980951685048</c:v>
                </c:pt>
                <c:pt idx="412">
                  <c:v>-12.415027412758135</c:v>
                </c:pt>
                <c:pt idx="413">
                  <c:v>-12.231288463881027</c:v>
                </c:pt>
                <c:pt idx="414">
                  <c:v>-12.046790982150078</c:v>
                </c:pt>
                <c:pt idx="415">
                  <c:v>-11.861431798104185</c:v>
                </c:pt>
                <c:pt idx="416">
                  <c:v>-11.675088158891926</c:v>
                </c:pt>
                <c:pt idx="417">
                  <c:v>-11.487612854273092</c:v>
                </c:pt>
                <c:pt idx="418">
                  <c:v>-11.298827812116528</c:v>
                </c:pt>
                <c:pt idx="419">
                  <c:v>-11.108515572345778</c:v>
                </c:pt>
                <c:pt idx="420">
                  <c:v>-10.916407772518937</c:v>
                </c:pt>
                <c:pt idx="421">
                  <c:v>-10.722169348958577</c:v>
                </c:pt>
                <c:pt idx="422">
                  <c:v>-10.525376473523385</c:v>
                </c:pt>
                <c:pt idx="423">
                  <c:v>-10.325485128502303</c:v>
                </c:pt>
                <c:pt idx="424">
                  <c:v>-10.121785342458743</c:v>
                </c:pt>
                <c:pt idx="425">
                  <c:v>-9.9133328450167664</c:v>
                </c:pt>
                <c:pt idx="426">
                  <c:v>-9.6988440167909769</c:v>
                </c:pt>
                <c:pt idx="427">
                  <c:v>-9.4765289623958679</c:v>
                </c:pt>
                <c:pt idx="428">
                  <c:v>-9.2438157566249259</c:v>
                </c:pt>
                <c:pt idx="429">
                  <c:v>-8.9968735013506684</c:v>
                </c:pt>
                <c:pt idx="430">
                  <c:v>-8.7297406175357022</c:v>
                </c:pt>
                <c:pt idx="431">
                  <c:v>-8.4326204642643194</c:v>
                </c:pt>
                <c:pt idx="432">
                  <c:v>-8.0882561898814807</c:v>
                </c:pt>
                <c:pt idx="433">
                  <c:v>-7.663344348773407</c:v>
                </c:pt>
                <c:pt idx="434">
                  <c:v>-7.0851296912321482</c:v>
                </c:pt>
                <c:pt idx="435">
                  <c:v>-6.1648703087678509</c:v>
                </c:pt>
                <c:pt idx="436">
                  <c:v>-4.3</c:v>
                </c:pt>
                <c:pt idx="437">
                  <c:v>0</c:v>
                </c:pt>
                <c:pt idx="438">
                  <c:v>4.3</c:v>
                </c:pt>
                <c:pt idx="439">
                  <c:v>6.1648703087678509</c:v>
                </c:pt>
                <c:pt idx="440">
                  <c:v>7.0851296912321482</c:v>
                </c:pt>
                <c:pt idx="441">
                  <c:v>7.663344348773407</c:v>
                </c:pt>
                <c:pt idx="442">
                  <c:v>8.0882561898814807</c:v>
                </c:pt>
                <c:pt idx="443">
                  <c:v>8.4326204642643194</c:v>
                </c:pt>
                <c:pt idx="444">
                  <c:v>8.7297406175357022</c:v>
                </c:pt>
                <c:pt idx="445">
                  <c:v>8.9968735013506684</c:v>
                </c:pt>
                <c:pt idx="446">
                  <c:v>9.2438157566249259</c:v>
                </c:pt>
                <c:pt idx="447">
                  <c:v>9.4765289623958679</c:v>
                </c:pt>
                <c:pt idx="448">
                  <c:v>9.6988440167909769</c:v>
                </c:pt>
                <c:pt idx="449">
                  <c:v>9.9133328450167664</c:v>
                </c:pt>
                <c:pt idx="450">
                  <c:v>10.121785342458743</c:v>
                </c:pt>
                <c:pt idx="451">
                  <c:v>10.325485128502303</c:v>
                </c:pt>
                <c:pt idx="452">
                  <c:v>10.525376473523385</c:v>
                </c:pt>
                <c:pt idx="453">
                  <c:v>10.722169348958577</c:v>
                </c:pt>
                <c:pt idx="454">
                  <c:v>10.916407772518937</c:v>
                </c:pt>
                <c:pt idx="455">
                  <c:v>11.108515572345778</c:v>
                </c:pt>
                <c:pt idx="456">
                  <c:v>11.298827812116528</c:v>
                </c:pt>
                <c:pt idx="457">
                  <c:v>11.487612854273092</c:v>
                </c:pt>
                <c:pt idx="458">
                  <c:v>11.675088158891926</c:v>
                </c:pt>
                <c:pt idx="459">
                  <c:v>11.861431798104185</c:v>
                </c:pt>
                <c:pt idx="460">
                  <c:v>12.046790982150078</c:v>
                </c:pt>
                <c:pt idx="461">
                  <c:v>12.231288463881027</c:v>
                </c:pt>
                <c:pt idx="462">
                  <c:v>12.415027412758135</c:v>
                </c:pt>
                <c:pt idx="463">
                  <c:v>12.5980951685048</c:v>
                </c:pt>
                <c:pt idx="464">
                  <c:v>12.780566163639365</c:v>
                </c:pt>
                <c:pt idx="465">
                  <c:v>12.962504221852006</c:v>
                </c:pt>
                <c:pt idx="466">
                  <c:v>13.14396438233582</c:v>
                </c:pt>
                <c:pt idx="467">
                  <c:v>13.324994360308665</c:v>
                </c:pt>
                <c:pt idx="468">
                  <c:v>13.505635725617164</c:v>
                </c:pt>
                <c:pt idx="469">
                  <c:v>13.685924860910777</c:v>
                </c:pt>
                <c:pt idx="470">
                  <c:v>13.865893746014898</c:v>
                </c:pt>
                <c:pt idx="471">
                  <c:v>14.045570604192843</c:v>
                </c:pt>
                <c:pt idx="472">
                  <c:v>14.224980437851805</c:v>
                </c:pt>
                <c:pt idx="473">
                  <c:v>14.404145475140499</c:v>
                </c:pt>
                <c:pt idx="474">
                  <c:v>14.583085544260356</c:v>
                </c:pt>
                <c:pt idx="475">
                  <c:v>14.761818388778963</c:v>
                </c:pt>
                <c:pt idx="476">
                  <c:v>14.940359934514635</c:v>
                </c:pt>
                <c:pt idx="477">
                  <c:v>15.118724516451575</c:v>
                </c:pt>
                <c:pt idx="478">
                  <c:v>15.296925072497835</c:v>
                </c:pt>
                <c:pt idx="479">
                  <c:v>15.474973309603065</c:v>
                </c:pt>
                <c:pt idx="480">
                  <c:v>15.65287984672862</c:v>
                </c:pt>
                <c:pt idx="481">
                  <c:v>15.830654338346935</c:v>
                </c:pt>
                <c:pt idx="482">
                  <c:v>16.008305581494803</c:v>
                </c:pt>
                <c:pt idx="483">
                  <c:v>16.185841608879571</c:v>
                </c:pt>
                <c:pt idx="484">
                  <c:v>16.363269770112964</c:v>
                </c:pt>
                <c:pt idx="485">
                  <c:v>16.540596802801648</c:v>
                </c:pt>
                <c:pt idx="486">
                  <c:v>16.717828894941825</c:v>
                </c:pt>
                <c:pt idx="487">
                  <c:v>16.894971739833949</c:v>
                </c:pt>
                <c:pt idx="488">
                  <c:v>17.072030584543093</c:v>
                </c:pt>
                <c:pt idx="489">
                  <c:v>17.249010272772757</c:v>
                </c:pt>
                <c:pt idx="490">
                  <c:v>17.425915282889441</c:v>
                </c:pt>
                <c:pt idx="491">
                  <c:v>17.602749761725782</c:v>
                </c:pt>
                <c:pt idx="492">
                  <c:v>17.779517554699083</c:v>
                </c:pt>
                <c:pt idx="493">
                  <c:v>17.95622223270545</c:v>
                </c:pt>
                <c:pt idx="494">
                  <c:v>18.132867116185039</c:v>
                </c:pt>
                <c:pt idx="495">
                  <c:v>18.309455296699682</c:v>
                </c:pt>
              </c:numCache>
            </c:numRef>
          </c:xVal>
          <c:yVal>
            <c:numRef>
              <c:f>Sheet1!$AH$13:$AH$508</c:f>
              <c:numCache>
                <c:formatCode>General</c:formatCode>
                <c:ptCount val="496"/>
                <c:pt idx="0">
                  <c:v>-4.9183411094040537</c:v>
                </c:pt>
                <c:pt idx="1">
                  <c:v>-8.1377403131724542</c:v>
                </c:pt>
                <c:pt idx="2">
                  <c:v>-8.8474149023514563</c:v>
                </c:pt>
                <c:pt idx="3">
                  <c:v>-9.0203938379432618</c:v>
                </c:pt>
                <c:pt idx="4">
                  <c:v>-8.8335205412510014</c:v>
                </c:pt>
                <c:pt idx="5">
                  <c:v>-8.3332178788958196</c:v>
                </c:pt>
                <c:pt idx="6">
                  <c:v>-7.3904490992941057</c:v>
                </c:pt>
                <c:pt idx="7">
                  <c:v>-4.6673609146591808</c:v>
                </c:pt>
                <c:pt idx="8">
                  <c:v>4.3625188163820532</c:v>
                </c:pt>
                <c:pt idx="9">
                  <c:v>6.9362021572235069</c:v>
                </c:pt>
                <c:pt idx="10">
                  <c:v>7.6977973672053626</c:v>
                </c:pt>
                <c:pt idx="11">
                  <c:v>8.0173924044799225</c:v>
                </c:pt>
                <c:pt idx="12">
                  <c:v>8.1097068938336694</c:v>
                </c:pt>
                <c:pt idx="13">
                  <c:v>8.0368393517821257</c:v>
                </c:pt>
                <c:pt idx="14">
                  <c:v>7.8162818085317136</c:v>
                </c:pt>
                <c:pt idx="15">
                  <c:v>7.430824549751696</c:v>
                </c:pt>
                <c:pt idx="16">
                  <c:v>6.7984005113596337</c:v>
                </c:pt>
                <c:pt idx="17">
                  <c:v>5.6535297078192013</c:v>
                </c:pt>
                <c:pt idx="18">
                  <c:v>3.1519447267808505</c:v>
                </c:pt>
                <c:pt idx="19">
                  <c:v>-1.408362850112856</c:v>
                </c:pt>
                <c:pt idx="20">
                  <c:v>-4.5118994391428133</c:v>
                </c:pt>
                <c:pt idx="21">
                  <c:v>-5.8445221747337115</c:v>
                </c:pt>
                <c:pt idx="22">
                  <c:v>-6.4947370963043287</c:v>
                </c:pt>
                <c:pt idx="23">
                  <c:v>-6.8456881942273524</c:v>
                </c:pt>
                <c:pt idx="24">
                  <c:v>-7.0310867644464068</c:v>
                </c:pt>
                <c:pt idx="25">
                  <c:v>-7.1059720027339086</c:v>
                </c:pt>
                <c:pt idx="26">
                  <c:v>-7.0952595652428645</c:v>
                </c:pt>
                <c:pt idx="27">
                  <c:v>-7.0093631818557061</c:v>
                </c:pt>
                <c:pt idx="28">
                  <c:v>-6.8492891842703738</c:v>
                </c:pt>
                <c:pt idx="29">
                  <c:v>-6.6072978138719858</c:v>
                </c:pt>
                <c:pt idx="30">
                  <c:v>-6.2646266347630526</c:v>
                </c:pt>
                <c:pt idx="31">
                  <c:v>-5.786022591145433</c:v>
                </c:pt>
                <c:pt idx="32">
                  <c:v>-5.1103811163647892</c:v>
                </c:pt>
                <c:pt idx="33">
                  <c:v>-4.1407915254345129</c:v>
                </c:pt>
                <c:pt idx="34">
                  <c:v>-2.7609741236930785</c:v>
                </c:pt>
                <c:pt idx="35">
                  <c:v>-0.96112208330481186</c:v>
                </c:pt>
                <c:pt idx="36">
                  <c:v>0.95727726191966833</c:v>
                </c:pt>
                <c:pt idx="37">
                  <c:v>2.5654770817285204</c:v>
                </c:pt>
                <c:pt idx="38">
                  <c:v>3.7233111166114377</c:v>
                </c:pt>
                <c:pt idx="39">
                  <c:v>4.518585088071732</c:v>
                </c:pt>
                <c:pt idx="40">
                  <c:v>5.0672647037821337</c:v>
                </c:pt>
                <c:pt idx="41">
                  <c:v>5.4519051106902507</c:v>
                </c:pt>
                <c:pt idx="42">
                  <c:v>5.724228999385125</c:v>
                </c:pt>
                <c:pt idx="43">
                  <c:v>5.9161605305131477</c:v>
                </c:pt>
                <c:pt idx="44">
                  <c:v>6.0477543865080712</c:v>
                </c:pt>
                <c:pt idx="45">
                  <c:v>6.1319126868382678</c:v>
                </c:pt>
                <c:pt idx="46">
                  <c:v>6.1770940252134716</c:v>
                </c:pt>
                <c:pt idx="47">
                  <c:v>6.1888787330987096</c:v>
                </c:pt>
                <c:pt idx="48">
                  <c:v>6.1708878990583811</c:v>
                </c:pt>
                <c:pt idx="49">
                  <c:v>6.1253300205778096</c:v>
                </c:pt>
                <c:pt idx="50">
                  <c:v>6.0533265473059004</c:v>
                </c:pt>
                <c:pt idx="51">
                  <c:v>5.9551017938544426</c:v>
                </c:pt>
                <c:pt idx="52">
                  <c:v>5.8300875708786197</c:v>
                </c:pt>
                <c:pt idx="53">
                  <c:v>5.6769747273107791</c:v>
                </c:pt>
                <c:pt idx="54">
                  <c:v>5.4937359549647571</c:v>
                </c:pt>
                <c:pt idx="55">
                  <c:v>5.2776438788289877</c:v>
                </c:pt>
                <c:pt idx="56">
                  <c:v>5.0253150032142191</c:v>
                </c:pt>
                <c:pt idx="57">
                  <c:v>4.2095834457157801</c:v>
                </c:pt>
                <c:pt idx="58">
                  <c:v>3.0845810409398253</c:v>
                </c:pt>
                <c:pt idx="59">
                  <c:v>1.6607560391533007</c:v>
                </c:pt>
                <c:pt idx="60">
                  <c:v>0.11315819968356246</c:v>
                </c:pt>
                <c:pt idx="61">
                  <c:v>-1.281931556026481</c:v>
                </c:pt>
                <c:pt idx="62">
                  <c:v>-2.3629747907658301</c:v>
                </c:pt>
                <c:pt idx="63">
                  <c:v>-3.1319646967584047</c:v>
                </c:pt>
                <c:pt idx="64">
                  <c:v>-3.6557989848541914</c:v>
                </c:pt>
                <c:pt idx="65">
                  <c:v>-3.9996803107975492</c:v>
                </c:pt>
                <c:pt idx="66">
                  <c:v>-4.2108957201404689</c:v>
                </c:pt>
                <c:pt idx="67">
                  <c:v>-4.3207930072069907</c:v>
                </c:pt>
                <c:pt idx="68">
                  <c:v>-4.3495152690960275</c:v>
                </c:pt>
                <c:pt idx="69">
                  <c:v>-4.3097584695199735</c:v>
                </c:pt>
                <c:pt idx="70">
                  <c:v>-4.2092883744970822</c:v>
                </c:pt>
                <c:pt idx="71">
                  <c:v>-4.0525932208804596</c:v>
                </c:pt>
                <c:pt idx="72">
                  <c:v>-3.8420354471732536</c:v>
                </c:pt>
                <c:pt idx="73">
                  <c:v>-3.5787646678261527</c:v>
                </c:pt>
                <c:pt idx="74">
                  <c:v>-3.2635689935766079</c:v>
                </c:pt>
                <c:pt idx="75">
                  <c:v>-2.8977682327032754</c:v>
                </c:pt>
                <c:pt idx="76">
                  <c:v>-2.4841651303582872</c:v>
                </c:pt>
                <c:pt idx="77">
                  <c:v>-2.0279520831179747</c:v>
                </c:pt>
                <c:pt idx="78">
                  <c:v>-1.5373373051036701</c:v>
                </c:pt>
                <c:pt idx="79">
                  <c:v>-1.0235796210490742</c:v>
                </c:pt>
                <c:pt idx="80">
                  <c:v>-0.50021207396653833</c:v>
                </c:pt>
                <c:pt idx="81">
                  <c:v>1.8470919515323432E-2</c:v>
                </c:pt>
                <c:pt idx="82">
                  <c:v>0.51923021635970468</c:v>
                </c:pt>
                <c:pt idx="83">
                  <c:v>0.99140685377378934</c:v>
                </c:pt>
                <c:pt idx="84">
                  <c:v>1.4277262803797088</c:v>
                </c:pt>
                <c:pt idx="85">
                  <c:v>1.8243134792827547</c:v>
                </c:pt>
                <c:pt idx="86">
                  <c:v>2.1801470899286342</c:v>
                </c:pt>
                <c:pt idx="87">
                  <c:v>2.496274910298597</c:v>
                </c:pt>
                <c:pt idx="88">
                  <c:v>2.7750448678676873</c:v>
                </c:pt>
                <c:pt idx="89">
                  <c:v>3.0194837935473129</c:v>
                </c:pt>
                <c:pt idx="90">
                  <c:v>3.2328574511220061</c:v>
                </c:pt>
                <c:pt idx="91">
                  <c:v>3.4183910750579782</c:v>
                </c:pt>
                <c:pt idx="92">
                  <c:v>3.5791109341971437</c:v>
                </c:pt>
                <c:pt idx="93">
                  <c:v>3.7177681085392873</c:v>
                </c:pt>
                <c:pt idx="94">
                  <c:v>3.8368137297882057</c:v>
                </c:pt>
                <c:pt idx="95">
                  <c:v>3.9384039885063098</c:v>
                </c:pt>
                <c:pt idx="96">
                  <c:v>4.0244207271198675</c:v>
                </c:pt>
                <c:pt idx="97">
                  <c:v>4.0964988906412101</c:v>
                </c:pt>
                <c:pt idx="98">
                  <c:v>4.1560557612637901</c:v>
                </c:pt>
                <c:pt idx="99">
                  <c:v>4.2043192221281007</c:v>
                </c:pt>
                <c:pt idx="100">
                  <c:v>4.242353704392948</c:v>
                </c:pt>
                <c:pt idx="101">
                  <c:v>4.2710832923837803</c:v>
                </c:pt>
                <c:pt idx="102">
                  <c:v>4.2913119165325773</c:v>
                </c:pt>
                <c:pt idx="103">
                  <c:v>4.3037407985554603</c:v>
                </c:pt>
                <c:pt idx="104">
                  <c:v>4.3089834195253651</c:v>
                </c:pt>
                <c:pt idx="105">
                  <c:v>4.3075783154168157</c:v>
                </c:pt>
                <c:pt idx="106">
                  <c:v>4.2999999999999883</c:v>
                </c:pt>
                <c:pt idx="107">
                  <c:v>4.2866682913390468</c:v>
                </c:pt>
                <c:pt idx="108">
                  <c:v>4.2679562867949858</c:v>
                </c:pt>
                <c:pt idx="109">
                  <c:v>4.244197198474744</c:v>
                </c:pt>
                <c:pt idx="110">
                  <c:v>4.2156902296417211</c:v>
                </c:pt>
                <c:pt idx="111">
                  <c:v>4.1827056441554085</c:v>
                </c:pt>
                <c:pt idx="112">
                  <c:v>4.1454891560241149</c:v>
                </c:pt>
                <c:pt idx="113">
                  <c:v>4.1042657446267699</c:v>
                </c:pt>
                <c:pt idx="114">
                  <c:v>4.0592429828289127</c:v>
                </c:pt>
                <c:pt idx="115">
                  <c:v>4.0106139497292954</c:v>
                </c:pt>
                <c:pt idx="116">
                  <c:v>3.9585597867530482</c:v>
                </c:pt>
                <c:pt idx="117">
                  <c:v>3.903251944898499</c:v>
                </c:pt>
                <c:pt idx="118">
                  <c:v>3.8448541618357517</c:v>
                </c:pt>
                <c:pt idx="119">
                  <c:v>3.7835241999740519</c:v>
                </c:pt>
                <c:pt idx="120">
                  <c:v>3.719415370338607</c:v>
                </c:pt>
                <c:pt idx="121">
                  <c:v>3.6526778619422364</c:v>
                </c:pt>
                <c:pt idx="122">
                  <c:v>3.5834598921535208</c:v>
                </c:pt>
                <c:pt idx="123">
                  <c:v>3.5119086902302339</c:v>
                </c:pt>
                <c:pt idx="124">
                  <c:v>3.4381713236105957</c:v>
                </c:pt>
                <c:pt idx="125">
                  <c:v>3.3623953746489121</c:v>
                </c:pt>
                <c:pt idx="126">
                  <c:v>3.2847294741831732</c:v>
                </c:pt>
                <c:pt idx="127">
                  <c:v>3.2053236975621617</c:v>
                </c:pt>
                <c:pt idx="128">
                  <c:v>3.1243298284804157</c:v>
                </c:pt>
                <c:pt idx="129">
                  <c:v>3.0419014961092414</c:v>
                </c:pt>
                <c:pt idx="130">
                  <c:v>2.9581941915051182</c:v>
                </c:pt>
                <c:pt idx="131">
                  <c:v>2.8733651700552874</c:v>
                </c:pt>
                <c:pt idx="132">
                  <c:v>2.7875732477090653</c:v>
                </c:pt>
                <c:pt idx="133">
                  <c:v>2.7009784998643989</c:v>
                </c:pt>
                <c:pt idx="134">
                  <c:v>2.6137418729518331</c:v>
                </c:pt>
                <c:pt idx="135">
                  <c:v>2.526024719901617</c:v>
                </c:pt>
                <c:pt idx="136">
                  <c:v>2.4379882717154877</c:v>
                </c:pt>
                <c:pt idx="137">
                  <c:v>2.3497930582242805</c:v>
                </c:pt>
                <c:pt idx="138">
                  <c:v>2.261598291730385</c:v>
                </c:pt>
                <c:pt idx="139">
                  <c:v>2.1735612275672049</c:v>
                </c:pt>
                <c:pt idx="140">
                  <c:v>2.0858365156188148</c:v>
                </c:pt>
                <c:pt idx="141">
                  <c:v>1.9985755565202767</c:v>
                </c:pt>
                <c:pt idx="142">
                  <c:v>1.9119258756022703</c:v>
                </c:pt>
                <c:pt idx="143">
                  <c:v>1.8260305266738104</c:v>
                </c:pt>
                <c:pt idx="144">
                  <c:v>1.7410275364882888</c:v>
                </c:pt>
                <c:pt idx="145">
                  <c:v>1.6570493992583717</c:v>
                </c:pt>
                <c:pt idx="146">
                  <c:v>1.5742226289329293</c:v>
                </c:pt>
                <c:pt idx="147">
                  <c:v>1.4926673751859507</c:v>
                </c:pt>
                <c:pt idx="148">
                  <c:v>1.4124971072597838</c:v>
                </c:pt>
                <c:pt idx="149">
                  <c:v>1.3338183680153881</c:v>
                </c:pt>
                <c:pt idx="150">
                  <c:v>1.2567305988290938</c:v>
                </c:pt>
                <c:pt idx="151">
                  <c:v>1.1813260343889196</c:v>
                </c:pt>
                <c:pt idx="152">
                  <c:v>1.1076896650243557</c:v>
                </c:pt>
                <c:pt idx="153">
                  <c:v>1.0358992629813066</c:v>
                </c:pt>
                <c:pt idx="154">
                  <c:v>0.96602546804764655</c:v>
                </c:pt>
                <c:pt idx="155">
                  <c:v>0.89813192715196066</c:v>
                </c:pt>
                <c:pt idx="156">
                  <c:v>0.83227548199749635</c:v>
                </c:pt>
                <c:pt idx="157">
                  <c:v>0.76850639844408453</c:v>
                </c:pt>
                <c:pt idx="158">
                  <c:v>0.70686863119722521</c:v>
                </c:pt>
                <c:pt idx="159">
                  <c:v>0.64740011738262704</c:v>
                </c:pt>
                <c:pt idx="160">
                  <c:v>0.59013309275281234</c:v>
                </c:pt>
                <c:pt idx="161">
                  <c:v>0.53509442456236478</c:v>
                </c:pt>
                <c:pt idx="162">
                  <c:v>0.48230595553427247</c:v>
                </c:pt>
                <c:pt idx="163">
                  <c:v>0.431784853795804</c:v>
                </c:pt>
                <c:pt idx="164">
                  <c:v>0.38354396416459458</c:v>
                </c:pt>
                <c:pt idx="165">
                  <c:v>0.33759215669350501</c:v>
                </c:pt>
                <c:pt idx="166">
                  <c:v>0.29393466891756714</c:v>
                </c:pt>
                <c:pt idx="167">
                  <c:v>0.25257343877307725</c:v>
                </c:pt>
                <c:pt idx="168">
                  <c:v>0.2135074256654082</c:v>
                </c:pt>
                <c:pt idx="169">
                  <c:v>0.17673291763904928</c:v>
                </c:pt>
                <c:pt idx="170">
                  <c:v>0.1422438230439968</c:v>
                </c:pt>
                <c:pt idx="171">
                  <c:v>0.11003194549321778</c:v>
                </c:pt>
                <c:pt idx="172">
                  <c:v>8.0087241263162093E-2</c:v>
                </c:pt>
                <c:pt idx="173">
                  <c:v>5.2398058603824453E-2</c:v>
                </c:pt>
                <c:pt idx="174">
                  <c:v>2.695135869637473E-2</c:v>
                </c:pt>
                <c:pt idx="175">
                  <c:v>3.7329182273365845E-3</c:v>
                </c:pt>
                <c:pt idx="176">
                  <c:v>-1.7272486259135019E-2</c:v>
                </c:pt>
                <c:pt idx="177">
                  <c:v>-3.6080911912014409E-2</c:v>
                </c:pt>
                <c:pt idx="178">
                  <c:v>-5.2709100582743904E-2</c:v>
                </c:pt>
                <c:pt idx="179">
                  <c:v>-6.717434675167934E-2</c:v>
                </c:pt>
                <c:pt idx="180">
                  <c:v>-7.9494381757797536E-2</c:v>
                </c:pt>
                <c:pt idx="181">
                  <c:v>-8.9687273666929052E-2</c:v>
                </c:pt>
                <c:pt idx="182">
                  <c:v>-9.7771342081029639E-2</c:v>
                </c:pt>
                <c:pt idx="183">
                  <c:v>-0.10376508717317781</c:v>
                </c:pt>
                <c:pt idx="184">
                  <c:v>-0.10768713222737279</c:v>
                </c:pt>
                <c:pt idx="185">
                  <c:v>-0.10955617896626471</c:v>
                </c:pt>
                <c:pt idx="186">
                  <c:v>-0.1093909749612013</c:v>
                </c:pt>
                <c:pt idx="187">
                  <c:v>-0.10721029243531839</c:v>
                </c:pt>
                <c:pt idx="188">
                  <c:v>-0.10303291779062446</c:v>
                </c:pt>
                <c:pt idx="189">
                  <c:v>-9.6877651210852539E-2</c:v>
                </c:pt>
                <c:pt idx="190">
                  <c:v>-8.8763315715351371E-2</c:v>
                </c:pt>
                <c:pt idx="191">
                  <c:v>-7.8708775058601924E-2</c:v>
                </c:pt>
                <c:pt idx="192">
                  <c:v>-6.6732959891731544E-2</c:v>
                </c:pt>
                <c:pt idx="193">
                  <c:v>-5.285490161771611E-2</c:v>
                </c:pt>
                <c:pt idx="194">
                  <c:v>-3.7093773386651201E-2</c:v>
                </c:pt>
                <c:pt idx="195">
                  <c:v>-1.9468937687722815E-2</c:v>
                </c:pt>
                <c:pt idx="196">
                  <c:v>0</c:v>
                </c:pt>
                <c:pt idx="197">
                  <c:v>2.1293132033443376E-2</c:v>
                </c:pt>
                <c:pt idx="198">
                  <c:v>4.4390184446654608E-2</c:v>
                </c:pt>
                <c:pt idx="199">
                  <c:v>6.927044835293919E-2</c:v>
                </c:pt>
                <c:pt idx="200">
                  <c:v>9.591270746519151E-2</c:v>
                </c:pt>
                <c:pt idx="201">
                  <c:v>0.1242951623072204</c:v>
                </c:pt>
                <c:pt idx="202">
                  <c:v>0.15439535170895377</c:v>
                </c:pt>
                <c:pt idx="203">
                  <c:v>0.1861900722004714</c:v>
                </c:pt>
                <c:pt idx="204">
                  <c:v>0.2196552959460655</c:v>
                </c:pt>
                <c:pt idx="205">
                  <c:v>0.25476608788720989</c:v>
                </c:pt>
                <c:pt idx="206">
                  <c:v>0.29149652279229621</c:v>
                </c:pt>
                <c:pt idx="207">
                  <c:v>0.32981960294015544</c:v>
                </c:pt>
                <c:pt idx="208">
                  <c:v>0.36970717719381052</c:v>
                </c:pt>
                <c:pt idx="209">
                  <c:v>0.4111298622469034</c:v>
                </c:pt>
                <c:pt idx="210">
                  <c:v>0.45405696685034092</c:v>
                </c:pt>
                <c:pt idx="211">
                  <c:v>0.49845641984494571</c:v>
                </c:pt>
                <c:pt idx="212">
                  <c:v>0.54429470284107595</c:v>
                </c:pt>
                <c:pt idx="213">
                  <c:v>0.59153678839267765</c:v>
                </c:pt>
                <c:pt idx="214">
                  <c:v>0.64014608451155308</c:v>
                </c:pt>
                <c:pt idx="215">
                  <c:v>0.69008438635742531</c:v>
                </c:pt>
                <c:pt idx="216">
                  <c:v>0.74131183591687211</c:v>
                </c:pt>
                <c:pt idx="217">
                  <c:v>0.79378689045094553</c:v>
                </c:pt>
                <c:pt idx="218">
                  <c:v>0.8474663004448727</c:v>
                </c:pt>
                <c:pt idx="219">
                  <c:v>0.90230509773313483</c:v>
                </c:pt>
                <c:pt idx="220">
                  <c:v>0.95825659439960198</c:v>
                </c:pt>
                <c:pt idx="221">
                  <c:v>1.0152723929655618</c:v>
                </c:pt>
                <c:pt idx="222">
                  <c:v>1.0733024082762759</c:v>
                </c:pt>
                <c:pt idx="223">
                  <c:v>1.1322949013837549</c:v>
                </c:pt>
                <c:pt idx="224">
                  <c:v>1.1921965255973797</c:v>
                </c:pt>
                <c:pt idx="225">
                  <c:v>1.2529523847375654</c:v>
                </c:pt>
                <c:pt idx="226">
                  <c:v>1.3145061034835017</c:v>
                </c:pt>
                <c:pt idx="227">
                  <c:v>1.3767999095548509</c:v>
                </c:pt>
                <c:pt idx="228">
                  <c:v>1.4397747273130537</c:v>
                </c:pt>
                <c:pt idx="229">
                  <c:v>1.503370282211955</c:v>
                </c:pt>
                <c:pt idx="230">
                  <c:v>1.5675252153749946</c:v>
                </c:pt>
                <c:pt idx="231">
                  <c:v>1.6321772074278167</c:v>
                </c:pt>
                <c:pt idx="232">
                  <c:v>1.6972631105759557</c:v>
                </c:pt>
                <c:pt idx="233">
                  <c:v>1.7627190877900529</c:v>
                </c:pt>
                <c:pt idx="234">
                  <c:v>1.8284807578475972</c:v>
                </c:pt>
                <c:pt idx="235">
                  <c:v>1.8944833448847562</c:v>
                </c:pt>
                <c:pt idx="236">
                  <c:v>1.9606618310359527</c:v>
                </c:pt>
                <c:pt idx="237">
                  <c:v>2.0269511106840707</c:v>
                </c:pt>
                <c:pt idx="238">
                  <c:v>2.0932861448124744</c:v>
                </c:pt>
                <c:pt idx="239">
                  <c:v>2.1596021139423605</c:v>
                </c:pt>
                <c:pt idx="240">
                  <c:v>2.2258345681539993</c:v>
                </c:pt>
                <c:pt idx="241">
                  <c:v>2.2919195727302997</c:v>
                </c:pt>
                <c:pt idx="242">
                  <c:v>2.3577938480219918</c:v>
                </c:pt>
                <c:pt idx="243">
                  <c:v>2.4233949022168253</c:v>
                </c:pt>
                <c:pt idx="244">
                  <c:v>2.4886611557961142</c:v>
                </c:pt>
                <c:pt idx="245">
                  <c:v>2.5535320565794724</c:v>
                </c:pt>
                <c:pt idx="246">
                  <c:v>2.6179481843904742</c:v>
                </c:pt>
                <c:pt idx="247">
                  <c:v>2.6818513445178267</c:v>
                </c:pt>
                <c:pt idx="248">
                  <c:v>2.7451846492960996</c:v>
                </c:pt>
                <c:pt idx="249">
                  <c:v>2.8078925872844467</c:v>
                </c:pt>
                <c:pt idx="250">
                  <c:v>2.8699210796773613</c:v>
                </c:pt>
                <c:pt idx="251">
                  <c:v>2.931217523735417</c:v>
                </c:pt>
                <c:pt idx="252">
                  <c:v>2.991730823174179</c:v>
                </c:pt>
                <c:pt idx="253">
                  <c:v>3.0514114055935742</c:v>
                </c:pt>
                <c:pt idx="254">
                  <c:v>3.1102112271651139</c:v>
                </c:pt>
                <c:pt idx="255">
                  <c:v>3.1680837649207381</c:v>
                </c:pt>
                <c:pt idx="256">
                  <c:v>3.2249839971022065</c:v>
                </c:pt>
                <c:pt idx="257">
                  <c:v>3.2808683721335701</c:v>
                </c:pt>
                <c:pt idx="258">
                  <c:v>3.3356947668723582</c:v>
                </c:pt>
                <c:pt idx="259">
                  <c:v>3.3894224348759261</c:v>
                </c:pt>
                <c:pt idx="260">
                  <c:v>3.4420119454907594</c:v>
                </c:pt>
                <c:pt idx="261">
                  <c:v>3.4934251146342739</c:v>
                </c:pt>
                <c:pt idx="262">
                  <c:v>3.5436249281923988</c:v>
                </c:pt>
                <c:pt idx="263">
                  <c:v>3.5925754590053334</c:v>
                </c:pt>
                <c:pt idx="264">
                  <c:v>3.6402417784568728</c:v>
                </c:pt>
                <c:pt idx="265">
                  <c:v>3.686589863727936</c:v>
                </c:pt>
                <c:pt idx="266">
                  <c:v>3.7315865018184877</c:v>
                </c:pt>
                <c:pt idx="267">
                  <c:v>3.7751991914927427</c:v>
                </c:pt>
                <c:pt idx="268">
                  <c:v>3.8173960443603483</c:v>
                </c:pt>
                <c:pt idx="269">
                  <c:v>3.8581456863763774</c:v>
                </c:pt>
                <c:pt idx="270">
                  <c:v>3.897417161128871</c:v>
                </c:pt>
                <c:pt idx="271">
                  <c:v>3.9351798363898314</c:v>
                </c:pt>
                <c:pt idx="272">
                  <c:v>3.9714033155378177</c:v>
                </c:pt>
                <c:pt idx="273">
                  <c:v>4.0060573556237884</c:v>
                </c:pt>
                <c:pt idx="274">
                  <c:v>4.0391117940534915</c:v>
                </c:pt>
                <c:pt idx="275">
                  <c:v>4.0705364861041273</c:v>
                </c:pt>
                <c:pt idx="276">
                  <c:v>4.1003012557912761</c:v>
                </c:pt>
                <c:pt idx="277">
                  <c:v>4.1283758629590146</c:v>
                </c:pt>
                <c:pt idx="278">
                  <c:v>4.1547299898942764</c:v>
                </c:pt>
                <c:pt idx="279">
                  <c:v>4.1793332512749775</c:v>
                </c:pt>
                <c:pt idx="280">
                  <c:v>4.2021552318614388</c:v>
                </c:pt>
                <c:pt idx="281">
                  <c:v>4.2231655570463547</c:v>
                </c:pt>
                <c:pt idx="282">
                  <c:v>4.2423340022013525</c:v>
                </c:pt>
                <c:pt idx="283">
                  <c:v>4.2596306477142551</c:v>
                </c:pt>
                <c:pt idx="284">
                  <c:v>4.2750260877121677</c:v>
                </c:pt>
                <c:pt idx="285">
                  <c:v>4.288491701727982</c:v>
                </c:pt>
                <c:pt idx="286">
                  <c:v>4.2999999999999883</c:v>
                </c:pt>
                <c:pt idx="287">
                  <c:v>4.3095250547084936</c:v>
                </c:pt>
                <c:pt idx="288">
                  <c:v>4.3170430312484722</c:v>
                </c:pt>
                <c:pt idx="289">
                  <c:v>4.3225328356113142</c:v>
                </c:pt>
                <c:pt idx="290">
                  <c:v>4.3259768960797871</c:v>
                </c:pt>
                <c:pt idx="291">
                  <c:v>4.3273620996945263</c:v>
                </c:pt>
                <c:pt idx="292">
                  <c:v>4.3266809062620473</c:v>
                </c:pt>
                <c:pt idx="293">
                  <c:v>4.3239326649495506</c:v>
                </c:pt>
                <c:pt idx="294">
                  <c:v>4.3191251606054308</c:v>
                </c:pt>
                <c:pt idx="295">
                  <c:v>4.3122764186537417</c:v>
                </c:pt>
                <c:pt idx="296">
                  <c:v>4.3034167984586107</c:v>
                </c:pt>
                <c:pt idx="297">
                  <c:v>4.2925914050651439</c:v>
                </c:pt>
                <c:pt idx="298">
                  <c:v>4.2798628477101461</c:v>
                </c:pt>
                <c:pt idx="299">
                  <c:v>4.2653143698359433</c:v>
                </c:pt>
                <c:pt idx="300">
                  <c:v>4.2490533687591565</c:v>
                </c:pt>
                <c:pt idx="301">
                  <c:v>4.2312153127072243</c:v>
                </c:pt>
                <c:pt idx="302">
                  <c:v>4.2119680475366765</c:v>
                </c:pt>
                <c:pt idx="303">
                  <c:v>4.1915164638489442</c:v>
                </c:pt>
                <c:pt idx="304">
                  <c:v>4.1701074660837225</c:v>
                </c:pt>
                <c:pt idx="305">
                  <c:v>4.1480351471534718</c:v>
                </c:pt>
                <c:pt idx="306">
                  <c:v>4.125646024078395</c:v>
                </c:pt>
                <c:pt idx="307">
                  <c:v>4.1033441310149641</c:v>
                </c:pt>
                <c:pt idx="308">
                  <c:v>4.0815956957914619</c:v>
                </c:pt>
                <c:pt idx="309">
                  <c:v>4.0609330452913248</c:v>
                </c:pt>
                <c:pt idx="310">
                  <c:v>4.0419572959097767</c:v>
                </c:pt>
                <c:pt idx="311">
                  <c:v>4.0253392919472546</c:v>
                </c:pt>
                <c:pt idx="312">
                  <c:v>4.0118181638429995</c:v>
                </c:pt>
                <c:pt idx="313">
                  <c:v>4.0021967994308678</c:v>
                </c:pt>
                <c:pt idx="314">
                  <c:v>3.9973334686017905</c:v>
                </c:pt>
                <c:pt idx="315">
                  <c:v>3.9981288329831433</c:v>
                </c:pt>
                <c:pt idx="316">
                  <c:v>4.0055076303184087</c:v>
                </c:pt>
                <c:pt idx="317">
                  <c:v>4.0203944753753973</c:v>
                </c:pt>
                <c:pt idx="318">
                  <c:v>4.0436834954489722</c:v>
                </c:pt>
                <c:pt idx="319">
                  <c:v>4.0762019477797606</c:v>
                </c:pt>
                <c:pt idx="320">
                  <c:v>4.1186685688771139</c:v>
                </c:pt>
                <c:pt idx="321">
                  <c:v>4.1716481816349731</c:v>
                </c:pt>
                <c:pt idx="322">
                  <c:v>4.2355049980169044</c:v>
                </c:pt>
                <c:pt idx="323">
                  <c:v>4.3103580106179855</c:v>
                </c:pt>
                <c:pt idx="324">
                  <c:v>4.3960427058087213</c:v>
                </c:pt>
                <c:pt idx="325">
                  <c:v>4.4920838322812102</c:v>
                </c:pt>
                <c:pt idx="326">
                  <c:v>4.5976838725871652</c:v>
                </c:pt>
                <c:pt idx="327">
                  <c:v>4.711730987901869</c:v>
                </c:pt>
                <c:pt idx="328">
                  <c:v>4.8328284773581967</c:v>
                </c:pt>
                <c:pt idx="329">
                  <c:v>4.9593453849957161</c:v>
                </c:pt>
                <c:pt idx="330">
                  <c:v>5.089485233247963</c:v>
                </c:pt>
                <c:pt idx="331">
                  <c:v>5.2213675832674511</c:v>
                </c:pt>
                <c:pt idx="332">
                  <c:v>5.3531158521913111</c:v>
                </c:pt>
                <c:pt idx="333">
                  <c:v>5.4829449808160735</c:v>
                </c:pt>
                <c:pt idx="334">
                  <c:v>5.6092441922652405</c:v>
                </c:pt>
                <c:pt idx="335">
                  <c:v>5.7306528492602471</c:v>
                </c:pt>
                <c:pt idx="336">
                  <c:v>5.8461306198955629</c:v>
                </c:pt>
                <c:pt idx="337">
                  <c:v>5.955025944144241</c:v>
                </c:pt>
                <c:pt idx="338">
                  <c:v>6.0571482276514992</c:v>
                </c:pt>
                <c:pt idx="339">
                  <c:v>6.1528482470896071</c:v>
                </c:pt>
                <c:pt idx="340">
                  <c:v>6.2431066803042912</c:v>
                </c:pt>
                <c:pt idx="341">
                  <c:v>6.3296209808145418</c:v>
                </c:pt>
                <c:pt idx="342">
                  <c:v>6.4148648010562273</c:v>
                </c:pt>
                <c:pt idx="343">
                  <c:v>6.5020727401809584</c:v>
                </c:pt>
                <c:pt idx="344">
                  <c:v>6.5950830362419079</c:v>
                </c:pt>
                <c:pt idx="345">
                  <c:v>6.6979688157065524</c:v>
                </c:pt>
                <c:pt idx="346">
                  <c:v>6.8144311809634628</c:v>
                </c:pt>
                <c:pt idx="347">
                  <c:v>6.9470346394639417</c:v>
                </c:pt>
                <c:pt idx="348">
                  <c:v>7.0965142635305636</c:v>
                </c:pt>
                <c:pt idx="349">
                  <c:v>7.2614823825742238</c:v>
                </c:pt>
                <c:pt idx="350">
                  <c:v>7.438796234693771</c:v>
                </c:pt>
                <c:pt idx="351">
                  <c:v>7.6246084991599385</c:v>
                </c:pt>
                <c:pt idx="352">
                  <c:v>7.8158687124970898</c:v>
                </c:pt>
                <c:pt idx="353">
                  <c:v>8.011942079431229</c:v>
                </c:pt>
                <c:pt idx="354">
                  <c:v>8.2160134749472356</c:v>
                </c:pt>
                <c:pt idx="355">
                  <c:v>8.4358498305389364</c:v>
                </c:pt>
                <c:pt idx="356">
                  <c:v>8.6833696120899404</c:v>
                </c:pt>
                <c:pt idx="357">
                  <c:v>8.9729283589124318</c:v>
                </c:pt>
                <c:pt idx="358">
                  <c:v>9.3198379852906115</c:v>
                </c:pt>
                <c:pt idx="359">
                  <c:v>9.7426233935771958</c:v>
                </c:pt>
                <c:pt idx="360">
                  <c:v>10.272816889428285</c:v>
                </c:pt>
                <c:pt idx="361">
                  <c:v>10.972725913691546</c:v>
                </c:pt>
                <c:pt idx="362">
                  <c:v>11.956591523070008</c:v>
                </c:pt>
                <c:pt idx="363">
                  <c:v>13.422308867382604</c:v>
                </c:pt>
                <c:pt idx="364">
                  <c:v>15.749055755923834</c:v>
                </c:pt>
                <c:pt idx="365">
                  <c:v>19.757539978789744</c:v>
                </c:pt>
                <c:pt idx="366">
                  <c:v>27.357554366879114</c:v>
                </c:pt>
                <c:pt idx="367">
                  <c:v>43.623286727844345</c:v>
                </c:pt>
                <c:pt idx="368">
                  <c:v>84.483630801381196</c:v>
                </c:pt>
                <c:pt idx="369">
                  <c:v>212.64072172804822</c:v>
                </c:pt>
                <c:pt idx="370">
                  <c:v>769.05628388954847</c:v>
                </c:pt>
                <c:pt idx="371">
                  <c:v>4796.2808947044286</c:v>
                </c:pt>
                <c:pt idx="372">
                  <c:v>75548.087395648239</c:v>
                </c:pt>
                <c:pt idx="373">
                  <c:v>7489787.880716674</c:v>
                </c:pt>
                <c:pt idx="374">
                  <c:v>73527015449.534119</c:v>
                </c:pt>
                <c:pt idx="375">
                  <c:v>6.936887262830491E+22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8A-462B-8ACE-5DC6AE5B09F3}"/>
            </c:ext>
          </c:extLst>
        </c:ser>
        <c:ser>
          <c:idx val="1"/>
          <c:order val="1"/>
          <c:tx>
            <c:strRef>
              <c:f>Sheet1!$AI$12</c:f>
              <c:strCache>
                <c:ptCount val="1"/>
                <c:pt idx="0">
                  <c:v>連続Im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Sheet1!$AG$13:$AG$508</c:f>
              <c:numCache>
                <c:formatCode>General</c:formatCode>
                <c:ptCount val="496"/>
                <c:pt idx="0">
                  <c:v>-8.5737645611763256</c:v>
                </c:pt>
                <c:pt idx="1">
                  <c:v>-8.5299065150681663</c:v>
                </c:pt>
                <c:pt idx="2">
                  <c:v>-8.4871492980613308</c:v>
                </c:pt>
                <c:pt idx="3">
                  <c:v>-8.4454226405789772</c:v>
                </c:pt>
                <c:pt idx="4">
                  <c:v>-8.4046621287565451</c:v>
                </c:pt>
                <c:pt idx="5">
                  <c:v>-8.3648086069199614</c:v>
                </c:pt>
                <c:pt idx="6">
                  <c:v>-8.3258076517664588</c:v>
                </c:pt>
                <c:pt idx="7">
                  <c:v>-8.2876091084064729</c:v>
                </c:pt>
                <c:pt idx="8">
                  <c:v>-8.2501666799391558</c:v>
                </c:pt>
                <c:pt idx="9">
                  <c:v>-8.2134375634910306</c:v>
                </c:pt>
                <c:pt idx="10">
                  <c:v>-8.1773821266948303</c:v>
                </c:pt>
                <c:pt idx="11">
                  <c:v>-8.1419636194614924</c:v>
                </c:pt>
                <c:pt idx="12">
                  <c:v>-8.1071479166337834</c:v>
                </c:pt>
                <c:pt idx="13">
                  <c:v>-8.072903287728959</c:v>
                </c:pt>
                <c:pt idx="14">
                  <c:v>-8.0392001905011874</c:v>
                </c:pt>
                <c:pt idx="15">
                  <c:v>-8.006011085497601</c:v>
                </c:pt>
                <c:pt idx="16">
                  <c:v>-7.9733102691587465</c:v>
                </c:pt>
                <c:pt idx="17">
                  <c:v>-7.9410737233353768</c:v>
                </c:pt>
                <c:pt idx="18">
                  <c:v>-7.9092789793681373</c:v>
                </c:pt>
                <c:pt idx="19">
                  <c:v>-7.8779049951120363</c:v>
                </c:pt>
                <c:pt idx="20">
                  <c:v>-7.8469320434898844</c:v>
                </c:pt>
                <c:pt idx="21">
                  <c:v>-7.8163416113330744</c:v>
                </c:pt>
                <c:pt idx="22">
                  <c:v>-7.786116307418685</c:v>
                </c:pt>
                <c:pt idx="23">
                  <c:v>-7.756239778742045</c:v>
                </c:pt>
                <c:pt idx="24">
                  <c:v>-7.7266966341770171</c:v>
                </c:pt>
                <c:pt idx="25">
                  <c:v>-7.697472374774522</c:v>
                </c:pt>
                <c:pt idx="26">
                  <c:v>-7.6685533300354507</c:v>
                </c:pt>
                <c:pt idx="27">
                  <c:v>-7.6399265995689918</c:v>
                </c:pt>
                <c:pt idx="28">
                  <c:v>-7.6115799996127365</c:v>
                </c:pt>
                <c:pt idx="29">
                  <c:v>-7.5835020139484044</c:v>
                </c:pt>
                <c:pt idx="30">
                  <c:v>-7.5556817487973778</c:v>
                </c:pt>
                <c:pt idx="31">
                  <c:v>-7.5281088913245622</c:v>
                </c:pt>
                <c:pt idx="32">
                  <c:v>-7.500773671418294</c:v>
                </c:pt>
                <c:pt idx="33">
                  <c:v>-7.4736668264484099</c:v>
                </c:pt>
                <c:pt idx="34">
                  <c:v>-7.4467795687352325</c:v>
                </c:pt>
                <c:pt idx="35">
                  <c:v>-7.4201035554892858</c:v>
                </c:pt>
                <c:pt idx="36">
                  <c:v>-7.3936308610054988</c:v>
                </c:pt>
                <c:pt idx="37">
                  <c:v>-7.3673539509171206</c:v>
                </c:pt>
                <c:pt idx="38">
                  <c:v>-7.3412656583334748</c:v>
                </c:pt>
                <c:pt idx="39">
                  <c:v>-7.3153591617027107</c:v>
                </c:pt>
                <c:pt idx="40">
                  <c:v>-7.2896279642557769</c:v>
                </c:pt>
                <c:pt idx="41">
                  <c:v>-7.2640658749013962</c:v>
                </c:pt>
                <c:pt idx="42">
                  <c:v>-7.2386669904539644</c:v>
                </c:pt>
                <c:pt idx="43">
                  <c:v>-7.2134256790871003</c:v>
                </c:pt>
                <c:pt idx="44">
                  <c:v>-7.1883365649153621</c:v>
                </c:pt>
                <c:pt idx="45">
                  <c:v>-7.1633945136153958</c:v>
                </c:pt>
                <c:pt idx="46">
                  <c:v>-7.1385946190056728</c:v>
                </c:pt>
                <c:pt idx="47">
                  <c:v>-7.1139321905110773</c:v>
                </c:pt>
                <c:pt idx="48">
                  <c:v>-7.0894027414450242</c:v>
                </c:pt>
                <c:pt idx="49">
                  <c:v>-7.0650019780475546</c:v>
                </c:pt>
                <c:pt idx="50">
                  <c:v>-7.0407257892231367</c:v>
                </c:pt>
                <c:pt idx="51">
                  <c:v>-7.0165702369266025</c:v>
                </c:pt>
                <c:pt idx="52">
                  <c:v>-6.9925315471499596</c:v>
                </c:pt>
                <c:pt idx="53">
                  <c:v>-6.9686061014667109</c:v>
                </c:pt>
                <c:pt idx="54">
                  <c:v>-6.9447904290938816</c:v>
                </c:pt>
                <c:pt idx="55">
                  <c:v>-6.92108119943512</c:v>
                </c:pt>
                <c:pt idx="56">
                  <c:v>-6.8974752150712249</c:v>
                </c:pt>
                <c:pt idx="57">
                  <c:v>-6.838892094770527</c:v>
                </c:pt>
                <c:pt idx="58">
                  <c:v>-6.7808905863214139</c:v>
                </c:pt>
                <c:pt idx="59">
                  <c:v>-6.7234300484079199</c:v>
                </c:pt>
                <c:pt idx="60">
                  <c:v>-6.6664735326811861</c:v>
                </c:pt>
                <c:pt idx="61">
                  <c:v>-6.609987373415291</c:v>
                </c:pt>
                <c:pt idx="62">
                  <c:v>-6.5539408306858231</c:v>
                </c:pt>
                <c:pt idx="63">
                  <c:v>-6.4983057790996792</c:v>
                </c:pt>
                <c:pt idx="64">
                  <c:v>-6.4430564354332382</c:v>
                </c:pt>
                <c:pt idx="65">
                  <c:v>-6.3881691196205486</c:v>
                </c:pt>
                <c:pt idx="66">
                  <c:v>-6.3336220444225049</c:v>
                </c:pt>
                <c:pt idx="67">
                  <c:v>-6.2793951298404309</c:v>
                </c:pt>
                <c:pt idx="68">
                  <c:v>-6.2254698389430434</c:v>
                </c:pt>
                <c:pt idx="69">
                  <c:v>-6.1718290322786622</c:v>
                </c:pt>
                <c:pt idx="70">
                  <c:v>-6.118456838463401</c:v>
                </c:pt>
                <c:pt idx="71">
                  <c:v>-6.0653385388866212</c:v>
                </c:pt>
                <c:pt idx="72">
                  <c:v>-6.0124604647689424</c:v>
                </c:pt>
                <c:pt idx="73">
                  <c:v>-5.9598099050558559</c:v>
                </c:pt>
                <c:pt idx="74">
                  <c:v>-5.9073750238391645</c:v>
                </c:pt>
                <c:pt idx="75">
                  <c:v>-5.8551447861758401</c:v>
                </c:pt>
                <c:pt idx="76">
                  <c:v>-5.8031088913245528</c:v>
                </c:pt>
                <c:pt idx="77">
                  <c:v>-5.7512577125487319</c:v>
                </c:pt>
                <c:pt idx="78">
                  <c:v>-5.6995822427446727</c:v>
                </c:pt>
                <c:pt idx="79">
                  <c:v>-5.6480740452475375</c:v>
                </c:pt>
                <c:pt idx="80">
                  <c:v>-5.5967252092488504</c:v>
                </c:pt>
                <c:pt idx="81">
                  <c:v>-5.5455283093288932</c:v>
                </c:pt>
                <c:pt idx="82">
                  <c:v>-5.4944763686675513</c:v>
                </c:pt>
                <c:pt idx="83">
                  <c:v>-5.4435628255492734</c:v>
                </c:pt>
                <c:pt idx="84">
                  <c:v>-5.3927815028230626</c:v>
                </c:pt>
                <c:pt idx="85">
                  <c:v>-5.3421265800176769</c:v>
                </c:pt>
                <c:pt idx="86">
                  <c:v>-5.2915925678465365</c:v>
                </c:pt>
                <c:pt idx="87">
                  <c:v>-5.2411742848666911</c:v>
                </c:pt>
                <c:pt idx="88">
                  <c:v>-5.1908668360824546</c:v>
                </c:pt>
                <c:pt idx="89">
                  <c:v>-5.1406655933071832</c:v>
                </c:pt>
                <c:pt idx="90">
                  <c:v>-5.0905661771169051</c:v>
                </c:pt>
                <c:pt idx="91">
                  <c:v>-5.040564440247211</c:v>
                </c:pt>
                <c:pt idx="92">
                  <c:v>-4.9906564523004562</c:v>
                </c:pt>
                <c:pt idx="93">
                  <c:v>-4.9408384856441501</c:v>
                </c:pt>
                <c:pt idx="94">
                  <c:v>-4.8911070023936336</c:v>
                </c:pt>
                <c:pt idx="95">
                  <c:v>-4.8414586423829293</c:v>
                </c:pt>
                <c:pt idx="96">
                  <c:v>-4.7918902120373197</c:v>
                </c:pt>
                <c:pt idx="97">
                  <c:v>-4.742398674069694</c:v>
                </c:pt>
                <c:pt idx="98">
                  <c:v>-4.6929811379303423</c:v>
                </c:pt>
                <c:pt idx="99">
                  <c:v>-4.6436348509466399</c:v>
                </c:pt>
                <c:pt idx="100">
                  <c:v>-4.5943571900951081</c:v>
                </c:pt>
                <c:pt idx="101">
                  <c:v>-4.5451456543537887</c:v>
                </c:pt>
                <c:pt idx="102">
                  <c:v>-4.4959978575876525</c:v>
                </c:pt>
                <c:pt idx="103">
                  <c:v>-4.4469115219241671</c:v>
                </c:pt>
                <c:pt idx="104">
                  <c:v>-4.3978844715800163</c:v>
                </c:pt>
                <c:pt idx="105">
                  <c:v>-4.3489146271034551</c:v>
                </c:pt>
                <c:pt idx="106">
                  <c:v>-4.3</c:v>
                </c:pt>
                <c:pt idx="107">
                  <c:v>-4.2511386877119133</c:v>
                </c:pt>
                <c:pt idx="108">
                  <c:v>-4.202328868924571</c:v>
                </c:pt>
                <c:pt idx="109">
                  <c:v>-4.1535687991751029</c:v>
                </c:pt>
                <c:pt idx="110">
                  <c:v>-4.1048568067407576</c:v>
                </c:pt>
                <c:pt idx="111">
                  <c:v>-4.0561912887863825</c:v>
                </c:pt>
                <c:pt idx="112">
                  <c:v>-4.0075707077521221</c:v>
                </c:pt>
                <c:pt idx="113">
                  <c:v>-3.9589935879639571</c:v>
                </c:pt>
                <c:pt idx="114">
                  <c:v>-3.9104585124511728</c:v>
                </c:pt>
                <c:pt idx="115">
                  <c:v>-3.8619641199561063</c:v>
                </c:pt>
                <c:pt idx="116">
                  <c:v>-3.8135091021226906</c:v>
                </c:pt>
                <c:pt idx="117">
                  <c:v>-3.7650922008513952</c:v>
                </c:pt>
                <c:pt idx="118">
                  <c:v>-3.7167122058091255</c:v>
                </c:pt>
                <c:pt idx="119">
                  <c:v>-3.6683679520835373</c:v>
                </c:pt>
                <c:pt idx="120">
                  <c:v>-3.6200583179720081</c:v>
                </c:pt>
                <c:pt idx="121">
                  <c:v>-3.5717822228963181</c:v>
                </c:pt>
                <c:pt idx="122">
                  <c:v>-3.5235386254346559</c:v>
                </c:pt>
                <c:pt idx="123">
                  <c:v>-3.4753265214633182</c:v>
                </c:pt>
                <c:pt idx="124">
                  <c:v>-3.4271449424009379</c:v>
                </c:pt>
                <c:pt idx="125">
                  <c:v>-3.378992953548642</c:v>
                </c:pt>
                <c:pt idx="126">
                  <c:v>-3.3308696525200325</c:v>
                </c:pt>
                <c:pt idx="127">
                  <c:v>-3.282774167755282</c:v>
                </c:pt>
                <c:pt idx="128">
                  <c:v>-3.234705657114092</c:v>
                </c:pt>
                <c:pt idx="129">
                  <c:v>-3.1866633065425791</c:v>
                </c:pt>
                <c:pt idx="130">
                  <c:v>-3.1386463288095645</c:v>
                </c:pt>
                <c:pt idx="131">
                  <c:v>-3.0906539623079778</c:v>
                </c:pt>
                <c:pt idx="132">
                  <c:v>-3.0426854699174659</c:v>
                </c:pt>
                <c:pt idx="133">
                  <c:v>-2.994740137924488</c:v>
                </c:pt>
                <c:pt idx="134">
                  <c:v>-2.9468172749964898</c:v>
                </c:pt>
                <c:pt idx="135">
                  <c:v>-2.8989162112069291</c:v>
                </c:pt>
                <c:pt idx="136">
                  <c:v>-2.851036297108184</c:v>
                </c:pt>
                <c:pt idx="137">
                  <c:v>-2.8031769028495264</c:v>
                </c:pt>
                <c:pt idx="138">
                  <c:v>-2.755337417337568</c:v>
                </c:pt>
                <c:pt idx="139">
                  <c:v>-2.7075172474367264</c:v>
                </c:pt>
                <c:pt idx="140">
                  <c:v>-2.6597158172074256</c:v>
                </c:pt>
                <c:pt idx="141">
                  <c:v>-2.6119325671798892</c:v>
                </c:pt>
                <c:pt idx="142">
                  <c:v>-2.564166953661525</c:v>
                </c:pt>
                <c:pt idx="143">
                  <c:v>-2.516418448076017</c:v>
                </c:pt>
                <c:pt idx="144">
                  <c:v>-2.4686865363323598</c:v>
                </c:pt>
                <c:pt idx="145">
                  <c:v>-2.4209707182221774</c:v>
                </c:pt>
                <c:pt idx="146">
                  <c:v>-2.3732705068437911</c:v>
                </c:pt>
                <c:pt idx="147">
                  <c:v>-2.3255854280515353</c:v>
                </c:pt>
                <c:pt idx="148">
                  <c:v>-2.2779150199289937</c:v>
                </c:pt>
                <c:pt idx="149">
                  <c:v>-2.2302588322848296</c:v>
                </c:pt>
                <c:pt idx="150">
                  <c:v>-2.1826164261700138</c:v>
                </c:pt>
                <c:pt idx="151">
                  <c:v>-2.1349873734152918</c:v>
                </c:pt>
                <c:pt idx="152">
                  <c:v>-2.0873712561878186</c:v>
                </c:pt>
                <c:pt idx="153">
                  <c:v>-2.0397676665659481</c:v>
                </c:pt>
                <c:pt idx="154">
                  <c:v>-1.9921762061311976</c:v>
                </c:pt>
                <c:pt idx="155">
                  <c:v>-1.9445964855765072</c:v>
                </c:pt>
                <c:pt idx="156">
                  <c:v>-1.8970281243299187</c:v>
                </c:pt>
                <c:pt idx="157">
                  <c:v>-1.849470750192872</c:v>
                </c:pt>
                <c:pt idx="158">
                  <c:v>-1.8019239989923577</c:v>
                </c:pt>
                <c:pt idx="159">
                  <c:v>-1.7543875142461962</c:v>
                </c:pt>
                <c:pt idx="160">
                  <c:v>-1.7068609468407585</c:v>
                </c:pt>
                <c:pt idx="161">
                  <c:v>-1.6593439547204887</c:v>
                </c:pt>
                <c:pt idx="162">
                  <c:v>-1.6118362025885991</c:v>
                </c:pt>
                <c:pt idx="163">
                  <c:v>-1.564337361618364</c:v>
                </c:pt>
                <c:pt idx="164">
                  <c:v>-1.5168471091744582</c:v>
                </c:pt>
                <c:pt idx="165">
                  <c:v>-1.469365128543805</c:v>
                </c:pt>
                <c:pt idx="166">
                  <c:v>-1.421891108675446</c:v>
                </c:pt>
                <c:pt idx="167">
                  <c:v>-1.3744247439289474</c:v>
                </c:pt>
                <c:pt idx="168">
                  <c:v>-1.3269657338308898</c:v>
                </c:pt>
                <c:pt idx="169">
                  <c:v>-1.2795137828390202</c:v>
                </c:pt>
                <c:pt idx="170">
                  <c:v>-1.2320686001136405</c:v>
                </c:pt>
                <c:pt idx="171">
                  <c:v>-1.1846298992958477</c:v>
                </c:pt>
                <c:pt idx="172">
                  <c:v>-1.1371973982922539</c:v>
                </c:pt>
                <c:pt idx="173">
                  <c:v>-1.089770819065814</c:v>
                </c:pt>
                <c:pt idx="174">
                  <c:v>-1.042349887432434</c:v>
                </c:pt>
                <c:pt idx="175">
                  <c:v>-0.99493433286301858</c:v>
                </c:pt>
                <c:pt idx="176">
                  <c:v>-0.94752388829064804</c:v>
                </c:pt>
                <c:pt idx="177">
                  <c:v>-0.90011828992258158</c:v>
                </c:pt>
                <c:pt idx="178">
                  <c:v>-0.85271727705679379</c:v>
                </c:pt>
                <c:pt idx="179">
                  <c:v>-0.80532059190276406</c:v>
                </c:pt>
                <c:pt idx="180">
                  <c:v>-0.75792797940625189</c:v>
                </c:pt>
                <c:pt idx="181">
                  <c:v>-0.71053918707779418</c:v>
                </c:pt>
                <c:pt idx="182">
                  <c:v>-0.66315396482467492</c:v>
                </c:pt>
                <c:pt idx="183">
                  <c:v>-0.61577206478612134</c:v>
                </c:pt>
                <c:pt idx="184">
                  <c:v>-0.56839324117149326</c:v>
                </c:pt>
                <c:pt idx="185">
                  <c:v>-0.5210172501012359</c:v>
                </c:pt>
                <c:pt idx="186">
                  <c:v>-0.47364384945037002</c:v>
                </c:pt>
                <c:pt idx="187">
                  <c:v>-0.42627279869430823</c:v>
                </c:pt>
                <c:pt idx="188">
                  <c:v>-0.37890385875678101</c:v>
                </c:pt>
                <c:pt idx="189">
                  <c:v>-0.33153679185966806</c:v>
                </c:pt>
                <c:pt idx="190">
                  <c:v>-0.28417136137453219</c:v>
                </c:pt>
                <c:pt idx="191">
                  <c:v>-0.23680733167565626</c:v>
                </c:pt>
                <c:pt idx="192">
                  <c:v>-0.18944446799438919</c:v>
                </c:pt>
                <c:pt idx="193">
                  <c:v>-0.14208253627460771</c:v>
                </c:pt>
                <c:pt idx="194">
                  <c:v>-9.4721303029104753E-2</c:v>
                </c:pt>
                <c:pt idx="195">
                  <c:v>-4.7360535196716125E-2</c:v>
                </c:pt>
                <c:pt idx="196">
                  <c:v>0</c:v>
                </c:pt>
                <c:pt idx="197">
                  <c:v>4.7360535196716125E-2</c:v>
                </c:pt>
                <c:pt idx="198">
                  <c:v>9.4721303029104753E-2</c:v>
                </c:pt>
                <c:pt idx="199">
                  <c:v>0.14208253627460771</c:v>
                </c:pt>
                <c:pt idx="200">
                  <c:v>0.18944446799438919</c:v>
                </c:pt>
                <c:pt idx="201">
                  <c:v>0.23680733167565626</c:v>
                </c:pt>
                <c:pt idx="202">
                  <c:v>0.28417136137453219</c:v>
                </c:pt>
                <c:pt idx="203">
                  <c:v>0.33153679185966806</c:v>
                </c:pt>
                <c:pt idx="204">
                  <c:v>0.37890385875678101</c:v>
                </c:pt>
                <c:pt idx="205">
                  <c:v>0.42627279869430823</c:v>
                </c:pt>
                <c:pt idx="206">
                  <c:v>0.47364384945037002</c:v>
                </c:pt>
                <c:pt idx="207">
                  <c:v>0.5210172501012359</c:v>
                </c:pt>
                <c:pt idx="208">
                  <c:v>0.56839324117149326</c:v>
                </c:pt>
                <c:pt idx="209">
                  <c:v>0.61577206478612134</c:v>
                </c:pt>
                <c:pt idx="210">
                  <c:v>0.66315396482467492</c:v>
                </c:pt>
                <c:pt idx="211">
                  <c:v>0.71053918707779418</c:v>
                </c:pt>
                <c:pt idx="212">
                  <c:v>0.75792797940625189</c:v>
                </c:pt>
                <c:pt idx="213">
                  <c:v>0.80532059190276406</c:v>
                </c:pt>
                <c:pt idx="214">
                  <c:v>0.85271727705679379</c:v>
                </c:pt>
                <c:pt idx="215">
                  <c:v>0.90011828992258158</c:v>
                </c:pt>
                <c:pt idx="216">
                  <c:v>0.94752388829064804</c:v>
                </c:pt>
                <c:pt idx="217">
                  <c:v>0.99493433286301858</c:v>
                </c:pt>
                <c:pt idx="218">
                  <c:v>1.042349887432434</c:v>
                </c:pt>
                <c:pt idx="219">
                  <c:v>1.089770819065814</c:v>
                </c:pt>
                <c:pt idx="220">
                  <c:v>1.1371973982922539</c:v>
                </c:pt>
                <c:pt idx="221">
                  <c:v>1.1846298992958477</c:v>
                </c:pt>
                <c:pt idx="222">
                  <c:v>1.2320686001136405</c:v>
                </c:pt>
                <c:pt idx="223">
                  <c:v>1.2795137828390202</c:v>
                </c:pt>
                <c:pt idx="224">
                  <c:v>1.3269657338308898</c:v>
                </c:pt>
                <c:pt idx="225">
                  <c:v>1.3744247439289474</c:v>
                </c:pt>
                <c:pt idx="226">
                  <c:v>1.421891108675446</c:v>
                </c:pt>
                <c:pt idx="227">
                  <c:v>1.469365128543805</c:v>
                </c:pt>
                <c:pt idx="228">
                  <c:v>1.5168471091744582</c:v>
                </c:pt>
                <c:pt idx="229">
                  <c:v>1.564337361618364</c:v>
                </c:pt>
                <c:pt idx="230">
                  <c:v>1.6118362025885991</c:v>
                </c:pt>
                <c:pt idx="231">
                  <c:v>1.6593439547204887</c:v>
                </c:pt>
                <c:pt idx="232">
                  <c:v>1.7068609468407585</c:v>
                </c:pt>
                <c:pt idx="233">
                  <c:v>1.7543875142461962</c:v>
                </c:pt>
                <c:pt idx="234">
                  <c:v>1.8019239989923577</c:v>
                </c:pt>
                <c:pt idx="235">
                  <c:v>1.849470750192872</c:v>
                </c:pt>
                <c:pt idx="236">
                  <c:v>1.8970281243299187</c:v>
                </c:pt>
                <c:pt idx="237">
                  <c:v>1.9445964855765072</c:v>
                </c:pt>
                <c:pt idx="238">
                  <c:v>1.9921762061311976</c:v>
                </c:pt>
                <c:pt idx="239">
                  <c:v>2.0397676665659481</c:v>
                </c:pt>
                <c:pt idx="240">
                  <c:v>2.0873712561878186</c:v>
                </c:pt>
                <c:pt idx="241">
                  <c:v>2.1349873734152918</c:v>
                </c:pt>
                <c:pt idx="242">
                  <c:v>2.1826164261700138</c:v>
                </c:pt>
                <c:pt idx="243">
                  <c:v>2.2302588322848296</c:v>
                </c:pt>
                <c:pt idx="244">
                  <c:v>2.2779150199289937</c:v>
                </c:pt>
                <c:pt idx="245">
                  <c:v>2.3255854280515353</c:v>
                </c:pt>
                <c:pt idx="246">
                  <c:v>2.3732705068437911</c:v>
                </c:pt>
                <c:pt idx="247">
                  <c:v>2.4209707182221774</c:v>
                </c:pt>
                <c:pt idx="248">
                  <c:v>2.4686865363323598</c:v>
                </c:pt>
                <c:pt idx="249">
                  <c:v>2.516418448076017</c:v>
                </c:pt>
                <c:pt idx="250">
                  <c:v>2.564166953661525</c:v>
                </c:pt>
                <c:pt idx="251">
                  <c:v>2.6119325671798892</c:v>
                </c:pt>
                <c:pt idx="252">
                  <c:v>2.6597158172074256</c:v>
                </c:pt>
                <c:pt idx="253">
                  <c:v>2.7075172474367264</c:v>
                </c:pt>
                <c:pt idx="254">
                  <c:v>2.755337417337568</c:v>
                </c:pt>
                <c:pt idx="255">
                  <c:v>2.8031769028495264</c:v>
                </c:pt>
                <c:pt idx="256">
                  <c:v>2.851036297108184</c:v>
                </c:pt>
                <c:pt idx="257">
                  <c:v>2.8989162112069291</c:v>
                </c:pt>
                <c:pt idx="258">
                  <c:v>2.9468172749964898</c:v>
                </c:pt>
                <c:pt idx="259">
                  <c:v>2.994740137924488</c:v>
                </c:pt>
                <c:pt idx="260">
                  <c:v>3.0426854699174659</c:v>
                </c:pt>
                <c:pt idx="261">
                  <c:v>3.0906539623079778</c:v>
                </c:pt>
                <c:pt idx="262">
                  <c:v>3.1386463288095645</c:v>
                </c:pt>
                <c:pt idx="263">
                  <c:v>3.1866633065425791</c:v>
                </c:pt>
                <c:pt idx="264">
                  <c:v>3.234705657114092</c:v>
                </c:pt>
                <c:pt idx="265">
                  <c:v>3.282774167755282</c:v>
                </c:pt>
                <c:pt idx="266">
                  <c:v>3.3308696525200325</c:v>
                </c:pt>
                <c:pt idx="267">
                  <c:v>3.378992953548642</c:v>
                </c:pt>
                <c:pt idx="268">
                  <c:v>3.4271449424009379</c:v>
                </c:pt>
                <c:pt idx="269">
                  <c:v>3.4753265214633182</c:v>
                </c:pt>
                <c:pt idx="270">
                  <c:v>3.5235386254346559</c:v>
                </c:pt>
                <c:pt idx="271">
                  <c:v>3.5717822228963181</c:v>
                </c:pt>
                <c:pt idx="272">
                  <c:v>3.6200583179720081</c:v>
                </c:pt>
                <c:pt idx="273">
                  <c:v>3.6683679520835373</c:v>
                </c:pt>
                <c:pt idx="274">
                  <c:v>3.7167122058091255</c:v>
                </c:pt>
                <c:pt idx="275">
                  <c:v>3.7650922008513952</c:v>
                </c:pt>
                <c:pt idx="276">
                  <c:v>3.8135091021226906</c:v>
                </c:pt>
                <c:pt idx="277">
                  <c:v>3.8619641199561063</c:v>
                </c:pt>
                <c:pt idx="278">
                  <c:v>3.9104585124511728</c:v>
                </c:pt>
                <c:pt idx="279">
                  <c:v>3.9589935879639571</c:v>
                </c:pt>
                <c:pt idx="280">
                  <c:v>4.0075707077521221</c:v>
                </c:pt>
                <c:pt idx="281">
                  <c:v>4.0561912887863825</c:v>
                </c:pt>
                <c:pt idx="282">
                  <c:v>4.1048568067407576</c:v>
                </c:pt>
                <c:pt idx="283">
                  <c:v>4.1535687991751029</c:v>
                </c:pt>
                <c:pt idx="284">
                  <c:v>4.202328868924571</c:v>
                </c:pt>
                <c:pt idx="285">
                  <c:v>4.2511386877119133</c:v>
                </c:pt>
                <c:pt idx="286">
                  <c:v>4.3</c:v>
                </c:pt>
                <c:pt idx="287">
                  <c:v>4.3489146271034551</c:v>
                </c:pt>
                <c:pt idx="288">
                  <c:v>4.3978844715800163</c:v>
                </c:pt>
                <c:pt idx="289">
                  <c:v>4.4469115219241671</c:v>
                </c:pt>
                <c:pt idx="290">
                  <c:v>4.4959978575876525</c:v>
                </c:pt>
                <c:pt idx="291">
                  <c:v>4.5451456543537887</c:v>
                </c:pt>
                <c:pt idx="292">
                  <c:v>4.5943571900951081</c:v>
                </c:pt>
                <c:pt idx="293">
                  <c:v>4.6436348509466399</c:v>
                </c:pt>
                <c:pt idx="294">
                  <c:v>4.6929811379303423</c:v>
                </c:pt>
                <c:pt idx="295">
                  <c:v>4.742398674069694</c:v>
                </c:pt>
                <c:pt idx="296">
                  <c:v>4.7918902120373197</c:v>
                </c:pt>
                <c:pt idx="297">
                  <c:v>4.8414586423829293</c:v>
                </c:pt>
                <c:pt idx="298">
                  <c:v>4.8911070023936336</c:v>
                </c:pt>
                <c:pt idx="299">
                  <c:v>4.9408384856441501</c:v>
                </c:pt>
                <c:pt idx="300">
                  <c:v>4.9906564523004562</c:v>
                </c:pt>
                <c:pt idx="301">
                  <c:v>5.040564440247211</c:v>
                </c:pt>
                <c:pt idx="302">
                  <c:v>5.0905661771169051</c:v>
                </c:pt>
                <c:pt idx="303">
                  <c:v>5.1406655933071832</c:v>
                </c:pt>
                <c:pt idx="304">
                  <c:v>5.1908668360824546</c:v>
                </c:pt>
                <c:pt idx="305">
                  <c:v>5.2411742848666911</c:v>
                </c:pt>
                <c:pt idx="306">
                  <c:v>5.2915925678465365</c:v>
                </c:pt>
                <c:pt idx="307">
                  <c:v>5.3421265800176769</c:v>
                </c:pt>
                <c:pt idx="308">
                  <c:v>5.3927815028230626</c:v>
                </c:pt>
                <c:pt idx="309">
                  <c:v>5.4435628255492734</c:v>
                </c:pt>
                <c:pt idx="310">
                  <c:v>5.4944763686675513</c:v>
                </c:pt>
                <c:pt idx="311">
                  <c:v>5.5455283093288932</c:v>
                </c:pt>
                <c:pt idx="312">
                  <c:v>5.5967252092488504</c:v>
                </c:pt>
                <c:pt idx="313">
                  <c:v>5.6480740452475375</c:v>
                </c:pt>
                <c:pt idx="314">
                  <c:v>5.6995822427446727</c:v>
                </c:pt>
                <c:pt idx="315">
                  <c:v>5.7512577125487319</c:v>
                </c:pt>
                <c:pt idx="316">
                  <c:v>5.8031088913245528</c:v>
                </c:pt>
                <c:pt idx="317">
                  <c:v>5.8551447861758401</c:v>
                </c:pt>
                <c:pt idx="318">
                  <c:v>5.9073750238391645</c:v>
                </c:pt>
                <c:pt idx="319">
                  <c:v>5.9598099050558559</c:v>
                </c:pt>
                <c:pt idx="320">
                  <c:v>6.0124604647689424</c:v>
                </c:pt>
                <c:pt idx="321">
                  <c:v>6.0653385388866212</c:v>
                </c:pt>
                <c:pt idx="322">
                  <c:v>6.118456838463401</c:v>
                </c:pt>
                <c:pt idx="323">
                  <c:v>6.1718290322786622</c:v>
                </c:pt>
                <c:pt idx="324">
                  <c:v>6.2254698389430434</c:v>
                </c:pt>
                <c:pt idx="325">
                  <c:v>6.2793951298404309</c:v>
                </c:pt>
                <c:pt idx="326">
                  <c:v>6.3336220444225049</c:v>
                </c:pt>
                <c:pt idx="327">
                  <c:v>6.3881691196205486</c:v>
                </c:pt>
                <c:pt idx="328">
                  <c:v>6.4430564354332382</c:v>
                </c:pt>
                <c:pt idx="329">
                  <c:v>6.4983057790996792</c:v>
                </c:pt>
                <c:pt idx="330">
                  <c:v>6.5539408306858231</c:v>
                </c:pt>
                <c:pt idx="331">
                  <c:v>6.609987373415291</c:v>
                </c:pt>
                <c:pt idx="332">
                  <c:v>6.6664735326811861</c:v>
                </c:pt>
                <c:pt idx="333">
                  <c:v>6.7234300484079199</c:v>
                </c:pt>
                <c:pt idx="334">
                  <c:v>6.7808905863214139</c:v>
                </c:pt>
                <c:pt idx="335">
                  <c:v>6.838892094770527</c:v>
                </c:pt>
                <c:pt idx="336">
                  <c:v>6.8974752150712249</c:v>
                </c:pt>
                <c:pt idx="337">
                  <c:v>6.9566847549801389</c:v>
                </c:pt>
                <c:pt idx="338">
                  <c:v>7.0165702369266025</c:v>
                </c:pt>
                <c:pt idx="339">
                  <c:v>7.077186535146673</c:v>
                </c:pt>
                <c:pt idx="340">
                  <c:v>7.1385946190056693</c:v>
                </c:pt>
                <c:pt idx="341">
                  <c:v>7.2008624237468943</c:v>
                </c:pt>
                <c:pt idx="342">
                  <c:v>7.2640658749013909</c:v>
                </c:pt>
                <c:pt idx="343">
                  <c:v>7.3282900989534694</c:v>
                </c:pt>
                <c:pt idx="344">
                  <c:v>7.3936308610054935</c:v>
                </c:pt>
                <c:pt idx="345">
                  <c:v>7.4601962806998188</c:v>
                </c:pt>
                <c:pt idx="346">
                  <c:v>7.5281088913245533</c:v>
                </c:pt>
                <c:pt idx="347">
                  <c:v>7.5975081249406129</c:v>
                </c:pt>
                <c:pt idx="348">
                  <c:v>7.6685533300354374</c:v>
                </c:pt>
                <c:pt idx="349">
                  <c:v>7.7414274597658226</c:v>
                </c:pt>
                <c:pt idx="350">
                  <c:v>7.8163416113330619</c:v>
                </c:pt>
                <c:pt idx="351">
                  <c:v>7.8935406548075262</c:v>
                </c:pt>
                <c:pt idx="352">
                  <c:v>7.9733102691587288</c:v>
                </c:pt>
                <c:pt idx="353">
                  <c:v>8.0559858137707927</c:v>
                </c:pt>
                <c:pt idx="354">
                  <c:v>8.1419636194614711</c:v>
                </c:pt>
                <c:pt idx="355">
                  <c:v>8.23171550550585</c:v>
                </c:pt>
                <c:pt idx="356">
                  <c:v>8.3258076517664321</c:v>
                </c:pt>
                <c:pt idx="357">
                  <c:v>8.4249254304424497</c:v>
                </c:pt>
                <c:pt idx="358">
                  <c:v>8.5299065150681326</c:v>
                </c:pt>
                <c:pt idx="359">
                  <c:v>8.6417856750388768</c:v>
                </c:pt>
                <c:pt idx="360">
                  <c:v>8.761856368083901</c:v>
                </c:pt>
                <c:pt idx="361">
                  <c:v>8.8917569697268988</c:v>
                </c:pt>
                <c:pt idx="362">
                  <c:v>9.033593958228888</c:v>
                </c:pt>
                <c:pt idx="363">
                  <c:v>9.1901219541189114</c:v>
                </c:pt>
                <c:pt idx="364">
                  <c:v>9.3650137794889527</c:v>
                </c:pt>
                <c:pt idx="365">
                  <c:v>9.5632778223575095</c:v>
                </c:pt>
                <c:pt idx="366">
                  <c:v>9.7919258196499026</c:v>
                </c:pt>
                <c:pt idx="367">
                  <c:v>10.061085828830572</c:v>
                </c:pt>
                <c:pt idx="368">
                  <c:v>10.385949928257915</c:v>
                </c:pt>
                <c:pt idx="369">
                  <c:v>10.790391374984107</c:v>
                </c:pt>
                <c:pt idx="370">
                  <c:v>11.314198920352428</c:v>
                </c:pt>
                <c:pt idx="371">
                  <c:v>12.028992304308771</c:v>
                </c:pt>
                <c:pt idx="372">
                  <c:v>13.07801099117688</c:v>
                </c:pt>
                <c:pt idx="373">
                  <c:v>14.795480376979487</c:v>
                </c:pt>
                <c:pt idx="374">
                  <c:v>18.184076618716318</c:v>
                </c:pt>
                <c:pt idx="375">
                  <c:v>28.257180439295936</c:v>
                </c:pt>
                <c:pt idx="379">
                  <c:v>-18.309455296699682</c:v>
                </c:pt>
                <c:pt idx="380">
                  <c:v>-18.132867116185039</c:v>
                </c:pt>
                <c:pt idx="381">
                  <c:v>-17.95622223270545</c:v>
                </c:pt>
                <c:pt idx="382">
                  <c:v>-17.779517554699083</c:v>
                </c:pt>
                <c:pt idx="383">
                  <c:v>-17.602749761725782</c:v>
                </c:pt>
                <c:pt idx="384">
                  <c:v>-17.425915282889441</c:v>
                </c:pt>
                <c:pt idx="385">
                  <c:v>-17.249010272772757</c:v>
                </c:pt>
                <c:pt idx="386">
                  <c:v>-17.072030584543093</c:v>
                </c:pt>
                <c:pt idx="387">
                  <c:v>-16.894971739833949</c:v>
                </c:pt>
                <c:pt idx="388">
                  <c:v>-16.717828894941825</c:v>
                </c:pt>
                <c:pt idx="389">
                  <c:v>-16.540596802801648</c:v>
                </c:pt>
                <c:pt idx="390">
                  <c:v>-16.363269770112964</c:v>
                </c:pt>
                <c:pt idx="391">
                  <c:v>-16.185841608879571</c:v>
                </c:pt>
                <c:pt idx="392">
                  <c:v>-16.008305581494803</c:v>
                </c:pt>
                <c:pt idx="393">
                  <c:v>-15.830654338346935</c:v>
                </c:pt>
                <c:pt idx="394">
                  <c:v>-15.65287984672862</c:v>
                </c:pt>
                <c:pt idx="395">
                  <c:v>-15.474973309603065</c:v>
                </c:pt>
                <c:pt idx="396">
                  <c:v>-15.296925072497835</c:v>
                </c:pt>
                <c:pt idx="397">
                  <c:v>-15.118724516451575</c:v>
                </c:pt>
                <c:pt idx="398">
                  <c:v>-14.940359934514635</c:v>
                </c:pt>
                <c:pt idx="399">
                  <c:v>-14.761818388778963</c:v>
                </c:pt>
                <c:pt idx="400">
                  <c:v>-14.583085544260356</c:v>
                </c:pt>
                <c:pt idx="401">
                  <c:v>-14.404145475140499</c:v>
                </c:pt>
                <c:pt idx="402">
                  <c:v>-14.224980437851805</c:v>
                </c:pt>
                <c:pt idx="403">
                  <c:v>-14.045570604192843</c:v>
                </c:pt>
                <c:pt idx="404">
                  <c:v>-13.865893746014898</c:v>
                </c:pt>
                <c:pt idx="405">
                  <c:v>-13.685924860910777</c:v>
                </c:pt>
                <c:pt idx="406">
                  <c:v>-13.505635725617164</c:v>
                </c:pt>
                <c:pt idx="407">
                  <c:v>-13.324994360308665</c:v>
                </c:pt>
                <c:pt idx="408">
                  <c:v>-13.14396438233582</c:v>
                </c:pt>
                <c:pt idx="409">
                  <c:v>-12.962504221852006</c:v>
                </c:pt>
                <c:pt idx="410">
                  <c:v>-12.780566163639365</c:v>
                </c:pt>
                <c:pt idx="411">
                  <c:v>-12.5980951685048</c:v>
                </c:pt>
                <c:pt idx="412">
                  <c:v>-12.415027412758135</c:v>
                </c:pt>
                <c:pt idx="413">
                  <c:v>-12.231288463881027</c:v>
                </c:pt>
                <c:pt idx="414">
                  <c:v>-12.046790982150078</c:v>
                </c:pt>
                <c:pt idx="415">
                  <c:v>-11.861431798104185</c:v>
                </c:pt>
                <c:pt idx="416">
                  <c:v>-11.675088158891926</c:v>
                </c:pt>
                <c:pt idx="417">
                  <c:v>-11.487612854273092</c:v>
                </c:pt>
                <c:pt idx="418">
                  <c:v>-11.298827812116528</c:v>
                </c:pt>
                <c:pt idx="419">
                  <c:v>-11.108515572345778</c:v>
                </c:pt>
                <c:pt idx="420">
                  <c:v>-10.916407772518937</c:v>
                </c:pt>
                <c:pt idx="421">
                  <c:v>-10.722169348958577</c:v>
                </c:pt>
                <c:pt idx="422">
                  <c:v>-10.525376473523385</c:v>
                </c:pt>
                <c:pt idx="423">
                  <c:v>-10.325485128502303</c:v>
                </c:pt>
                <c:pt idx="424">
                  <c:v>-10.121785342458743</c:v>
                </c:pt>
                <c:pt idx="425">
                  <c:v>-9.9133328450167664</c:v>
                </c:pt>
                <c:pt idx="426">
                  <c:v>-9.6988440167909769</c:v>
                </c:pt>
                <c:pt idx="427">
                  <c:v>-9.4765289623958679</c:v>
                </c:pt>
                <c:pt idx="428">
                  <c:v>-9.2438157566249259</c:v>
                </c:pt>
                <c:pt idx="429">
                  <c:v>-8.9968735013506684</c:v>
                </c:pt>
                <c:pt idx="430">
                  <c:v>-8.7297406175357022</c:v>
                </c:pt>
                <c:pt idx="431">
                  <c:v>-8.4326204642643194</c:v>
                </c:pt>
                <c:pt idx="432">
                  <c:v>-8.0882561898814807</c:v>
                </c:pt>
                <c:pt idx="433">
                  <c:v>-7.663344348773407</c:v>
                </c:pt>
                <c:pt idx="434">
                  <c:v>-7.0851296912321482</c:v>
                </c:pt>
                <c:pt idx="435">
                  <c:v>-6.1648703087678509</c:v>
                </c:pt>
                <c:pt idx="436">
                  <c:v>-4.3</c:v>
                </c:pt>
                <c:pt idx="437">
                  <c:v>0</c:v>
                </c:pt>
                <c:pt idx="438">
                  <c:v>4.3</c:v>
                </c:pt>
                <c:pt idx="439">
                  <c:v>6.1648703087678509</c:v>
                </c:pt>
                <c:pt idx="440">
                  <c:v>7.0851296912321482</c:v>
                </c:pt>
                <c:pt idx="441">
                  <c:v>7.663344348773407</c:v>
                </c:pt>
                <c:pt idx="442">
                  <c:v>8.0882561898814807</c:v>
                </c:pt>
                <c:pt idx="443">
                  <c:v>8.4326204642643194</c:v>
                </c:pt>
                <c:pt idx="444">
                  <c:v>8.7297406175357022</c:v>
                </c:pt>
                <c:pt idx="445">
                  <c:v>8.9968735013506684</c:v>
                </c:pt>
                <c:pt idx="446">
                  <c:v>9.2438157566249259</c:v>
                </c:pt>
                <c:pt idx="447">
                  <c:v>9.4765289623958679</c:v>
                </c:pt>
                <c:pt idx="448">
                  <c:v>9.6988440167909769</c:v>
                </c:pt>
                <c:pt idx="449">
                  <c:v>9.9133328450167664</c:v>
                </c:pt>
                <c:pt idx="450">
                  <c:v>10.121785342458743</c:v>
                </c:pt>
                <c:pt idx="451">
                  <c:v>10.325485128502303</c:v>
                </c:pt>
                <c:pt idx="452">
                  <c:v>10.525376473523385</c:v>
                </c:pt>
                <c:pt idx="453">
                  <c:v>10.722169348958577</c:v>
                </c:pt>
                <c:pt idx="454">
                  <c:v>10.916407772518937</c:v>
                </c:pt>
                <c:pt idx="455">
                  <c:v>11.108515572345778</c:v>
                </c:pt>
                <c:pt idx="456">
                  <c:v>11.298827812116528</c:v>
                </c:pt>
                <c:pt idx="457">
                  <c:v>11.487612854273092</c:v>
                </c:pt>
                <c:pt idx="458">
                  <c:v>11.675088158891926</c:v>
                </c:pt>
                <c:pt idx="459">
                  <c:v>11.861431798104185</c:v>
                </c:pt>
                <c:pt idx="460">
                  <c:v>12.046790982150078</c:v>
                </c:pt>
                <c:pt idx="461">
                  <c:v>12.231288463881027</c:v>
                </c:pt>
                <c:pt idx="462">
                  <c:v>12.415027412758135</c:v>
                </c:pt>
                <c:pt idx="463">
                  <c:v>12.5980951685048</c:v>
                </c:pt>
                <c:pt idx="464">
                  <c:v>12.780566163639365</c:v>
                </c:pt>
                <c:pt idx="465">
                  <c:v>12.962504221852006</c:v>
                </c:pt>
                <c:pt idx="466">
                  <c:v>13.14396438233582</c:v>
                </c:pt>
                <c:pt idx="467">
                  <c:v>13.324994360308665</c:v>
                </c:pt>
                <c:pt idx="468">
                  <c:v>13.505635725617164</c:v>
                </c:pt>
                <c:pt idx="469">
                  <c:v>13.685924860910777</c:v>
                </c:pt>
                <c:pt idx="470">
                  <c:v>13.865893746014898</c:v>
                </c:pt>
                <c:pt idx="471">
                  <c:v>14.045570604192843</c:v>
                </c:pt>
                <c:pt idx="472">
                  <c:v>14.224980437851805</c:v>
                </c:pt>
                <c:pt idx="473">
                  <c:v>14.404145475140499</c:v>
                </c:pt>
                <c:pt idx="474">
                  <c:v>14.583085544260356</c:v>
                </c:pt>
                <c:pt idx="475">
                  <c:v>14.761818388778963</c:v>
                </c:pt>
                <c:pt idx="476">
                  <c:v>14.940359934514635</c:v>
                </c:pt>
                <c:pt idx="477">
                  <c:v>15.118724516451575</c:v>
                </c:pt>
                <c:pt idx="478">
                  <c:v>15.296925072497835</c:v>
                </c:pt>
                <c:pt idx="479">
                  <c:v>15.474973309603065</c:v>
                </c:pt>
                <c:pt idx="480">
                  <c:v>15.65287984672862</c:v>
                </c:pt>
                <c:pt idx="481">
                  <c:v>15.830654338346935</c:v>
                </c:pt>
                <c:pt idx="482">
                  <c:v>16.008305581494803</c:v>
                </c:pt>
                <c:pt idx="483">
                  <c:v>16.185841608879571</c:v>
                </c:pt>
                <c:pt idx="484">
                  <c:v>16.363269770112964</c:v>
                </c:pt>
                <c:pt idx="485">
                  <c:v>16.540596802801648</c:v>
                </c:pt>
                <c:pt idx="486">
                  <c:v>16.717828894941825</c:v>
                </c:pt>
                <c:pt idx="487">
                  <c:v>16.894971739833949</c:v>
                </c:pt>
                <c:pt idx="488">
                  <c:v>17.072030584543093</c:v>
                </c:pt>
                <c:pt idx="489">
                  <c:v>17.249010272772757</c:v>
                </c:pt>
                <c:pt idx="490">
                  <c:v>17.425915282889441</c:v>
                </c:pt>
                <c:pt idx="491">
                  <c:v>17.602749761725782</c:v>
                </c:pt>
                <c:pt idx="492">
                  <c:v>17.779517554699083</c:v>
                </c:pt>
                <c:pt idx="493">
                  <c:v>17.95622223270545</c:v>
                </c:pt>
                <c:pt idx="494">
                  <c:v>18.132867116185039</c:v>
                </c:pt>
                <c:pt idx="495">
                  <c:v>18.309455296699682</c:v>
                </c:pt>
              </c:numCache>
            </c:numRef>
          </c:xVal>
          <c:yVal>
            <c:numRef>
              <c:f>Sheet1!$AI$13:$AI$508</c:f>
              <c:numCache>
                <c:formatCode>General</c:formatCode>
                <c:ptCount val="496"/>
                <c:pt idx="0">
                  <c:v>-9.4608092166767541</c:v>
                </c:pt>
                <c:pt idx="1">
                  <c:v>-8.9401673240908348</c:v>
                </c:pt>
                <c:pt idx="2">
                  <c:v>-7.9060756727095782</c:v>
                </c:pt>
                <c:pt idx="3">
                  <c:v>-4.4061979771058661</c:v>
                </c:pt>
                <c:pt idx="4">
                  <c:v>6.273823982475708</c:v>
                </c:pt>
                <c:pt idx="5">
                  <c:v>7.870163804000617</c:v>
                </c:pt>
                <c:pt idx="6">
                  <c:v>8.395119812872224</c:v>
                </c:pt>
                <c:pt idx="7">
                  <c:v>8.5499620332848867</c:v>
                </c:pt>
                <c:pt idx="8">
                  <c:v>8.4560863572503031</c:v>
                </c:pt>
                <c:pt idx="9">
                  <c:v>8.1467166175114567</c:v>
                </c:pt>
                <c:pt idx="10">
                  <c:v>7.5852824460591233</c:v>
                </c:pt>
                <c:pt idx="11">
                  <c:v>6.5309169019032485</c:v>
                </c:pt>
                <c:pt idx="12">
                  <c:v>3.686238665198704</c:v>
                </c:pt>
                <c:pt idx="13">
                  <c:v>-3.0153614423611832</c:v>
                </c:pt>
                <c:pt idx="14">
                  <c:v>-5.9434909841025254</c:v>
                </c:pt>
                <c:pt idx="15">
                  <c:v>-6.922560664737567</c:v>
                </c:pt>
                <c:pt idx="16">
                  <c:v>-7.3683165287665187</c:v>
                </c:pt>
                <c:pt idx="17">
                  <c:v>-7.576340167136359</c:v>
                </c:pt>
                <c:pt idx="18">
                  <c:v>-7.6364481837050224</c:v>
                </c:pt>
                <c:pt idx="19">
                  <c:v>-7.5824582122963999</c:v>
                </c:pt>
                <c:pt idx="20">
                  <c:v>-7.424663892046091</c:v>
                </c:pt>
                <c:pt idx="21">
                  <c:v>-7.1557034347581183</c:v>
                </c:pt>
                <c:pt idx="22">
                  <c:v>-6.7445305690132784</c:v>
                </c:pt>
                <c:pt idx="23">
                  <c:v>-6.1157274484262958</c:v>
                </c:pt>
                <c:pt idx="24">
                  <c:v>-5.0989325649389645</c:v>
                </c:pt>
                <c:pt idx="25">
                  <c:v>-3.3461525723066456</c:v>
                </c:pt>
                <c:pt idx="26">
                  <c:v>-0.5642775975962383</c:v>
                </c:pt>
                <c:pt idx="27">
                  <c:v>2.3010526108348675</c:v>
                </c:pt>
                <c:pt idx="28">
                  <c:v>4.1450677781667116</c:v>
                </c:pt>
                <c:pt idx="29">
                  <c:v>5.1860984418855853</c:v>
                </c:pt>
                <c:pt idx="30">
                  <c:v>5.798644998403379</c:v>
                </c:pt>
                <c:pt idx="31">
                  <c:v>6.1765987517793981</c:v>
                </c:pt>
                <c:pt idx="32">
                  <c:v>6.4121026128883969</c:v>
                </c:pt>
                <c:pt idx="33">
                  <c:v>6.551482040735884</c:v>
                </c:pt>
                <c:pt idx="34">
                  <c:v>6.6195337617051857</c:v>
                </c:pt>
                <c:pt idx="35">
                  <c:v>6.629974522379019</c:v>
                </c:pt>
                <c:pt idx="36">
                  <c:v>6.5901473340650885</c:v>
                </c:pt>
                <c:pt idx="37">
                  <c:v>6.5031869532132109</c:v>
                </c:pt>
                <c:pt idx="38">
                  <c:v>6.3689420658052747</c:v>
                </c:pt>
                <c:pt idx="39">
                  <c:v>6.1841991424543616</c:v>
                </c:pt>
                <c:pt idx="40">
                  <c:v>5.9424406214264849</c:v>
                </c:pt>
                <c:pt idx="41">
                  <c:v>5.6332537872691395</c:v>
                </c:pt>
                <c:pt idx="42">
                  <c:v>5.2415385653852544</c:v>
                </c:pt>
                <c:pt idx="43">
                  <c:v>4.7469324959631543</c:v>
                </c:pt>
                <c:pt idx="44">
                  <c:v>4.1246278273935157</c:v>
                </c:pt>
                <c:pt idx="45">
                  <c:v>3.3502680349783152</c:v>
                </c:pt>
                <c:pt idx="46">
                  <c:v>2.4130360098047161</c:v>
                </c:pt>
                <c:pt idx="47">
                  <c:v>1.3373790951815343</c:v>
                </c:pt>
                <c:pt idx="48">
                  <c:v>0.19786375489604219</c:v>
                </c:pt>
                <c:pt idx="49">
                  <c:v>-0.90058626217221538</c:v>
                </c:pt>
                <c:pt idx="50">
                  <c:v>-1.8718174847025741</c:v>
                </c:pt>
                <c:pt idx="51">
                  <c:v>-2.678978388414377</c:v>
                </c:pt>
                <c:pt idx="52">
                  <c:v>-3.326477154742316</c:v>
                </c:pt>
                <c:pt idx="53">
                  <c:v>-3.8376775042384725</c:v>
                </c:pt>
                <c:pt idx="54">
                  <c:v>-4.2391770102369524</c:v>
                </c:pt>
                <c:pt idx="55">
                  <c:v>-4.5541828389603074</c:v>
                </c:pt>
                <c:pt idx="56">
                  <c:v>-4.8010072236537269</c:v>
                </c:pt>
                <c:pt idx="57">
                  <c:v>-5.2023423873184678</c:v>
                </c:pt>
                <c:pt idx="58">
                  <c:v>-5.3916805780287218</c:v>
                </c:pt>
                <c:pt idx="59">
                  <c:v>-5.435130176960266</c:v>
                </c:pt>
                <c:pt idx="60">
                  <c:v>-5.3644156767225883</c:v>
                </c:pt>
                <c:pt idx="61">
                  <c:v>-5.1930732684468417</c:v>
                </c:pt>
                <c:pt idx="62">
                  <c:v>-4.9236950984076557</c:v>
                </c:pt>
                <c:pt idx="63">
                  <c:v>-4.5516581940638465</c:v>
                </c:pt>
                <c:pt idx="64">
                  <c:v>-4.0681256150499134</c:v>
                </c:pt>
                <c:pt idx="65">
                  <c:v>-3.4643695139944741</c:v>
                </c:pt>
                <c:pt idx="66">
                  <c:v>-2.7390750783725197</c:v>
                </c:pt>
                <c:pt idx="67">
                  <c:v>-1.9083300374625218</c:v>
                </c:pt>
                <c:pt idx="68">
                  <c:v>-1.0129725993312773</c:v>
                </c:pt>
                <c:pt idx="69">
                  <c:v>-0.11386842048362157</c:v>
                </c:pt>
                <c:pt idx="70">
                  <c:v>0.72714528990090288</c:v>
                </c:pt>
                <c:pt idx="71">
                  <c:v>1.4674104290496528</c:v>
                </c:pt>
                <c:pt idx="72">
                  <c:v>2.0901521853526064</c:v>
                </c:pt>
                <c:pt idx="73">
                  <c:v>2.5982578728157484</c:v>
                </c:pt>
                <c:pt idx="74">
                  <c:v>3.0045193812220634</c:v>
                </c:pt>
                <c:pt idx="75">
                  <c:v>3.3244703577708128</c:v>
                </c:pt>
                <c:pt idx="76">
                  <c:v>3.5727317896981967</c:v>
                </c:pt>
                <c:pt idx="77">
                  <c:v>3.7616921720925145</c:v>
                </c:pt>
                <c:pt idx="78">
                  <c:v>3.9013383386952412</c:v>
                </c:pt>
                <c:pt idx="79">
                  <c:v>3.9995316641611054</c:v>
                </c:pt>
                <c:pt idx="80">
                  <c:v>4.0623961759319336</c:v>
                </c:pt>
                <c:pt idx="81">
                  <c:v>4.0946865923722173</c:v>
                </c:pt>
                <c:pt idx="82">
                  <c:v>4.1000963373716282</c:v>
                </c:pt>
                <c:pt idx="83">
                  <c:v>4.0815024571405409</c:v>
                </c:pt>
                <c:pt idx="84">
                  <c:v>4.0411566941535035</c:v>
                </c:pt>
                <c:pt idx="85">
                  <c:v>3.9808343926476746</c:v>
                </c:pt>
                <c:pt idx="86">
                  <c:v>3.901951806542133</c:v>
                </c:pt>
                <c:pt idx="87">
                  <c:v>3.8056603358338355</c:v>
                </c:pt>
                <c:pt idx="88">
                  <c:v>3.6929241705496425</c:v>
                </c:pt>
                <c:pt idx="89">
                  <c:v>3.564586042252166</c:v>
                </c:pt>
                <c:pt idx="90">
                  <c:v>3.4214242923129188</c:v>
                </c:pt>
                <c:pt idx="91">
                  <c:v>3.2642032099410185</c:v>
                </c:pt>
                <c:pt idx="92">
                  <c:v>3.0937175157628292</c:v>
                </c:pt>
                <c:pt idx="93">
                  <c:v>2.9108309409249551</c:v>
                </c:pt>
                <c:pt idx="94">
                  <c:v>2.7165080883069983</c:v>
                </c:pt>
                <c:pt idx="95">
                  <c:v>2.5118382107515411</c:v>
                </c:pt>
                <c:pt idx="96">
                  <c:v>2.2980492771195351</c:v>
                </c:pt>
                <c:pt idx="97">
                  <c:v>2.0765107993390064</c:v>
                </c:pt>
                <c:pt idx="98">
                  <c:v>1.8487244105384126</c:v>
                </c:pt>
                <c:pt idx="99">
                  <c:v>1.6163020969378286</c:v>
                </c:pt>
                <c:pt idx="100">
                  <c:v>1.3809331832482303</c:v>
                </c:pt>
                <c:pt idx="101">
                  <c:v>1.1443424504180946</c:v>
                </c:pt>
                <c:pt idx="102">
                  <c:v>0.90824286770070195</c:v>
                </c:pt>
                <c:pt idx="103">
                  <c:v>0.67428710019256766</c:v>
                </c:pt>
                <c:pt idx="104">
                  <c:v>0.44402204394157252</c:v>
                </c:pt>
                <c:pt idx="105">
                  <c:v>0.21885011562709267</c:v>
                </c:pt>
                <c:pt idx="106">
                  <c:v>-2.2251084894309124E-15</c:v>
                </c:pt>
                <c:pt idx="107">
                  <c:v>-0.21149174112435151</c:v>
                </c:pt>
                <c:pt idx="108">
                  <c:v>-0.41478811059726806</c:v>
                </c:pt>
                <c:pt idx="109">
                  <c:v>-0.60924919064438421</c:v>
                </c:pt>
                <c:pt idx="110">
                  <c:v>-0.7944215183597465</c:v>
                </c:pt>
                <c:pt idx="111">
                  <c:v>-0.97002149064207799</c:v>
                </c:pt>
                <c:pt idx="112">
                  <c:v>-1.1359150045187758</c:v>
                </c:pt>
                <c:pt idx="113">
                  <c:v>-1.2920953223986549</c:v>
                </c:pt>
                <c:pt idx="114">
                  <c:v>-1.4386607862270573</c:v>
                </c:pt>
                <c:pt idx="115">
                  <c:v>-1.5757935835448986</c:v>
                </c:pt>
                <c:pt idx="116">
                  <c:v>-1.703740361597343</c:v>
                </c:pt>
                <c:pt idx="117">
                  <c:v>-1.8227951351662726</c:v>
                </c:pt>
                <c:pt idx="118">
                  <c:v>-1.9332846584256698</c:v>
                </c:pt>
                <c:pt idx="119">
                  <c:v>-2.0355562326011194</c:v>
                </c:pt>
                <c:pt idx="120">
                  <c:v>-2.129967791144459</c:v>
                </c:pt>
                <c:pt idx="121">
                  <c:v>-2.2168800294354858</c:v>
                </c:pt>
                <c:pt idx="122">
                  <c:v>-2.2966503127220403</c:v>
                </c:pt>
                <c:pt idx="123">
                  <c:v>-2.3696280914267636</c:v>
                </c:pt>
                <c:pt idx="124">
                  <c:v>-2.4361515666799702</c:v>
                </c:pt>
                <c:pt idx="125">
                  <c:v>-2.4965453730733693</c:v>
                </c:pt>
                <c:pt idx="126">
                  <c:v>-2.551119074536266</c:v>
                </c:pt>
                <c:pt idx="127">
                  <c:v>-2.6001662991570695</c:v>
                </c:pt>
                <c:pt idx="128">
                  <c:v>-2.6439643673841862</c:v>
                </c:pt>
                <c:pt idx="129">
                  <c:v>-2.6827742940560642</c:v>
                </c:pt>
                <c:pt idx="130">
                  <c:v>-2.7168410675465493</c:v>
                </c:pt>
                <c:pt idx="131">
                  <c:v>-2.7463941288409099</c:v>
                </c:pt>
                <c:pt idx="132">
                  <c:v>-2.7716479897249688</c:v>
                </c:pt>
                <c:pt idx="133">
                  <c:v>-2.7928029427652454</c:v>
                </c:pt>
                <c:pt idx="134">
                  <c:v>-2.8100458267353918</c:v>
                </c:pt>
                <c:pt idx="135">
                  <c:v>-2.8235508199703254</c:v>
                </c:pt>
                <c:pt idx="136">
                  <c:v>-2.8334802411524294</c:v>
                </c:pt>
                <c:pt idx="137">
                  <c:v>-2.839985342568546</c:v>
                </c:pt>
                <c:pt idx="138">
                  <c:v>-2.8432070851964784</c:v>
                </c:pt>
                <c:pt idx="139">
                  <c:v>-2.84327688832041</c:v>
                </c:pt>
                <c:pt idx="140">
                  <c:v>-2.8403173489308307</c:v>
                </c:pt>
                <c:pt idx="141">
                  <c:v>-2.8344429280978076</c:v>
                </c:pt>
                <c:pt idx="142">
                  <c:v>-2.825760602949102</c:v>
                </c:pt>
                <c:pt idx="143">
                  <c:v>-2.8143704839414969</c:v>
                </c:pt>
                <c:pt idx="144">
                  <c:v>-2.8003663978716724</c:v>
                </c:pt>
                <c:pt idx="145">
                  <c:v>-2.7838364375978593</c:v>
                </c:pt>
                <c:pt idx="146">
                  <c:v>-2.7648634797911895</c:v>
                </c:pt>
                <c:pt idx="147">
                  <c:v>-2.7435256722459611</c:v>
                </c:pt>
                <c:pt idx="148">
                  <c:v>-2.7198968923861786</c:v>
                </c:pt>
                <c:pt idx="149">
                  <c:v>-2.6940471786364206</c:v>
                </c:pt>
                <c:pt idx="150">
                  <c:v>-2.6660431362982804</c:v>
                </c:pt>
                <c:pt idx="151">
                  <c:v>-2.6359483195060838</c:v>
                </c:pt>
                <c:pt idx="152">
                  <c:v>-2.6038235907380418</c:v>
                </c:pt>
                <c:pt idx="153">
                  <c:v>-2.5697274592413017</c:v>
                </c:pt>
                <c:pt idx="154">
                  <c:v>-2.5337163995995748</c:v>
                </c:pt>
                <c:pt idx="155">
                  <c:v>-2.4958451515339322</c:v>
                </c:pt>
                <c:pt idx="156">
                  <c:v>-2.4561670018870259</c:v>
                </c:pt>
                <c:pt idx="157">
                  <c:v>-2.4147340496013627</c:v>
                </c:pt>
                <c:pt idx="158">
                  <c:v>-2.3715974543650225</c:v>
                </c:pt>
                <c:pt idx="159">
                  <c:v>-2.3268076694679638</c:v>
                </c:pt>
                <c:pt idx="160">
                  <c:v>-2.2804146592880659</c:v>
                </c:pt>
                <c:pt idx="161">
                  <c:v>-2.2324681017115267</c:v>
                </c:pt>
                <c:pt idx="162">
                  <c:v>-2.1830175756889645</c:v>
                </c:pt>
                <c:pt idx="163">
                  <c:v>-2.1321127340357728</c:v>
                </c:pt>
                <c:pt idx="164">
                  <c:v>-2.0798034615065286</c:v>
                </c:pt>
                <c:pt idx="165">
                  <c:v>-2.0261400181080558</c:v>
                </c:pt>
                <c:pt idx="166">
                  <c:v>-1.9711731675652651</c:v>
                </c:pt>
                <c:pt idx="167">
                  <c:v>-1.9149542908193458</c:v>
                </c:pt>
                <c:pt idx="168">
                  <c:v>-1.8575354844194638</c:v>
                </c:pt>
                <c:pt idx="169">
                  <c:v>-1.7989696436670757</c:v>
                </c:pt>
                <c:pt idx="170">
                  <c:v>-1.7393105303872671</c:v>
                </c:pt>
                <c:pt idx="171">
                  <c:v>-1.6786128252329344</c:v>
                </c:pt>
                <c:pt idx="172">
                  <c:v>-1.6169321644759216</c:v>
                </c:pt>
                <c:pt idx="173">
                  <c:v>-1.5543251613027853</c:v>
                </c:pt>
                <c:pt idx="174">
                  <c:v>-1.4908494117113364</c:v>
                </c:pt>
                <c:pt idx="175">
                  <c:v>-1.4265634851956246</c:v>
                </c:pt>
                <c:pt idx="176">
                  <c:v>-1.3615269005102892</c:v>
                </c:pt>
                <c:pt idx="177">
                  <c:v>-1.2958000869177477</c:v>
                </c:pt>
                <c:pt idx="178">
                  <c:v>-1.2294443314414407</c:v>
                </c:pt>
                <c:pt idx="179">
                  <c:v>-1.1625217127726191</c:v>
                </c:pt>
                <c:pt idx="180">
                  <c:v>-1.0950950226038858</c:v>
                </c:pt>
                <c:pt idx="181">
                  <c:v>-1.0272276752873251</c:v>
                </c:pt>
                <c:pt idx="182">
                  <c:v>-0.95898360683486861</c:v>
                </c:pt>
                <c:pt idx="183">
                  <c:v>-0.89042716439126401</c:v>
                </c:pt>
                <c:pt idx="184">
                  <c:v>-0.82162298741207584</c:v>
                </c:pt>
                <c:pt idx="185">
                  <c:v>-0.75263588186799235</c:v>
                </c:pt>
                <c:pt idx="186">
                  <c:v>-0.68353068887005497</c:v>
                </c:pt>
                <c:pt idx="187">
                  <c:v>-0.61437214916601568</c:v>
                </c:pt>
                <c:pt idx="188">
                  <c:v>-0.54522476499405148</c:v>
                </c:pt>
                <c:pt idx="189">
                  <c:v>-0.47615266079573582</c:v>
                </c:pt>
                <c:pt idx="190">
                  <c:v>-0.40721944428437029</c:v>
                </c:pt>
                <c:pt idx="191">
                  <c:v>-0.33848806933804165</c:v>
                </c:pt>
                <c:pt idx="192">
                  <c:v>-0.27002070213879192</c:v>
                </c:pt>
                <c:pt idx="193">
                  <c:v>-0.20187859191182891</c:v>
                </c:pt>
                <c:pt idx="194">
                  <c:v>-0.13412194753271925</c:v>
                </c:pt>
                <c:pt idx="195">
                  <c:v>-6.6809821168218653E-2</c:v>
                </c:pt>
                <c:pt idx="196">
                  <c:v>0</c:v>
                </c:pt>
                <c:pt idx="197">
                  <c:v>6.6251093047357837E-2</c:v>
                </c:pt>
                <c:pt idx="198">
                  <c:v>0.13188848878933018</c:v>
                </c:pt>
                <c:pt idx="199">
                  <c:v>0.19685875083297072</c:v>
                </c:pt>
                <c:pt idx="200">
                  <c:v>0.26111004369988461</c:v>
                </c:pt>
                <c:pt idx="201">
                  <c:v>0.32459218966887093</c:v>
                </c:pt>
                <c:pt idx="202">
                  <c:v>0.38725671412915685</c:v>
                </c:pt>
                <c:pt idx="203">
                  <c:v>0.44905687937273281</c:v>
                </c:pt>
                <c:pt idx="204">
                  <c:v>0.50994770688455593</c:v>
                </c:pt>
                <c:pt idx="205">
                  <c:v>0.56988598831057291</c:v>
                </c:pt>
                <c:pt idx="206">
                  <c:v>0.62883028539383179</c:v>
                </c:pt>
                <c:pt idx="207">
                  <c:v>0.68674091926759129</c:v>
                </c:pt>
                <c:pt idx="208">
                  <c:v>0.7435799495801988</c:v>
                </c:pt>
                <c:pt idx="209">
                  <c:v>0.7993111439991869</c:v>
                </c:pt>
                <c:pt idx="210">
                  <c:v>0.85389993870183234</c:v>
                </c:pt>
                <c:pt idx="211">
                  <c:v>0.90731339050566007</c:v>
                </c:pt>
                <c:pt idx="212">
                  <c:v>0.95952012132657716</c:v>
                </c:pt>
                <c:pt idx="213">
                  <c:v>1.010490255674263</c:v>
                </c:pt>
                <c:pt idx="214">
                  <c:v>1.0601953519055471</c:v>
                </c:pt>
                <c:pt idx="215">
                  <c:v>1.1086083279577543</c:v>
                </c:pt>
                <c:pt idx="216">
                  <c:v>1.1557033822759948</c:v>
                </c:pt>
                <c:pt idx="217">
                  <c:v>1.2014559106333926</c:v>
                </c:pt>
                <c:pt idx="218">
                  <c:v>1.2458424195211881</c:v>
                </c:pt>
                <c:pt idx="219">
                  <c:v>1.2888404367590129</c:v>
                </c:pt>
                <c:pt idx="220">
                  <c:v>1.3304284199446592</c:v>
                </c:pt>
                <c:pt idx="221">
                  <c:v>1.3705856633292757</c:v>
                </c:pt>
                <c:pt idx="222">
                  <c:v>1.4092922036686426</c:v>
                </c:pt>
                <c:pt idx="223">
                  <c:v>1.4465287255655568</c:v>
                </c:pt>
                <c:pt idx="224">
                  <c:v>1.4822764667830068</c:v>
                </c:pt>
                <c:pt idx="225">
                  <c:v>1.5165171239738888</c:v>
                </c:pt>
                <c:pt idx="226">
                  <c:v>1.5492327592411306</c:v>
                </c:pt>
                <c:pt idx="227">
                  <c:v>1.5804057079131115</c:v>
                </c:pt>
                <c:pt idx="228">
                  <c:v>1.6100184878939294</c:v>
                </c:pt>
                <c:pt idx="229">
                  <c:v>1.6380537109267013</c:v>
                </c:pt>
                <c:pt idx="230">
                  <c:v>1.6644939960915537</c:v>
                </c:pt>
                <c:pt idx="231">
                  <c:v>1.6893218858486909</c:v>
                </c:pt>
                <c:pt idx="232">
                  <c:v>1.7125197649310333</c:v>
                </c:pt>
                <c:pt idx="233">
                  <c:v>1.7340697823915883</c:v>
                </c:pt>
                <c:pt idx="234">
                  <c:v>1.7539537771174021</c:v>
                </c:pt>
                <c:pt idx="235">
                  <c:v>1.7721532071360575</c:v>
                </c:pt>
                <c:pt idx="236">
                  <c:v>1.7886490830616351</c:v>
                </c:pt>
                <c:pt idx="237">
                  <c:v>1.8034219060561798</c:v>
                </c:pt>
                <c:pt idx="238">
                  <c:v>1.8164516107196929</c:v>
                </c:pt>
                <c:pt idx="239">
                  <c:v>1.8277175133673129</c:v>
                </c:pt>
                <c:pt idx="240">
                  <c:v>1.8371982662070485</c:v>
                </c:pt>
                <c:pt idx="241">
                  <c:v>1.8448718179952868</c:v>
                </c:pt>
                <c:pt idx="242">
                  <c:v>1.8507153818213058</c:v>
                </c:pt>
                <c:pt idx="243">
                  <c:v>1.8547054107558838</c:v>
                </c:pt>
                <c:pt idx="244">
                  <c:v>1.8568175821937796</c:v>
                </c:pt>
                <c:pt idx="245">
                  <c:v>1.857026791825094</c:v>
                </c:pt>
                <c:pt idx="246">
                  <c:v>1.8553071582869327</c:v>
                </c:pt>
                <c:pt idx="247">
                  <c:v>1.851632039674018</c:v>
                </c:pt>
                <c:pt idx="248">
                  <c:v>1.845974063224944</c:v>
                </c:pt>
                <c:pt idx="249">
                  <c:v>1.8383051696490851</c:v>
                </c:pt>
                <c:pt idx="250">
                  <c:v>1.8285966737170278</c:v>
                </c:pt>
                <c:pt idx="251">
                  <c:v>1.8168193429032171</c:v>
                </c:pt>
                <c:pt idx="252">
                  <c:v>1.802943496041836</c:v>
                </c:pt>
                <c:pt idx="253">
                  <c:v>1.7869391241329464</c:v>
                </c:pt>
                <c:pt idx="254">
                  <c:v>1.7687760356121556</c:v>
                </c:pt>
                <c:pt idx="255">
                  <c:v>1.7484240285694574</c:v>
                </c:pt>
                <c:pt idx="256">
                  <c:v>1.7258530925655426</c:v>
                </c:pt>
                <c:pt idx="257">
                  <c:v>1.7010336428399708</c:v>
                </c:pt>
                <c:pt idx="258">
                  <c:v>1.6739367898266468</c:v>
                </c:pt>
                <c:pt idx="259">
                  <c:v>1.6445346469780131</c:v>
                </c:pt>
                <c:pt idx="260">
                  <c:v>1.6128006799381416</c:v>
                </c:pt>
                <c:pt idx="261">
                  <c:v>1.5787101000825225</c:v>
                </c:pt>
                <c:pt idx="262">
                  <c:v>1.5422403053432636</c:v>
                </c:pt>
                <c:pt idx="263">
                  <c:v>1.5033713710448315</c:v>
                </c:pt>
                <c:pt idx="264">
                  <c:v>1.4620865931681197</c:v>
                </c:pt>
                <c:pt idx="265">
                  <c:v>1.4183730860195587</c:v>
                </c:pt>
                <c:pt idx="266">
                  <c:v>1.3722224356865635</c:v>
                </c:pt>
                <c:pt idx="267">
                  <c:v>1.3236314098903392</c:v>
                </c:pt>
                <c:pt idx="268">
                  <c:v>1.272602723884908</c:v>
                </c:pt>
                <c:pt idx="269">
                  <c:v>1.2191458608817818</c:v>
                </c:pt>
                <c:pt idx="270">
                  <c:v>1.1632779440954442</c:v>
                </c:pt>
                <c:pt idx="271">
                  <c:v>1.1050246559045691</c:v>
                </c:pt>
                <c:pt idx="272">
                  <c:v>1.0444211978191893</c:v>
                </c:pt>
                <c:pt idx="273">
                  <c:v>0.98151328295878515</c:v>
                </c:pt>
                <c:pt idx="274">
                  <c:v>0.9163581506222519</c:v>
                </c:pt>
                <c:pt idx="275">
                  <c:v>0.84902559032784608</c:v>
                </c:pt>
                <c:pt idx="276">
                  <c:v>0.77959896050174182</c:v>
                </c:pt>
                <c:pt idx="277">
                  <c:v>0.70817618489931755</c:v>
                </c:pt>
                <c:pt idx="278">
                  <c:v>0.63487070797858347</c:v>
                </c:pt>
                <c:pt idx="279">
                  <c:v>0.55981238894892504</c:v>
                </c:pt>
                <c:pt idx="280">
                  <c:v>0.4831483132437388</c:v>
                </c:pt>
                <c:pt idx="281">
                  <c:v>0.40504349986562654</c:v>
                </c:pt>
                <c:pt idx="282">
                  <c:v>0.32568148357394117</c:v>
                </c:pt>
                <c:pt idx="283">
                  <c:v>0.24526475234884179</c:v>
                </c:pt>
                <c:pt idx="284">
                  <c:v>0.1640150230583457</c:v>
                </c:pt>
                <c:pt idx="285">
                  <c:v>8.2173341805243896E-2</c:v>
                </c:pt>
                <c:pt idx="286">
                  <c:v>8.4991581430667151E-16</c:v>
                </c:pt>
                <c:pt idx="287">
                  <c:v>-8.222573732632095E-2</c:v>
                </c:pt>
                <c:pt idx="288">
                  <c:v>-0.16420608829707084</c:v>
                </c:pt>
                <c:pt idx="289">
                  <c:v>-0.24562538683045015</c:v>
                </c:pt>
                <c:pt idx="290">
                  <c:v>-0.32615087535962883</c:v>
                </c:pt>
                <c:pt idx="291">
                  <c:v>-0.4054336357186526</c:v>
                </c:pt>
                <c:pt idx="292">
                  <c:v>-0.48310963108248556</c:v>
                </c:pt>
                <c:pt idx="293">
                  <c:v>-0.55880082809939191</c:v>
                </c:pt>
                <c:pt idx="294">
                  <c:v>-0.63211636656517245</c:v>
                </c:pt>
                <c:pt idx="295">
                  <c:v>-0.70265374464745323</c:v>
                </c:pt>
                <c:pt idx="296">
                  <c:v>-0.76999999121522456</c:v>
                </c:pt>
                <c:pt idx="297">
                  <c:v>-0.83373280365227176</c:v>
                </c:pt>
                <c:pt idx="298">
                  <c:v>-0.89342163997117496</c:v>
                </c:pt>
                <c:pt idx="299">
                  <c:v>-0.94862876839898058</c:v>
                </c:pt>
                <c:pt idx="300">
                  <c:v>-0.99891029616470806</c:v>
                </c:pt>
                <c:pt idx="301">
                  <c:v>-1.0438172222798641</c:v>
                </c:pt>
                <c:pt idx="302">
                  <c:v>-1.082896586990826</c:v>
                </c:pt>
                <c:pt idx="303">
                  <c:v>-1.1156928236443024</c:v>
                </c:pt>
                <c:pt idx="304">
                  <c:v>-1.1417494572747493</c:v>
                </c:pt>
                <c:pt idx="305">
                  <c:v>-1.1606113385081165</c:v>
                </c:pt>
                <c:pt idx="306">
                  <c:v>-1.1718276512847325</c:v>
                </c:pt>
                <c:pt idx="307">
                  <c:v>-1.1749559877210944</c:v>
                </c:pt>
                <c:pt idx="308">
                  <c:v>-1.1695678413553028</c:v>
                </c:pt>
                <c:pt idx="309">
                  <c:v>-1.1552559275112571</c:v>
                </c:pt>
                <c:pt idx="310">
                  <c:v>-1.1316437904403946</c:v>
                </c:pt>
                <c:pt idx="311">
                  <c:v>-1.0983981915389736</c:v>
                </c:pt>
                <c:pt idx="312">
                  <c:v>-1.0552447769945088</c:v>
                </c:pt>
                <c:pt idx="313">
                  <c:v>-1.0019874771224138</c:v>
                </c:pt>
                <c:pt idx="314">
                  <c:v>-0.93853196876135359</c:v>
                </c:pt>
                <c:pt idx="315">
                  <c:v>-0.86491330853338311</c:v>
                </c:pt>
                <c:pt idx="316">
                  <c:v>-0.78132749204995999</c:v>
                </c:pt>
                <c:pt idx="317">
                  <c:v>-0.68816619543908253</c:v>
                </c:pt>
                <c:pt idx="318">
                  <c:v>-0.58605331600021759</c:v>
                </c:pt>
                <c:pt idx="319">
                  <c:v>-0.47588119020269348</c:v>
                </c:pt>
                <c:pt idx="320">
                  <c:v>-0.35884362118285845</c:v>
                </c:pt>
                <c:pt idx="321">
                  <c:v>-0.2364622390119622</c:v>
                </c:pt>
                <c:pt idx="322">
                  <c:v>-0.11060242674337989</c:v>
                </c:pt>
                <c:pt idx="323">
                  <c:v>1.6524752290565905E-2</c:v>
                </c:pt>
                <c:pt idx="324">
                  <c:v>0.14237739956923229</c:v>
                </c:pt>
                <c:pt idx="325">
                  <c:v>0.26411585692448997</c:v>
                </c:pt>
                <c:pt idx="326">
                  <c:v>0.3786539108340411</c:v>
                </c:pt>
                <c:pt idx="327">
                  <c:v>0.48272671093956088</c:v>
                </c:pt>
                <c:pt idx="328">
                  <c:v>0.57297353030460485</c:v>
                </c:pt>
                <c:pt idx="329">
                  <c:v>0.64603444509176133</c:v>
                </c:pt>
                <c:pt idx="330">
                  <c:v>0.69866266127162924</c:v>
                </c:pt>
                <c:pt idx="331">
                  <c:v>0.72785839827262211</c:v>
                </c:pt>
                <c:pt idx="332">
                  <c:v>0.73103514753043597</c:v>
                </c:pt>
                <c:pt idx="333">
                  <c:v>0.70623311279053813</c:v>
                </c:pt>
                <c:pt idx="334">
                  <c:v>0.65239499780909316</c:v>
                </c:pt>
                <c:pt idx="335">
                  <c:v>0.56971218605218532</c:v>
                </c:pt>
                <c:pt idx="336">
                  <c:v>0.46003042657333504</c:v>
                </c:pt>
                <c:pt idx="337">
                  <c:v>0.3272709216492411</c:v>
                </c:pt>
                <c:pt idx="338">
                  <c:v>0.17777906056036807</c:v>
                </c:pt>
                <c:pt idx="339">
                  <c:v>2.0473781048074267E-2</c:v>
                </c:pt>
                <c:pt idx="340">
                  <c:v>-0.13334005160317555</c:v>
                </c:pt>
                <c:pt idx="341">
                  <c:v>-0.27059686298214686</c:v>
                </c:pt>
                <c:pt idx="342">
                  <c:v>-0.377559813628846</c:v>
                </c:pt>
                <c:pt idx="343">
                  <c:v>-0.44133864860682437</c:v>
                </c:pt>
                <c:pt idx="344">
                  <c:v>-0.45179923706552438</c:v>
                </c:pt>
                <c:pt idx="345">
                  <c:v>-0.40386647758538496</c:v>
                </c:pt>
                <c:pt idx="346">
                  <c:v>-0.30015476353748749</c:v>
                </c:pt>
                <c:pt idx="347">
                  <c:v>-0.1534785050857623</c:v>
                </c:pt>
                <c:pt idx="348">
                  <c:v>1.1928964834156024E-2</c:v>
                </c:pt>
                <c:pt idx="349">
                  <c:v>0.16225054394369659</c:v>
                </c:pt>
                <c:pt idx="350">
                  <c:v>0.26037178599767474</c:v>
                </c:pt>
                <c:pt idx="351">
                  <c:v>0.27656150800142121</c:v>
                </c:pt>
                <c:pt idx="352">
                  <c:v>0.20182629269085628</c:v>
                </c:pt>
                <c:pt idx="353">
                  <c:v>6.0044158970298564E-2</c:v>
                </c:pt>
                <c:pt idx="354">
                  <c:v>-8.95459332868946E-2</c:v>
                </c:pt>
                <c:pt idx="355">
                  <c:v>-0.17120612155909617</c:v>
                </c:pt>
                <c:pt idx="356">
                  <c:v>-0.13601976309440705</c:v>
                </c:pt>
                <c:pt idx="357">
                  <c:v>-1.0408953353672619E-2</c:v>
                </c:pt>
                <c:pt idx="358">
                  <c:v>9.6945043463692898E-2</c:v>
                </c:pt>
                <c:pt idx="359">
                  <c:v>8.0012159860539597E-2</c:v>
                </c:pt>
                <c:pt idx="360">
                  <c:v>-2.8037994041575528E-2</c:v>
                </c:pt>
                <c:pt idx="361">
                  <c:v>-5.9936867908521874E-2</c:v>
                </c:pt>
                <c:pt idx="362">
                  <c:v>2.1114542431775858E-2</c:v>
                </c:pt>
                <c:pt idx="363">
                  <c:v>2.2926175491042061E-2</c:v>
                </c:pt>
                <c:pt idx="364">
                  <c:v>-2.490313266971313E-2</c:v>
                </c:pt>
                <c:pt idx="365">
                  <c:v>1.5342115999246292E-2</c:v>
                </c:pt>
                <c:pt idx="366">
                  <c:v>-9.6777074568166355E-3</c:v>
                </c:pt>
                <c:pt idx="367">
                  <c:v>4.2788178263015305E-3</c:v>
                </c:pt>
                <c:pt idx="368">
                  <c:v>2.018542953029231E-3</c:v>
                </c:pt>
                <c:pt idx="369">
                  <c:v>8.2784019845338582E-4</c:v>
                </c:pt>
                <c:pt idx="370">
                  <c:v>-6.2952958410659988E-5</c:v>
                </c:pt>
                <c:pt idx="371">
                  <c:v>1.1812019458340831E-5</c:v>
                </c:pt>
                <c:pt idx="372">
                  <c:v>2.2876802827192025E-6</c:v>
                </c:pt>
                <c:pt idx="373">
                  <c:v>1.4153351655765065E-8</c:v>
                </c:pt>
                <c:pt idx="374">
                  <c:v>-2.0410877120128981E-12</c:v>
                </c:pt>
                <c:pt idx="375">
                  <c:v>2.6327352987270359E-24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8A-462B-8ACE-5DC6AE5B09F3}"/>
            </c:ext>
          </c:extLst>
        </c:ser>
        <c:ser>
          <c:idx val="2"/>
          <c:order val="2"/>
          <c:tx>
            <c:strRef>
              <c:f>Sheet1!$AJ$12</c:f>
              <c:strCache>
                <c:ptCount val="1"/>
                <c:pt idx="0">
                  <c:v>離散Re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6350">
                <a:solidFill>
                  <a:schemeClr val="accent1"/>
                </a:solidFill>
              </a:ln>
              <a:effectLst/>
            </c:spPr>
          </c:marker>
          <c:xVal>
            <c:numRef>
              <c:f>Sheet1!$AG$13:$AG$508</c:f>
              <c:numCache>
                <c:formatCode>General</c:formatCode>
                <c:ptCount val="496"/>
                <c:pt idx="0">
                  <c:v>-8.5737645611763256</c:v>
                </c:pt>
                <c:pt idx="1">
                  <c:v>-8.5299065150681663</c:v>
                </c:pt>
                <c:pt idx="2">
                  <c:v>-8.4871492980613308</c:v>
                </c:pt>
                <c:pt idx="3">
                  <c:v>-8.4454226405789772</c:v>
                </c:pt>
                <c:pt idx="4">
                  <c:v>-8.4046621287565451</c:v>
                </c:pt>
                <c:pt idx="5">
                  <c:v>-8.3648086069199614</c:v>
                </c:pt>
                <c:pt idx="6">
                  <c:v>-8.3258076517664588</c:v>
                </c:pt>
                <c:pt idx="7">
                  <c:v>-8.2876091084064729</c:v>
                </c:pt>
                <c:pt idx="8">
                  <c:v>-8.2501666799391558</c:v>
                </c:pt>
                <c:pt idx="9">
                  <c:v>-8.2134375634910306</c:v>
                </c:pt>
                <c:pt idx="10">
                  <c:v>-8.1773821266948303</c:v>
                </c:pt>
                <c:pt idx="11">
                  <c:v>-8.1419636194614924</c:v>
                </c:pt>
                <c:pt idx="12">
                  <c:v>-8.1071479166337834</c:v>
                </c:pt>
                <c:pt idx="13">
                  <c:v>-8.072903287728959</c:v>
                </c:pt>
                <c:pt idx="14">
                  <c:v>-8.0392001905011874</c:v>
                </c:pt>
                <c:pt idx="15">
                  <c:v>-8.006011085497601</c:v>
                </c:pt>
                <c:pt idx="16">
                  <c:v>-7.9733102691587465</c:v>
                </c:pt>
                <c:pt idx="17">
                  <c:v>-7.9410737233353768</c:v>
                </c:pt>
                <c:pt idx="18">
                  <c:v>-7.9092789793681373</c:v>
                </c:pt>
                <c:pt idx="19">
                  <c:v>-7.8779049951120363</c:v>
                </c:pt>
                <c:pt idx="20">
                  <c:v>-7.8469320434898844</c:v>
                </c:pt>
                <c:pt idx="21">
                  <c:v>-7.8163416113330744</c:v>
                </c:pt>
                <c:pt idx="22">
                  <c:v>-7.786116307418685</c:v>
                </c:pt>
                <c:pt idx="23">
                  <c:v>-7.756239778742045</c:v>
                </c:pt>
                <c:pt idx="24">
                  <c:v>-7.7266966341770171</c:v>
                </c:pt>
                <c:pt idx="25">
                  <c:v>-7.697472374774522</c:v>
                </c:pt>
                <c:pt idx="26">
                  <c:v>-7.6685533300354507</c:v>
                </c:pt>
                <c:pt idx="27">
                  <c:v>-7.6399265995689918</c:v>
                </c:pt>
                <c:pt idx="28">
                  <c:v>-7.6115799996127365</c:v>
                </c:pt>
                <c:pt idx="29">
                  <c:v>-7.5835020139484044</c:v>
                </c:pt>
                <c:pt idx="30">
                  <c:v>-7.5556817487973778</c:v>
                </c:pt>
                <c:pt idx="31">
                  <c:v>-7.5281088913245622</c:v>
                </c:pt>
                <c:pt idx="32">
                  <c:v>-7.500773671418294</c:v>
                </c:pt>
                <c:pt idx="33">
                  <c:v>-7.4736668264484099</c:v>
                </c:pt>
                <c:pt idx="34">
                  <c:v>-7.4467795687352325</c:v>
                </c:pt>
                <c:pt idx="35">
                  <c:v>-7.4201035554892858</c:v>
                </c:pt>
                <c:pt idx="36">
                  <c:v>-7.3936308610054988</c:v>
                </c:pt>
                <c:pt idx="37">
                  <c:v>-7.3673539509171206</c:v>
                </c:pt>
                <c:pt idx="38">
                  <c:v>-7.3412656583334748</c:v>
                </c:pt>
                <c:pt idx="39">
                  <c:v>-7.3153591617027107</c:v>
                </c:pt>
                <c:pt idx="40">
                  <c:v>-7.2896279642557769</c:v>
                </c:pt>
                <c:pt idx="41">
                  <c:v>-7.2640658749013962</c:v>
                </c:pt>
                <c:pt idx="42">
                  <c:v>-7.2386669904539644</c:v>
                </c:pt>
                <c:pt idx="43">
                  <c:v>-7.2134256790871003</c:v>
                </c:pt>
                <c:pt idx="44">
                  <c:v>-7.1883365649153621</c:v>
                </c:pt>
                <c:pt idx="45">
                  <c:v>-7.1633945136153958</c:v>
                </c:pt>
                <c:pt idx="46">
                  <c:v>-7.1385946190056728</c:v>
                </c:pt>
                <c:pt idx="47">
                  <c:v>-7.1139321905110773</c:v>
                </c:pt>
                <c:pt idx="48">
                  <c:v>-7.0894027414450242</c:v>
                </c:pt>
                <c:pt idx="49">
                  <c:v>-7.0650019780475546</c:v>
                </c:pt>
                <c:pt idx="50">
                  <c:v>-7.0407257892231367</c:v>
                </c:pt>
                <c:pt idx="51">
                  <c:v>-7.0165702369266025</c:v>
                </c:pt>
                <c:pt idx="52">
                  <c:v>-6.9925315471499596</c:v>
                </c:pt>
                <c:pt idx="53">
                  <c:v>-6.9686061014667109</c:v>
                </c:pt>
                <c:pt idx="54">
                  <c:v>-6.9447904290938816</c:v>
                </c:pt>
                <c:pt idx="55">
                  <c:v>-6.92108119943512</c:v>
                </c:pt>
                <c:pt idx="56">
                  <c:v>-6.8974752150712249</c:v>
                </c:pt>
                <c:pt idx="57">
                  <c:v>-6.838892094770527</c:v>
                </c:pt>
                <c:pt idx="58">
                  <c:v>-6.7808905863214139</c:v>
                </c:pt>
                <c:pt idx="59">
                  <c:v>-6.7234300484079199</c:v>
                </c:pt>
                <c:pt idx="60">
                  <c:v>-6.6664735326811861</c:v>
                </c:pt>
                <c:pt idx="61">
                  <c:v>-6.609987373415291</c:v>
                </c:pt>
                <c:pt idx="62">
                  <c:v>-6.5539408306858231</c:v>
                </c:pt>
                <c:pt idx="63">
                  <c:v>-6.4983057790996792</c:v>
                </c:pt>
                <c:pt idx="64">
                  <c:v>-6.4430564354332382</c:v>
                </c:pt>
                <c:pt idx="65">
                  <c:v>-6.3881691196205486</c:v>
                </c:pt>
                <c:pt idx="66">
                  <c:v>-6.3336220444225049</c:v>
                </c:pt>
                <c:pt idx="67">
                  <c:v>-6.2793951298404309</c:v>
                </c:pt>
                <c:pt idx="68">
                  <c:v>-6.2254698389430434</c:v>
                </c:pt>
                <c:pt idx="69">
                  <c:v>-6.1718290322786622</c:v>
                </c:pt>
                <c:pt idx="70">
                  <c:v>-6.118456838463401</c:v>
                </c:pt>
                <c:pt idx="71">
                  <c:v>-6.0653385388866212</c:v>
                </c:pt>
                <c:pt idx="72">
                  <c:v>-6.0124604647689424</c:v>
                </c:pt>
                <c:pt idx="73">
                  <c:v>-5.9598099050558559</c:v>
                </c:pt>
                <c:pt idx="74">
                  <c:v>-5.9073750238391645</c:v>
                </c:pt>
                <c:pt idx="75">
                  <c:v>-5.8551447861758401</c:v>
                </c:pt>
                <c:pt idx="76">
                  <c:v>-5.8031088913245528</c:v>
                </c:pt>
                <c:pt idx="77">
                  <c:v>-5.7512577125487319</c:v>
                </c:pt>
                <c:pt idx="78">
                  <c:v>-5.6995822427446727</c:v>
                </c:pt>
                <c:pt idx="79">
                  <c:v>-5.6480740452475375</c:v>
                </c:pt>
                <c:pt idx="80">
                  <c:v>-5.5967252092488504</c:v>
                </c:pt>
                <c:pt idx="81">
                  <c:v>-5.5455283093288932</c:v>
                </c:pt>
                <c:pt idx="82">
                  <c:v>-5.4944763686675513</c:v>
                </c:pt>
                <c:pt idx="83">
                  <c:v>-5.4435628255492734</c:v>
                </c:pt>
                <c:pt idx="84">
                  <c:v>-5.3927815028230626</c:v>
                </c:pt>
                <c:pt idx="85">
                  <c:v>-5.3421265800176769</c:v>
                </c:pt>
                <c:pt idx="86">
                  <c:v>-5.2915925678465365</c:v>
                </c:pt>
                <c:pt idx="87">
                  <c:v>-5.2411742848666911</c:v>
                </c:pt>
                <c:pt idx="88">
                  <c:v>-5.1908668360824546</c:v>
                </c:pt>
                <c:pt idx="89">
                  <c:v>-5.1406655933071832</c:v>
                </c:pt>
                <c:pt idx="90">
                  <c:v>-5.0905661771169051</c:v>
                </c:pt>
                <c:pt idx="91">
                  <c:v>-5.040564440247211</c:v>
                </c:pt>
                <c:pt idx="92">
                  <c:v>-4.9906564523004562</c:v>
                </c:pt>
                <c:pt idx="93">
                  <c:v>-4.9408384856441501</c:v>
                </c:pt>
                <c:pt idx="94">
                  <c:v>-4.8911070023936336</c:v>
                </c:pt>
                <c:pt idx="95">
                  <c:v>-4.8414586423829293</c:v>
                </c:pt>
                <c:pt idx="96">
                  <c:v>-4.7918902120373197</c:v>
                </c:pt>
                <c:pt idx="97">
                  <c:v>-4.742398674069694</c:v>
                </c:pt>
                <c:pt idx="98">
                  <c:v>-4.6929811379303423</c:v>
                </c:pt>
                <c:pt idx="99">
                  <c:v>-4.6436348509466399</c:v>
                </c:pt>
                <c:pt idx="100">
                  <c:v>-4.5943571900951081</c:v>
                </c:pt>
                <c:pt idx="101">
                  <c:v>-4.5451456543537887</c:v>
                </c:pt>
                <c:pt idx="102">
                  <c:v>-4.4959978575876525</c:v>
                </c:pt>
                <c:pt idx="103">
                  <c:v>-4.4469115219241671</c:v>
                </c:pt>
                <c:pt idx="104">
                  <c:v>-4.3978844715800163</c:v>
                </c:pt>
                <c:pt idx="105">
                  <c:v>-4.3489146271034551</c:v>
                </c:pt>
                <c:pt idx="106">
                  <c:v>-4.3</c:v>
                </c:pt>
                <c:pt idx="107">
                  <c:v>-4.2511386877119133</c:v>
                </c:pt>
                <c:pt idx="108">
                  <c:v>-4.202328868924571</c:v>
                </c:pt>
                <c:pt idx="109">
                  <c:v>-4.1535687991751029</c:v>
                </c:pt>
                <c:pt idx="110">
                  <c:v>-4.1048568067407576</c:v>
                </c:pt>
                <c:pt idx="111">
                  <c:v>-4.0561912887863825</c:v>
                </c:pt>
                <c:pt idx="112">
                  <c:v>-4.0075707077521221</c:v>
                </c:pt>
                <c:pt idx="113">
                  <c:v>-3.9589935879639571</c:v>
                </c:pt>
                <c:pt idx="114">
                  <c:v>-3.9104585124511728</c:v>
                </c:pt>
                <c:pt idx="115">
                  <c:v>-3.8619641199561063</c:v>
                </c:pt>
                <c:pt idx="116">
                  <c:v>-3.8135091021226906</c:v>
                </c:pt>
                <c:pt idx="117">
                  <c:v>-3.7650922008513952</c:v>
                </c:pt>
                <c:pt idx="118">
                  <c:v>-3.7167122058091255</c:v>
                </c:pt>
                <c:pt idx="119">
                  <c:v>-3.6683679520835373</c:v>
                </c:pt>
                <c:pt idx="120">
                  <c:v>-3.6200583179720081</c:v>
                </c:pt>
                <c:pt idx="121">
                  <c:v>-3.5717822228963181</c:v>
                </c:pt>
                <c:pt idx="122">
                  <c:v>-3.5235386254346559</c:v>
                </c:pt>
                <c:pt idx="123">
                  <c:v>-3.4753265214633182</c:v>
                </c:pt>
                <c:pt idx="124">
                  <c:v>-3.4271449424009379</c:v>
                </c:pt>
                <c:pt idx="125">
                  <c:v>-3.378992953548642</c:v>
                </c:pt>
                <c:pt idx="126">
                  <c:v>-3.3308696525200325</c:v>
                </c:pt>
                <c:pt idx="127">
                  <c:v>-3.282774167755282</c:v>
                </c:pt>
                <c:pt idx="128">
                  <c:v>-3.234705657114092</c:v>
                </c:pt>
                <c:pt idx="129">
                  <c:v>-3.1866633065425791</c:v>
                </c:pt>
                <c:pt idx="130">
                  <c:v>-3.1386463288095645</c:v>
                </c:pt>
                <c:pt idx="131">
                  <c:v>-3.0906539623079778</c:v>
                </c:pt>
                <c:pt idx="132">
                  <c:v>-3.0426854699174659</c:v>
                </c:pt>
                <c:pt idx="133">
                  <c:v>-2.994740137924488</c:v>
                </c:pt>
                <c:pt idx="134">
                  <c:v>-2.9468172749964898</c:v>
                </c:pt>
                <c:pt idx="135">
                  <c:v>-2.8989162112069291</c:v>
                </c:pt>
                <c:pt idx="136">
                  <c:v>-2.851036297108184</c:v>
                </c:pt>
                <c:pt idx="137">
                  <c:v>-2.8031769028495264</c:v>
                </c:pt>
                <c:pt idx="138">
                  <c:v>-2.755337417337568</c:v>
                </c:pt>
                <c:pt idx="139">
                  <c:v>-2.7075172474367264</c:v>
                </c:pt>
                <c:pt idx="140">
                  <c:v>-2.6597158172074256</c:v>
                </c:pt>
                <c:pt idx="141">
                  <c:v>-2.6119325671798892</c:v>
                </c:pt>
                <c:pt idx="142">
                  <c:v>-2.564166953661525</c:v>
                </c:pt>
                <c:pt idx="143">
                  <c:v>-2.516418448076017</c:v>
                </c:pt>
                <c:pt idx="144">
                  <c:v>-2.4686865363323598</c:v>
                </c:pt>
                <c:pt idx="145">
                  <c:v>-2.4209707182221774</c:v>
                </c:pt>
                <c:pt idx="146">
                  <c:v>-2.3732705068437911</c:v>
                </c:pt>
                <c:pt idx="147">
                  <c:v>-2.3255854280515353</c:v>
                </c:pt>
                <c:pt idx="148">
                  <c:v>-2.2779150199289937</c:v>
                </c:pt>
                <c:pt idx="149">
                  <c:v>-2.2302588322848296</c:v>
                </c:pt>
                <c:pt idx="150">
                  <c:v>-2.1826164261700138</c:v>
                </c:pt>
                <c:pt idx="151">
                  <c:v>-2.1349873734152918</c:v>
                </c:pt>
                <c:pt idx="152">
                  <c:v>-2.0873712561878186</c:v>
                </c:pt>
                <c:pt idx="153">
                  <c:v>-2.0397676665659481</c:v>
                </c:pt>
                <c:pt idx="154">
                  <c:v>-1.9921762061311976</c:v>
                </c:pt>
                <c:pt idx="155">
                  <c:v>-1.9445964855765072</c:v>
                </c:pt>
                <c:pt idx="156">
                  <c:v>-1.8970281243299187</c:v>
                </c:pt>
                <c:pt idx="157">
                  <c:v>-1.849470750192872</c:v>
                </c:pt>
                <c:pt idx="158">
                  <c:v>-1.8019239989923577</c:v>
                </c:pt>
                <c:pt idx="159">
                  <c:v>-1.7543875142461962</c:v>
                </c:pt>
                <c:pt idx="160">
                  <c:v>-1.7068609468407585</c:v>
                </c:pt>
                <c:pt idx="161">
                  <c:v>-1.6593439547204887</c:v>
                </c:pt>
                <c:pt idx="162">
                  <c:v>-1.6118362025885991</c:v>
                </c:pt>
                <c:pt idx="163">
                  <c:v>-1.564337361618364</c:v>
                </c:pt>
                <c:pt idx="164">
                  <c:v>-1.5168471091744582</c:v>
                </c:pt>
                <c:pt idx="165">
                  <c:v>-1.469365128543805</c:v>
                </c:pt>
                <c:pt idx="166">
                  <c:v>-1.421891108675446</c:v>
                </c:pt>
                <c:pt idx="167">
                  <c:v>-1.3744247439289474</c:v>
                </c:pt>
                <c:pt idx="168">
                  <c:v>-1.3269657338308898</c:v>
                </c:pt>
                <c:pt idx="169">
                  <c:v>-1.2795137828390202</c:v>
                </c:pt>
                <c:pt idx="170">
                  <c:v>-1.2320686001136405</c:v>
                </c:pt>
                <c:pt idx="171">
                  <c:v>-1.1846298992958477</c:v>
                </c:pt>
                <c:pt idx="172">
                  <c:v>-1.1371973982922539</c:v>
                </c:pt>
                <c:pt idx="173">
                  <c:v>-1.089770819065814</c:v>
                </c:pt>
                <c:pt idx="174">
                  <c:v>-1.042349887432434</c:v>
                </c:pt>
                <c:pt idx="175">
                  <c:v>-0.99493433286301858</c:v>
                </c:pt>
                <c:pt idx="176">
                  <c:v>-0.94752388829064804</c:v>
                </c:pt>
                <c:pt idx="177">
                  <c:v>-0.90011828992258158</c:v>
                </c:pt>
                <c:pt idx="178">
                  <c:v>-0.85271727705679379</c:v>
                </c:pt>
                <c:pt idx="179">
                  <c:v>-0.80532059190276406</c:v>
                </c:pt>
                <c:pt idx="180">
                  <c:v>-0.75792797940625189</c:v>
                </c:pt>
                <c:pt idx="181">
                  <c:v>-0.71053918707779418</c:v>
                </c:pt>
                <c:pt idx="182">
                  <c:v>-0.66315396482467492</c:v>
                </c:pt>
                <c:pt idx="183">
                  <c:v>-0.61577206478612134</c:v>
                </c:pt>
                <c:pt idx="184">
                  <c:v>-0.56839324117149326</c:v>
                </c:pt>
                <c:pt idx="185">
                  <c:v>-0.5210172501012359</c:v>
                </c:pt>
                <c:pt idx="186">
                  <c:v>-0.47364384945037002</c:v>
                </c:pt>
                <c:pt idx="187">
                  <c:v>-0.42627279869430823</c:v>
                </c:pt>
                <c:pt idx="188">
                  <c:v>-0.37890385875678101</c:v>
                </c:pt>
                <c:pt idx="189">
                  <c:v>-0.33153679185966806</c:v>
                </c:pt>
                <c:pt idx="190">
                  <c:v>-0.28417136137453219</c:v>
                </c:pt>
                <c:pt idx="191">
                  <c:v>-0.23680733167565626</c:v>
                </c:pt>
                <c:pt idx="192">
                  <c:v>-0.18944446799438919</c:v>
                </c:pt>
                <c:pt idx="193">
                  <c:v>-0.14208253627460771</c:v>
                </c:pt>
                <c:pt idx="194">
                  <c:v>-9.4721303029104753E-2</c:v>
                </c:pt>
                <c:pt idx="195">
                  <c:v>-4.7360535196716125E-2</c:v>
                </c:pt>
                <c:pt idx="196">
                  <c:v>0</c:v>
                </c:pt>
                <c:pt idx="197">
                  <c:v>4.7360535196716125E-2</c:v>
                </c:pt>
                <c:pt idx="198">
                  <c:v>9.4721303029104753E-2</c:v>
                </c:pt>
                <c:pt idx="199">
                  <c:v>0.14208253627460771</c:v>
                </c:pt>
                <c:pt idx="200">
                  <c:v>0.18944446799438919</c:v>
                </c:pt>
                <c:pt idx="201">
                  <c:v>0.23680733167565626</c:v>
                </c:pt>
                <c:pt idx="202">
                  <c:v>0.28417136137453219</c:v>
                </c:pt>
                <c:pt idx="203">
                  <c:v>0.33153679185966806</c:v>
                </c:pt>
                <c:pt idx="204">
                  <c:v>0.37890385875678101</c:v>
                </c:pt>
                <c:pt idx="205">
                  <c:v>0.42627279869430823</c:v>
                </c:pt>
                <c:pt idx="206">
                  <c:v>0.47364384945037002</c:v>
                </c:pt>
                <c:pt idx="207">
                  <c:v>0.5210172501012359</c:v>
                </c:pt>
                <c:pt idx="208">
                  <c:v>0.56839324117149326</c:v>
                </c:pt>
                <c:pt idx="209">
                  <c:v>0.61577206478612134</c:v>
                </c:pt>
                <c:pt idx="210">
                  <c:v>0.66315396482467492</c:v>
                </c:pt>
                <c:pt idx="211">
                  <c:v>0.71053918707779418</c:v>
                </c:pt>
                <c:pt idx="212">
                  <c:v>0.75792797940625189</c:v>
                </c:pt>
                <c:pt idx="213">
                  <c:v>0.80532059190276406</c:v>
                </c:pt>
                <c:pt idx="214">
                  <c:v>0.85271727705679379</c:v>
                </c:pt>
                <c:pt idx="215">
                  <c:v>0.90011828992258158</c:v>
                </c:pt>
                <c:pt idx="216">
                  <c:v>0.94752388829064804</c:v>
                </c:pt>
                <c:pt idx="217">
                  <c:v>0.99493433286301858</c:v>
                </c:pt>
                <c:pt idx="218">
                  <c:v>1.042349887432434</c:v>
                </c:pt>
                <c:pt idx="219">
                  <c:v>1.089770819065814</c:v>
                </c:pt>
                <c:pt idx="220">
                  <c:v>1.1371973982922539</c:v>
                </c:pt>
                <c:pt idx="221">
                  <c:v>1.1846298992958477</c:v>
                </c:pt>
                <c:pt idx="222">
                  <c:v>1.2320686001136405</c:v>
                </c:pt>
                <c:pt idx="223">
                  <c:v>1.2795137828390202</c:v>
                </c:pt>
                <c:pt idx="224">
                  <c:v>1.3269657338308898</c:v>
                </c:pt>
                <c:pt idx="225">
                  <c:v>1.3744247439289474</c:v>
                </c:pt>
                <c:pt idx="226">
                  <c:v>1.421891108675446</c:v>
                </c:pt>
                <c:pt idx="227">
                  <c:v>1.469365128543805</c:v>
                </c:pt>
                <c:pt idx="228">
                  <c:v>1.5168471091744582</c:v>
                </c:pt>
                <c:pt idx="229">
                  <c:v>1.564337361618364</c:v>
                </c:pt>
                <c:pt idx="230">
                  <c:v>1.6118362025885991</c:v>
                </c:pt>
                <c:pt idx="231">
                  <c:v>1.6593439547204887</c:v>
                </c:pt>
                <c:pt idx="232">
                  <c:v>1.7068609468407585</c:v>
                </c:pt>
                <c:pt idx="233">
                  <c:v>1.7543875142461962</c:v>
                </c:pt>
                <c:pt idx="234">
                  <c:v>1.8019239989923577</c:v>
                </c:pt>
                <c:pt idx="235">
                  <c:v>1.849470750192872</c:v>
                </c:pt>
                <c:pt idx="236">
                  <c:v>1.8970281243299187</c:v>
                </c:pt>
                <c:pt idx="237">
                  <c:v>1.9445964855765072</c:v>
                </c:pt>
                <c:pt idx="238">
                  <c:v>1.9921762061311976</c:v>
                </c:pt>
                <c:pt idx="239">
                  <c:v>2.0397676665659481</c:v>
                </c:pt>
                <c:pt idx="240">
                  <c:v>2.0873712561878186</c:v>
                </c:pt>
                <c:pt idx="241">
                  <c:v>2.1349873734152918</c:v>
                </c:pt>
                <c:pt idx="242">
                  <c:v>2.1826164261700138</c:v>
                </c:pt>
                <c:pt idx="243">
                  <c:v>2.2302588322848296</c:v>
                </c:pt>
                <c:pt idx="244">
                  <c:v>2.2779150199289937</c:v>
                </c:pt>
                <c:pt idx="245">
                  <c:v>2.3255854280515353</c:v>
                </c:pt>
                <c:pt idx="246">
                  <c:v>2.3732705068437911</c:v>
                </c:pt>
                <c:pt idx="247">
                  <c:v>2.4209707182221774</c:v>
                </c:pt>
                <c:pt idx="248">
                  <c:v>2.4686865363323598</c:v>
                </c:pt>
                <c:pt idx="249">
                  <c:v>2.516418448076017</c:v>
                </c:pt>
                <c:pt idx="250">
                  <c:v>2.564166953661525</c:v>
                </c:pt>
                <c:pt idx="251">
                  <c:v>2.6119325671798892</c:v>
                </c:pt>
                <c:pt idx="252">
                  <c:v>2.6597158172074256</c:v>
                </c:pt>
                <c:pt idx="253">
                  <c:v>2.7075172474367264</c:v>
                </c:pt>
                <c:pt idx="254">
                  <c:v>2.755337417337568</c:v>
                </c:pt>
                <c:pt idx="255">
                  <c:v>2.8031769028495264</c:v>
                </c:pt>
                <c:pt idx="256">
                  <c:v>2.851036297108184</c:v>
                </c:pt>
                <c:pt idx="257">
                  <c:v>2.8989162112069291</c:v>
                </c:pt>
                <c:pt idx="258">
                  <c:v>2.9468172749964898</c:v>
                </c:pt>
                <c:pt idx="259">
                  <c:v>2.994740137924488</c:v>
                </c:pt>
                <c:pt idx="260">
                  <c:v>3.0426854699174659</c:v>
                </c:pt>
                <c:pt idx="261">
                  <c:v>3.0906539623079778</c:v>
                </c:pt>
                <c:pt idx="262">
                  <c:v>3.1386463288095645</c:v>
                </c:pt>
                <c:pt idx="263">
                  <c:v>3.1866633065425791</c:v>
                </c:pt>
                <c:pt idx="264">
                  <c:v>3.234705657114092</c:v>
                </c:pt>
                <c:pt idx="265">
                  <c:v>3.282774167755282</c:v>
                </c:pt>
                <c:pt idx="266">
                  <c:v>3.3308696525200325</c:v>
                </c:pt>
                <c:pt idx="267">
                  <c:v>3.378992953548642</c:v>
                </c:pt>
                <c:pt idx="268">
                  <c:v>3.4271449424009379</c:v>
                </c:pt>
                <c:pt idx="269">
                  <c:v>3.4753265214633182</c:v>
                </c:pt>
                <c:pt idx="270">
                  <c:v>3.5235386254346559</c:v>
                </c:pt>
                <c:pt idx="271">
                  <c:v>3.5717822228963181</c:v>
                </c:pt>
                <c:pt idx="272">
                  <c:v>3.6200583179720081</c:v>
                </c:pt>
                <c:pt idx="273">
                  <c:v>3.6683679520835373</c:v>
                </c:pt>
                <c:pt idx="274">
                  <c:v>3.7167122058091255</c:v>
                </c:pt>
                <c:pt idx="275">
                  <c:v>3.7650922008513952</c:v>
                </c:pt>
                <c:pt idx="276">
                  <c:v>3.8135091021226906</c:v>
                </c:pt>
                <c:pt idx="277">
                  <c:v>3.8619641199561063</c:v>
                </c:pt>
                <c:pt idx="278">
                  <c:v>3.9104585124511728</c:v>
                </c:pt>
                <c:pt idx="279">
                  <c:v>3.9589935879639571</c:v>
                </c:pt>
                <c:pt idx="280">
                  <c:v>4.0075707077521221</c:v>
                </c:pt>
                <c:pt idx="281">
                  <c:v>4.0561912887863825</c:v>
                </c:pt>
                <c:pt idx="282">
                  <c:v>4.1048568067407576</c:v>
                </c:pt>
                <c:pt idx="283">
                  <c:v>4.1535687991751029</c:v>
                </c:pt>
                <c:pt idx="284">
                  <c:v>4.202328868924571</c:v>
                </c:pt>
                <c:pt idx="285">
                  <c:v>4.2511386877119133</c:v>
                </c:pt>
                <c:pt idx="286">
                  <c:v>4.3</c:v>
                </c:pt>
                <c:pt idx="287">
                  <c:v>4.3489146271034551</c:v>
                </c:pt>
                <c:pt idx="288">
                  <c:v>4.3978844715800163</c:v>
                </c:pt>
                <c:pt idx="289">
                  <c:v>4.4469115219241671</c:v>
                </c:pt>
                <c:pt idx="290">
                  <c:v>4.4959978575876525</c:v>
                </c:pt>
                <c:pt idx="291">
                  <c:v>4.5451456543537887</c:v>
                </c:pt>
                <c:pt idx="292">
                  <c:v>4.5943571900951081</c:v>
                </c:pt>
                <c:pt idx="293">
                  <c:v>4.6436348509466399</c:v>
                </c:pt>
                <c:pt idx="294">
                  <c:v>4.6929811379303423</c:v>
                </c:pt>
                <c:pt idx="295">
                  <c:v>4.742398674069694</c:v>
                </c:pt>
                <c:pt idx="296">
                  <c:v>4.7918902120373197</c:v>
                </c:pt>
                <c:pt idx="297">
                  <c:v>4.8414586423829293</c:v>
                </c:pt>
                <c:pt idx="298">
                  <c:v>4.8911070023936336</c:v>
                </c:pt>
                <c:pt idx="299">
                  <c:v>4.9408384856441501</c:v>
                </c:pt>
                <c:pt idx="300">
                  <c:v>4.9906564523004562</c:v>
                </c:pt>
                <c:pt idx="301">
                  <c:v>5.040564440247211</c:v>
                </c:pt>
                <c:pt idx="302">
                  <c:v>5.0905661771169051</c:v>
                </c:pt>
                <c:pt idx="303">
                  <c:v>5.1406655933071832</c:v>
                </c:pt>
                <c:pt idx="304">
                  <c:v>5.1908668360824546</c:v>
                </c:pt>
                <c:pt idx="305">
                  <c:v>5.2411742848666911</c:v>
                </c:pt>
                <c:pt idx="306">
                  <c:v>5.2915925678465365</c:v>
                </c:pt>
                <c:pt idx="307">
                  <c:v>5.3421265800176769</c:v>
                </c:pt>
                <c:pt idx="308">
                  <c:v>5.3927815028230626</c:v>
                </c:pt>
                <c:pt idx="309">
                  <c:v>5.4435628255492734</c:v>
                </c:pt>
                <c:pt idx="310">
                  <c:v>5.4944763686675513</c:v>
                </c:pt>
                <c:pt idx="311">
                  <c:v>5.5455283093288932</c:v>
                </c:pt>
                <c:pt idx="312">
                  <c:v>5.5967252092488504</c:v>
                </c:pt>
                <c:pt idx="313">
                  <c:v>5.6480740452475375</c:v>
                </c:pt>
                <c:pt idx="314">
                  <c:v>5.6995822427446727</c:v>
                </c:pt>
                <c:pt idx="315">
                  <c:v>5.7512577125487319</c:v>
                </c:pt>
                <c:pt idx="316">
                  <c:v>5.8031088913245528</c:v>
                </c:pt>
                <c:pt idx="317">
                  <c:v>5.8551447861758401</c:v>
                </c:pt>
                <c:pt idx="318">
                  <c:v>5.9073750238391645</c:v>
                </c:pt>
                <c:pt idx="319">
                  <c:v>5.9598099050558559</c:v>
                </c:pt>
                <c:pt idx="320">
                  <c:v>6.0124604647689424</c:v>
                </c:pt>
                <c:pt idx="321">
                  <c:v>6.0653385388866212</c:v>
                </c:pt>
                <c:pt idx="322">
                  <c:v>6.118456838463401</c:v>
                </c:pt>
                <c:pt idx="323">
                  <c:v>6.1718290322786622</c:v>
                </c:pt>
                <c:pt idx="324">
                  <c:v>6.2254698389430434</c:v>
                </c:pt>
                <c:pt idx="325">
                  <c:v>6.2793951298404309</c:v>
                </c:pt>
                <c:pt idx="326">
                  <c:v>6.3336220444225049</c:v>
                </c:pt>
                <c:pt idx="327">
                  <c:v>6.3881691196205486</c:v>
                </c:pt>
                <c:pt idx="328">
                  <c:v>6.4430564354332382</c:v>
                </c:pt>
                <c:pt idx="329">
                  <c:v>6.4983057790996792</c:v>
                </c:pt>
                <c:pt idx="330">
                  <c:v>6.5539408306858231</c:v>
                </c:pt>
                <c:pt idx="331">
                  <c:v>6.609987373415291</c:v>
                </c:pt>
                <c:pt idx="332">
                  <c:v>6.6664735326811861</c:v>
                </c:pt>
                <c:pt idx="333">
                  <c:v>6.7234300484079199</c:v>
                </c:pt>
                <c:pt idx="334">
                  <c:v>6.7808905863214139</c:v>
                </c:pt>
                <c:pt idx="335">
                  <c:v>6.838892094770527</c:v>
                </c:pt>
                <c:pt idx="336">
                  <c:v>6.8974752150712249</c:v>
                </c:pt>
                <c:pt idx="337">
                  <c:v>6.9566847549801389</c:v>
                </c:pt>
                <c:pt idx="338">
                  <c:v>7.0165702369266025</c:v>
                </c:pt>
                <c:pt idx="339">
                  <c:v>7.077186535146673</c:v>
                </c:pt>
                <c:pt idx="340">
                  <c:v>7.1385946190056693</c:v>
                </c:pt>
                <c:pt idx="341">
                  <c:v>7.2008624237468943</c:v>
                </c:pt>
                <c:pt idx="342">
                  <c:v>7.2640658749013909</c:v>
                </c:pt>
                <c:pt idx="343">
                  <c:v>7.3282900989534694</c:v>
                </c:pt>
                <c:pt idx="344">
                  <c:v>7.3936308610054935</c:v>
                </c:pt>
                <c:pt idx="345">
                  <c:v>7.4601962806998188</c:v>
                </c:pt>
                <c:pt idx="346">
                  <c:v>7.5281088913245533</c:v>
                </c:pt>
                <c:pt idx="347">
                  <c:v>7.5975081249406129</c:v>
                </c:pt>
                <c:pt idx="348">
                  <c:v>7.6685533300354374</c:v>
                </c:pt>
                <c:pt idx="349">
                  <c:v>7.7414274597658226</c:v>
                </c:pt>
                <c:pt idx="350">
                  <c:v>7.8163416113330619</c:v>
                </c:pt>
                <c:pt idx="351">
                  <c:v>7.8935406548075262</c:v>
                </c:pt>
                <c:pt idx="352">
                  <c:v>7.9733102691587288</c:v>
                </c:pt>
                <c:pt idx="353">
                  <c:v>8.0559858137707927</c:v>
                </c:pt>
                <c:pt idx="354">
                  <c:v>8.1419636194614711</c:v>
                </c:pt>
                <c:pt idx="355">
                  <c:v>8.23171550550585</c:v>
                </c:pt>
                <c:pt idx="356">
                  <c:v>8.3258076517664321</c:v>
                </c:pt>
                <c:pt idx="357">
                  <c:v>8.4249254304424497</c:v>
                </c:pt>
                <c:pt idx="358">
                  <c:v>8.5299065150681326</c:v>
                </c:pt>
                <c:pt idx="359">
                  <c:v>8.6417856750388768</c:v>
                </c:pt>
                <c:pt idx="360">
                  <c:v>8.761856368083901</c:v>
                </c:pt>
                <c:pt idx="361">
                  <c:v>8.8917569697268988</c:v>
                </c:pt>
                <c:pt idx="362">
                  <c:v>9.033593958228888</c:v>
                </c:pt>
                <c:pt idx="363">
                  <c:v>9.1901219541189114</c:v>
                </c:pt>
                <c:pt idx="364">
                  <c:v>9.3650137794889527</c:v>
                </c:pt>
                <c:pt idx="365">
                  <c:v>9.5632778223575095</c:v>
                </c:pt>
                <c:pt idx="366">
                  <c:v>9.7919258196499026</c:v>
                </c:pt>
                <c:pt idx="367">
                  <c:v>10.061085828830572</c:v>
                </c:pt>
                <c:pt idx="368">
                  <c:v>10.385949928257915</c:v>
                </c:pt>
                <c:pt idx="369">
                  <c:v>10.790391374984107</c:v>
                </c:pt>
                <c:pt idx="370">
                  <c:v>11.314198920352428</c:v>
                </c:pt>
                <c:pt idx="371">
                  <c:v>12.028992304308771</c:v>
                </c:pt>
                <c:pt idx="372">
                  <c:v>13.07801099117688</c:v>
                </c:pt>
                <c:pt idx="373">
                  <c:v>14.795480376979487</c:v>
                </c:pt>
                <c:pt idx="374">
                  <c:v>18.184076618716318</c:v>
                </c:pt>
                <c:pt idx="375">
                  <c:v>28.257180439295936</c:v>
                </c:pt>
                <c:pt idx="379">
                  <c:v>-18.309455296699682</c:v>
                </c:pt>
                <c:pt idx="380">
                  <c:v>-18.132867116185039</c:v>
                </c:pt>
                <c:pt idx="381">
                  <c:v>-17.95622223270545</c:v>
                </c:pt>
                <c:pt idx="382">
                  <c:v>-17.779517554699083</c:v>
                </c:pt>
                <c:pt idx="383">
                  <c:v>-17.602749761725782</c:v>
                </c:pt>
                <c:pt idx="384">
                  <c:v>-17.425915282889441</c:v>
                </c:pt>
                <c:pt idx="385">
                  <c:v>-17.249010272772757</c:v>
                </c:pt>
                <c:pt idx="386">
                  <c:v>-17.072030584543093</c:v>
                </c:pt>
                <c:pt idx="387">
                  <c:v>-16.894971739833949</c:v>
                </c:pt>
                <c:pt idx="388">
                  <c:v>-16.717828894941825</c:v>
                </c:pt>
                <c:pt idx="389">
                  <c:v>-16.540596802801648</c:v>
                </c:pt>
                <c:pt idx="390">
                  <c:v>-16.363269770112964</c:v>
                </c:pt>
                <c:pt idx="391">
                  <c:v>-16.185841608879571</c:v>
                </c:pt>
                <c:pt idx="392">
                  <c:v>-16.008305581494803</c:v>
                </c:pt>
                <c:pt idx="393">
                  <c:v>-15.830654338346935</c:v>
                </c:pt>
                <c:pt idx="394">
                  <c:v>-15.65287984672862</c:v>
                </c:pt>
                <c:pt idx="395">
                  <c:v>-15.474973309603065</c:v>
                </c:pt>
                <c:pt idx="396">
                  <c:v>-15.296925072497835</c:v>
                </c:pt>
                <c:pt idx="397">
                  <c:v>-15.118724516451575</c:v>
                </c:pt>
                <c:pt idx="398">
                  <c:v>-14.940359934514635</c:v>
                </c:pt>
                <c:pt idx="399">
                  <c:v>-14.761818388778963</c:v>
                </c:pt>
                <c:pt idx="400">
                  <c:v>-14.583085544260356</c:v>
                </c:pt>
                <c:pt idx="401">
                  <c:v>-14.404145475140499</c:v>
                </c:pt>
                <c:pt idx="402">
                  <c:v>-14.224980437851805</c:v>
                </c:pt>
                <c:pt idx="403">
                  <c:v>-14.045570604192843</c:v>
                </c:pt>
                <c:pt idx="404">
                  <c:v>-13.865893746014898</c:v>
                </c:pt>
                <c:pt idx="405">
                  <c:v>-13.685924860910777</c:v>
                </c:pt>
                <c:pt idx="406">
                  <c:v>-13.505635725617164</c:v>
                </c:pt>
                <c:pt idx="407">
                  <c:v>-13.324994360308665</c:v>
                </c:pt>
                <c:pt idx="408">
                  <c:v>-13.14396438233582</c:v>
                </c:pt>
                <c:pt idx="409">
                  <c:v>-12.962504221852006</c:v>
                </c:pt>
                <c:pt idx="410">
                  <c:v>-12.780566163639365</c:v>
                </c:pt>
                <c:pt idx="411">
                  <c:v>-12.5980951685048</c:v>
                </c:pt>
                <c:pt idx="412">
                  <c:v>-12.415027412758135</c:v>
                </c:pt>
                <c:pt idx="413">
                  <c:v>-12.231288463881027</c:v>
                </c:pt>
                <c:pt idx="414">
                  <c:v>-12.046790982150078</c:v>
                </c:pt>
                <c:pt idx="415">
                  <c:v>-11.861431798104185</c:v>
                </c:pt>
                <c:pt idx="416">
                  <c:v>-11.675088158891926</c:v>
                </c:pt>
                <c:pt idx="417">
                  <c:v>-11.487612854273092</c:v>
                </c:pt>
                <c:pt idx="418">
                  <c:v>-11.298827812116528</c:v>
                </c:pt>
                <c:pt idx="419">
                  <c:v>-11.108515572345778</c:v>
                </c:pt>
                <c:pt idx="420">
                  <c:v>-10.916407772518937</c:v>
                </c:pt>
                <c:pt idx="421">
                  <c:v>-10.722169348958577</c:v>
                </c:pt>
                <c:pt idx="422">
                  <c:v>-10.525376473523385</c:v>
                </c:pt>
                <c:pt idx="423">
                  <c:v>-10.325485128502303</c:v>
                </c:pt>
                <c:pt idx="424">
                  <c:v>-10.121785342458743</c:v>
                </c:pt>
                <c:pt idx="425">
                  <c:v>-9.9133328450167664</c:v>
                </c:pt>
                <c:pt idx="426">
                  <c:v>-9.6988440167909769</c:v>
                </c:pt>
                <c:pt idx="427">
                  <c:v>-9.4765289623958679</c:v>
                </c:pt>
                <c:pt idx="428">
                  <c:v>-9.2438157566249259</c:v>
                </c:pt>
                <c:pt idx="429">
                  <c:v>-8.9968735013506684</c:v>
                </c:pt>
                <c:pt idx="430">
                  <c:v>-8.7297406175357022</c:v>
                </c:pt>
                <c:pt idx="431">
                  <c:v>-8.4326204642643194</c:v>
                </c:pt>
                <c:pt idx="432">
                  <c:v>-8.0882561898814807</c:v>
                </c:pt>
                <c:pt idx="433">
                  <c:v>-7.663344348773407</c:v>
                </c:pt>
                <c:pt idx="434">
                  <c:v>-7.0851296912321482</c:v>
                </c:pt>
                <c:pt idx="435">
                  <c:v>-6.1648703087678509</c:v>
                </c:pt>
                <c:pt idx="436">
                  <c:v>-4.3</c:v>
                </c:pt>
                <c:pt idx="437">
                  <c:v>0</c:v>
                </c:pt>
                <c:pt idx="438">
                  <c:v>4.3</c:v>
                </c:pt>
                <c:pt idx="439">
                  <c:v>6.1648703087678509</c:v>
                </c:pt>
                <c:pt idx="440">
                  <c:v>7.0851296912321482</c:v>
                </c:pt>
                <c:pt idx="441">
                  <c:v>7.663344348773407</c:v>
                </c:pt>
                <c:pt idx="442">
                  <c:v>8.0882561898814807</c:v>
                </c:pt>
                <c:pt idx="443">
                  <c:v>8.4326204642643194</c:v>
                </c:pt>
                <c:pt idx="444">
                  <c:v>8.7297406175357022</c:v>
                </c:pt>
                <c:pt idx="445">
                  <c:v>8.9968735013506684</c:v>
                </c:pt>
                <c:pt idx="446">
                  <c:v>9.2438157566249259</c:v>
                </c:pt>
                <c:pt idx="447">
                  <c:v>9.4765289623958679</c:v>
                </c:pt>
                <c:pt idx="448">
                  <c:v>9.6988440167909769</c:v>
                </c:pt>
                <c:pt idx="449">
                  <c:v>9.9133328450167664</c:v>
                </c:pt>
                <c:pt idx="450">
                  <c:v>10.121785342458743</c:v>
                </c:pt>
                <c:pt idx="451">
                  <c:v>10.325485128502303</c:v>
                </c:pt>
                <c:pt idx="452">
                  <c:v>10.525376473523385</c:v>
                </c:pt>
                <c:pt idx="453">
                  <c:v>10.722169348958577</c:v>
                </c:pt>
                <c:pt idx="454">
                  <c:v>10.916407772518937</c:v>
                </c:pt>
                <c:pt idx="455">
                  <c:v>11.108515572345778</c:v>
                </c:pt>
                <c:pt idx="456">
                  <c:v>11.298827812116528</c:v>
                </c:pt>
                <c:pt idx="457">
                  <c:v>11.487612854273092</c:v>
                </c:pt>
                <c:pt idx="458">
                  <c:v>11.675088158891926</c:v>
                </c:pt>
                <c:pt idx="459">
                  <c:v>11.861431798104185</c:v>
                </c:pt>
                <c:pt idx="460">
                  <c:v>12.046790982150078</c:v>
                </c:pt>
                <c:pt idx="461">
                  <c:v>12.231288463881027</c:v>
                </c:pt>
                <c:pt idx="462">
                  <c:v>12.415027412758135</c:v>
                </c:pt>
                <c:pt idx="463">
                  <c:v>12.5980951685048</c:v>
                </c:pt>
                <c:pt idx="464">
                  <c:v>12.780566163639365</c:v>
                </c:pt>
                <c:pt idx="465">
                  <c:v>12.962504221852006</c:v>
                </c:pt>
                <c:pt idx="466">
                  <c:v>13.14396438233582</c:v>
                </c:pt>
                <c:pt idx="467">
                  <c:v>13.324994360308665</c:v>
                </c:pt>
                <c:pt idx="468">
                  <c:v>13.505635725617164</c:v>
                </c:pt>
                <c:pt idx="469">
                  <c:v>13.685924860910777</c:v>
                </c:pt>
                <c:pt idx="470">
                  <c:v>13.865893746014898</c:v>
                </c:pt>
                <c:pt idx="471">
                  <c:v>14.045570604192843</c:v>
                </c:pt>
                <c:pt idx="472">
                  <c:v>14.224980437851805</c:v>
                </c:pt>
                <c:pt idx="473">
                  <c:v>14.404145475140499</c:v>
                </c:pt>
                <c:pt idx="474">
                  <c:v>14.583085544260356</c:v>
                </c:pt>
                <c:pt idx="475">
                  <c:v>14.761818388778963</c:v>
                </c:pt>
                <c:pt idx="476">
                  <c:v>14.940359934514635</c:v>
                </c:pt>
                <c:pt idx="477">
                  <c:v>15.118724516451575</c:v>
                </c:pt>
                <c:pt idx="478">
                  <c:v>15.296925072497835</c:v>
                </c:pt>
                <c:pt idx="479">
                  <c:v>15.474973309603065</c:v>
                </c:pt>
                <c:pt idx="480">
                  <c:v>15.65287984672862</c:v>
                </c:pt>
                <c:pt idx="481">
                  <c:v>15.830654338346935</c:v>
                </c:pt>
                <c:pt idx="482">
                  <c:v>16.008305581494803</c:v>
                </c:pt>
                <c:pt idx="483">
                  <c:v>16.185841608879571</c:v>
                </c:pt>
                <c:pt idx="484">
                  <c:v>16.363269770112964</c:v>
                </c:pt>
                <c:pt idx="485">
                  <c:v>16.540596802801648</c:v>
                </c:pt>
                <c:pt idx="486">
                  <c:v>16.717828894941825</c:v>
                </c:pt>
                <c:pt idx="487">
                  <c:v>16.894971739833949</c:v>
                </c:pt>
                <c:pt idx="488">
                  <c:v>17.072030584543093</c:v>
                </c:pt>
                <c:pt idx="489">
                  <c:v>17.249010272772757</c:v>
                </c:pt>
                <c:pt idx="490">
                  <c:v>17.425915282889441</c:v>
                </c:pt>
                <c:pt idx="491">
                  <c:v>17.602749761725782</c:v>
                </c:pt>
                <c:pt idx="492">
                  <c:v>17.779517554699083</c:v>
                </c:pt>
                <c:pt idx="493">
                  <c:v>17.95622223270545</c:v>
                </c:pt>
                <c:pt idx="494">
                  <c:v>18.132867116185039</c:v>
                </c:pt>
                <c:pt idx="495">
                  <c:v>18.309455296699682</c:v>
                </c:pt>
              </c:numCache>
            </c:numRef>
          </c:xVal>
          <c:yVal>
            <c:numRef>
              <c:f>Sheet1!$AJ$13:$AJ$508</c:f>
              <c:numCache>
                <c:formatCode>General</c:formatCode>
                <c:ptCount val="496"/>
                <c:pt idx="379">
                  <c:v>-103475177737.07501</c:v>
                </c:pt>
                <c:pt idx="380">
                  <c:v>63951176836.600037</c:v>
                </c:pt>
                <c:pt idx="381">
                  <c:v>-39524000908.725006</c:v>
                </c:pt>
                <c:pt idx="382">
                  <c:v>24427175936.125</c:v>
                </c:pt>
                <c:pt idx="383">
                  <c:v>-15096824980.850006</c:v>
                </c:pt>
                <c:pt idx="384">
                  <c:v>9330350963.5250015</c:v>
                </c:pt>
                <c:pt idx="385">
                  <c:v>-5766474025.5750008</c:v>
                </c:pt>
                <c:pt idx="386">
                  <c:v>3563876946.2000008</c:v>
                </c:pt>
                <c:pt idx="387">
                  <c:v>-2202597087.625</c:v>
                </c:pt>
                <c:pt idx="388">
                  <c:v>1361279866.8250008</c:v>
                </c:pt>
                <c:pt idx="389">
                  <c:v>-841317229.05000019</c:v>
                </c:pt>
                <c:pt idx="390">
                  <c:v>519962646.0250001</c:v>
                </c:pt>
                <c:pt idx="391">
                  <c:v>-321354591.2750001</c:v>
                </c:pt>
                <c:pt idx="392">
                  <c:v>198608063</c:v>
                </c:pt>
                <c:pt idx="393">
                  <c:v>-122746536.52499998</c:v>
                </c:pt>
                <c:pt idx="394">
                  <c:v>75861534.725000024</c:v>
                </c:pt>
                <c:pt idx="395">
                  <c:v>-46885010.049999982</c:v>
                </c:pt>
                <c:pt idx="396">
                  <c:v>28976532.924999982</c:v>
                </c:pt>
                <c:pt idx="397">
                  <c:v>-17908485.374999955</c:v>
                </c:pt>
                <c:pt idx="398">
                  <c:v>11068055.799999915</c:v>
                </c:pt>
                <c:pt idx="399">
                  <c:v>-6840437.8249998651</c:v>
                </c:pt>
                <c:pt idx="400">
                  <c:v>4227626.2249997817</c:v>
                </c:pt>
                <c:pt idx="401">
                  <c:v>-2612819.8499996495</c:v>
                </c:pt>
                <c:pt idx="402">
                  <c:v>1614814.6249994254</c:v>
                </c:pt>
                <c:pt idx="403">
                  <c:v>-998013.47499907576</c:v>
                </c:pt>
                <c:pt idx="404">
                  <c:v>616809.39999850979</c:v>
                </c:pt>
                <c:pt idx="405">
                  <c:v>-381212.32499758899</c:v>
                </c:pt>
                <c:pt idx="406">
                  <c:v>235605.32499609888</c:v>
                </c:pt>
                <c:pt idx="407">
                  <c:v>-145615.24999368738</c:v>
                </c:pt>
                <c:pt idx="408">
                  <c:v>89998.324989786488</c:v>
                </c:pt>
                <c:pt idx="409">
                  <c:v>-55625.174983474077</c:v>
                </c:pt>
                <c:pt idx="410">
                  <c:v>34381.39997326053</c:v>
                </c:pt>
                <c:pt idx="411">
                  <c:v>-21252.024956734633</c:v>
                </c:pt>
                <c:pt idx="412">
                  <c:v>13137.624929995174</c:v>
                </c:pt>
                <c:pt idx="413">
                  <c:v>-8122.6498867297705</c:v>
                </c:pt>
                <c:pt idx="414">
                  <c:v>5023.2248167249527</c:v>
                </c:pt>
                <c:pt idx="415">
                  <c:v>-3107.6747034547407</c:v>
                </c:pt>
                <c:pt idx="416">
                  <c:v>1923.7995201796912</c:v>
                </c:pt>
                <c:pt idx="417">
                  <c:v>-1192.1242236344242</c:v>
                </c:pt>
                <c:pt idx="418">
                  <c:v>739.92374381415402</c:v>
                </c:pt>
                <c:pt idx="419">
                  <c:v>-460.44796744858377</c:v>
                </c:pt>
                <c:pt idx="420">
                  <c:v>287.72171126334661</c:v>
                </c:pt>
                <c:pt idx="421">
                  <c:v>-180.96967871193078</c:v>
                </c:pt>
                <c:pt idx="422">
                  <c:v>114.99138998620219</c:v>
                </c:pt>
                <c:pt idx="423">
                  <c:v>-74.211068698131669</c:v>
                </c:pt>
                <c:pt idx="424">
                  <c:v>49.002458880366845</c:v>
                </c:pt>
                <c:pt idx="425">
                  <c:v>-33.413527578498503</c:v>
                </c:pt>
                <c:pt idx="426">
                  <c:v>23.765989976200643</c:v>
                </c:pt>
                <c:pt idx="427">
                  <c:v>-17.779517554699055</c:v>
                </c:pt>
                <c:pt idx="428">
                  <c:v>14.045570604192843</c:v>
                </c:pt>
                <c:pt idx="429">
                  <c:v>-11.675088158891926</c:v>
                </c:pt>
                <c:pt idx="430">
                  <c:v>10.121785342458743</c:v>
                </c:pt>
                <c:pt idx="431">
                  <c:v>-8.9968735013506791</c:v>
                </c:pt>
                <c:pt idx="432">
                  <c:v>8.0882561898814878</c:v>
                </c:pt>
                <c:pt idx="433">
                  <c:v>-7.0851296912321482</c:v>
                </c:pt>
                <c:pt idx="434">
                  <c:v>6.1648703087678509</c:v>
                </c:pt>
                <c:pt idx="435">
                  <c:v>-4.2999999999999883</c:v>
                </c:pt>
                <c:pt idx="436">
                  <c:v>4.2999999999999883</c:v>
                </c:pt>
                <c:pt idx="437">
                  <c:v>0</c:v>
                </c:pt>
                <c:pt idx="438">
                  <c:v>4.2999999999999883</c:v>
                </c:pt>
                <c:pt idx="439">
                  <c:v>4.2999999999999883</c:v>
                </c:pt>
                <c:pt idx="440">
                  <c:v>6.1648703087678509</c:v>
                </c:pt>
                <c:pt idx="441">
                  <c:v>7.0851296912321482</c:v>
                </c:pt>
                <c:pt idx="442">
                  <c:v>8.0882561898814878</c:v>
                </c:pt>
                <c:pt idx="443">
                  <c:v>8.9968735013506791</c:v>
                </c:pt>
                <c:pt idx="444">
                  <c:v>10.121785342458743</c:v>
                </c:pt>
                <c:pt idx="445">
                  <c:v>11.675088158891926</c:v>
                </c:pt>
                <c:pt idx="446">
                  <c:v>14.045570604192843</c:v>
                </c:pt>
                <c:pt idx="447">
                  <c:v>17.779517554699055</c:v>
                </c:pt>
                <c:pt idx="448">
                  <c:v>23.765989976200643</c:v>
                </c:pt>
                <c:pt idx="449">
                  <c:v>33.413527578498503</c:v>
                </c:pt>
                <c:pt idx="450">
                  <c:v>49.002458880366845</c:v>
                </c:pt>
                <c:pt idx="451">
                  <c:v>74.211068698131669</c:v>
                </c:pt>
                <c:pt idx="452">
                  <c:v>114.99138998620219</c:v>
                </c:pt>
                <c:pt idx="453">
                  <c:v>180.96967871193078</c:v>
                </c:pt>
                <c:pt idx="454">
                  <c:v>287.72171126334661</c:v>
                </c:pt>
                <c:pt idx="455">
                  <c:v>460.44796744858377</c:v>
                </c:pt>
                <c:pt idx="456">
                  <c:v>739.92374381415402</c:v>
                </c:pt>
                <c:pt idx="457">
                  <c:v>1192.1242236344242</c:v>
                </c:pt>
                <c:pt idx="458">
                  <c:v>1923.7995201796912</c:v>
                </c:pt>
                <c:pt idx="459">
                  <c:v>3107.6747034547407</c:v>
                </c:pt>
                <c:pt idx="460">
                  <c:v>5023.2248167249527</c:v>
                </c:pt>
                <c:pt idx="461">
                  <c:v>8122.6498867297705</c:v>
                </c:pt>
                <c:pt idx="462">
                  <c:v>13137.624929995174</c:v>
                </c:pt>
                <c:pt idx="463">
                  <c:v>21252.024956734633</c:v>
                </c:pt>
                <c:pt idx="464">
                  <c:v>34381.39997326053</c:v>
                </c:pt>
                <c:pt idx="465">
                  <c:v>55625.174983474077</c:v>
                </c:pt>
                <c:pt idx="466">
                  <c:v>89998.324989786488</c:v>
                </c:pt>
                <c:pt idx="467">
                  <c:v>145615.24999368738</c:v>
                </c:pt>
                <c:pt idx="468">
                  <c:v>235605.32499609888</c:v>
                </c:pt>
                <c:pt idx="469">
                  <c:v>381212.32499758899</c:v>
                </c:pt>
                <c:pt idx="470">
                  <c:v>616809.39999850979</c:v>
                </c:pt>
                <c:pt idx="471">
                  <c:v>998013.47499907576</c:v>
                </c:pt>
                <c:pt idx="472">
                  <c:v>1614814.6249994254</c:v>
                </c:pt>
                <c:pt idx="473">
                  <c:v>2612819.8499996495</c:v>
                </c:pt>
                <c:pt idx="474">
                  <c:v>4227626.2249997817</c:v>
                </c:pt>
                <c:pt idx="475">
                  <c:v>6840437.8249998651</c:v>
                </c:pt>
                <c:pt idx="476">
                  <c:v>11068055.799999915</c:v>
                </c:pt>
                <c:pt idx="477">
                  <c:v>17908485.374999955</c:v>
                </c:pt>
                <c:pt idx="478">
                  <c:v>28976532.924999982</c:v>
                </c:pt>
                <c:pt idx="479">
                  <c:v>46885010.049999982</c:v>
                </c:pt>
                <c:pt idx="480">
                  <c:v>75861534.725000024</c:v>
                </c:pt>
                <c:pt idx="481">
                  <c:v>122746536.52499998</c:v>
                </c:pt>
                <c:pt idx="482">
                  <c:v>198608063</c:v>
                </c:pt>
                <c:pt idx="483">
                  <c:v>321354591.2750001</c:v>
                </c:pt>
                <c:pt idx="484">
                  <c:v>519962646.0250001</c:v>
                </c:pt>
                <c:pt idx="485">
                  <c:v>841317229.05000019</c:v>
                </c:pt>
                <c:pt idx="486">
                  <c:v>1361279866.8250008</c:v>
                </c:pt>
                <c:pt idx="487">
                  <c:v>2202597087.625</c:v>
                </c:pt>
                <c:pt idx="488">
                  <c:v>3563876946.2000008</c:v>
                </c:pt>
                <c:pt idx="489">
                  <c:v>5766474025.5750008</c:v>
                </c:pt>
                <c:pt idx="490">
                  <c:v>9330350963.5250015</c:v>
                </c:pt>
                <c:pt idx="491">
                  <c:v>15096824980.850006</c:v>
                </c:pt>
                <c:pt idx="492">
                  <c:v>24427175936.125</c:v>
                </c:pt>
                <c:pt idx="493">
                  <c:v>39524000908.725006</c:v>
                </c:pt>
                <c:pt idx="494">
                  <c:v>63951176836.600037</c:v>
                </c:pt>
                <c:pt idx="495">
                  <c:v>103475177737.07501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58A-462B-8ACE-5DC6AE5B09F3}"/>
            </c:ext>
          </c:extLst>
        </c:ser>
        <c:ser>
          <c:idx val="3"/>
          <c:order val="3"/>
          <c:tx>
            <c:strRef>
              <c:f>Sheet1!$AK$12</c:f>
              <c:strCache>
                <c:ptCount val="1"/>
                <c:pt idx="0">
                  <c:v>離散Im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6350">
                <a:solidFill>
                  <a:schemeClr val="accent2"/>
                </a:solidFill>
              </a:ln>
              <a:effectLst/>
            </c:spPr>
          </c:marker>
          <c:xVal>
            <c:numRef>
              <c:f>Sheet1!$AG$13:$AG$508</c:f>
              <c:numCache>
                <c:formatCode>General</c:formatCode>
                <c:ptCount val="496"/>
                <c:pt idx="0">
                  <c:v>-8.5737645611763256</c:v>
                </c:pt>
                <c:pt idx="1">
                  <c:v>-8.5299065150681663</c:v>
                </c:pt>
                <c:pt idx="2">
                  <c:v>-8.4871492980613308</c:v>
                </c:pt>
                <c:pt idx="3">
                  <c:v>-8.4454226405789772</c:v>
                </c:pt>
                <c:pt idx="4">
                  <c:v>-8.4046621287565451</c:v>
                </c:pt>
                <c:pt idx="5">
                  <c:v>-8.3648086069199614</c:v>
                </c:pt>
                <c:pt idx="6">
                  <c:v>-8.3258076517664588</c:v>
                </c:pt>
                <c:pt idx="7">
                  <c:v>-8.2876091084064729</c:v>
                </c:pt>
                <c:pt idx="8">
                  <c:v>-8.2501666799391558</c:v>
                </c:pt>
                <c:pt idx="9">
                  <c:v>-8.2134375634910306</c:v>
                </c:pt>
                <c:pt idx="10">
                  <c:v>-8.1773821266948303</c:v>
                </c:pt>
                <c:pt idx="11">
                  <c:v>-8.1419636194614924</c:v>
                </c:pt>
                <c:pt idx="12">
                  <c:v>-8.1071479166337834</c:v>
                </c:pt>
                <c:pt idx="13">
                  <c:v>-8.072903287728959</c:v>
                </c:pt>
                <c:pt idx="14">
                  <c:v>-8.0392001905011874</c:v>
                </c:pt>
                <c:pt idx="15">
                  <c:v>-8.006011085497601</c:v>
                </c:pt>
                <c:pt idx="16">
                  <c:v>-7.9733102691587465</c:v>
                </c:pt>
                <c:pt idx="17">
                  <c:v>-7.9410737233353768</c:v>
                </c:pt>
                <c:pt idx="18">
                  <c:v>-7.9092789793681373</c:v>
                </c:pt>
                <c:pt idx="19">
                  <c:v>-7.8779049951120363</c:v>
                </c:pt>
                <c:pt idx="20">
                  <c:v>-7.8469320434898844</c:v>
                </c:pt>
                <c:pt idx="21">
                  <c:v>-7.8163416113330744</c:v>
                </c:pt>
                <c:pt idx="22">
                  <c:v>-7.786116307418685</c:v>
                </c:pt>
                <c:pt idx="23">
                  <c:v>-7.756239778742045</c:v>
                </c:pt>
                <c:pt idx="24">
                  <c:v>-7.7266966341770171</c:v>
                </c:pt>
                <c:pt idx="25">
                  <c:v>-7.697472374774522</c:v>
                </c:pt>
                <c:pt idx="26">
                  <c:v>-7.6685533300354507</c:v>
                </c:pt>
                <c:pt idx="27">
                  <c:v>-7.6399265995689918</c:v>
                </c:pt>
                <c:pt idx="28">
                  <c:v>-7.6115799996127365</c:v>
                </c:pt>
                <c:pt idx="29">
                  <c:v>-7.5835020139484044</c:v>
                </c:pt>
                <c:pt idx="30">
                  <c:v>-7.5556817487973778</c:v>
                </c:pt>
                <c:pt idx="31">
                  <c:v>-7.5281088913245622</c:v>
                </c:pt>
                <c:pt idx="32">
                  <c:v>-7.500773671418294</c:v>
                </c:pt>
                <c:pt idx="33">
                  <c:v>-7.4736668264484099</c:v>
                </c:pt>
                <c:pt idx="34">
                  <c:v>-7.4467795687352325</c:v>
                </c:pt>
                <c:pt idx="35">
                  <c:v>-7.4201035554892858</c:v>
                </c:pt>
                <c:pt idx="36">
                  <c:v>-7.3936308610054988</c:v>
                </c:pt>
                <c:pt idx="37">
                  <c:v>-7.3673539509171206</c:v>
                </c:pt>
                <c:pt idx="38">
                  <c:v>-7.3412656583334748</c:v>
                </c:pt>
                <c:pt idx="39">
                  <c:v>-7.3153591617027107</c:v>
                </c:pt>
                <c:pt idx="40">
                  <c:v>-7.2896279642557769</c:v>
                </c:pt>
                <c:pt idx="41">
                  <c:v>-7.2640658749013962</c:v>
                </c:pt>
                <c:pt idx="42">
                  <c:v>-7.2386669904539644</c:v>
                </c:pt>
                <c:pt idx="43">
                  <c:v>-7.2134256790871003</c:v>
                </c:pt>
                <c:pt idx="44">
                  <c:v>-7.1883365649153621</c:v>
                </c:pt>
                <c:pt idx="45">
                  <c:v>-7.1633945136153958</c:v>
                </c:pt>
                <c:pt idx="46">
                  <c:v>-7.1385946190056728</c:v>
                </c:pt>
                <c:pt idx="47">
                  <c:v>-7.1139321905110773</c:v>
                </c:pt>
                <c:pt idx="48">
                  <c:v>-7.0894027414450242</c:v>
                </c:pt>
                <c:pt idx="49">
                  <c:v>-7.0650019780475546</c:v>
                </c:pt>
                <c:pt idx="50">
                  <c:v>-7.0407257892231367</c:v>
                </c:pt>
                <c:pt idx="51">
                  <c:v>-7.0165702369266025</c:v>
                </c:pt>
                <c:pt idx="52">
                  <c:v>-6.9925315471499596</c:v>
                </c:pt>
                <c:pt idx="53">
                  <c:v>-6.9686061014667109</c:v>
                </c:pt>
                <c:pt idx="54">
                  <c:v>-6.9447904290938816</c:v>
                </c:pt>
                <c:pt idx="55">
                  <c:v>-6.92108119943512</c:v>
                </c:pt>
                <c:pt idx="56">
                  <c:v>-6.8974752150712249</c:v>
                </c:pt>
                <c:pt idx="57">
                  <c:v>-6.838892094770527</c:v>
                </c:pt>
                <c:pt idx="58">
                  <c:v>-6.7808905863214139</c:v>
                </c:pt>
                <c:pt idx="59">
                  <c:v>-6.7234300484079199</c:v>
                </c:pt>
                <c:pt idx="60">
                  <c:v>-6.6664735326811861</c:v>
                </c:pt>
                <c:pt idx="61">
                  <c:v>-6.609987373415291</c:v>
                </c:pt>
                <c:pt idx="62">
                  <c:v>-6.5539408306858231</c:v>
                </c:pt>
                <c:pt idx="63">
                  <c:v>-6.4983057790996792</c:v>
                </c:pt>
                <c:pt idx="64">
                  <c:v>-6.4430564354332382</c:v>
                </c:pt>
                <c:pt idx="65">
                  <c:v>-6.3881691196205486</c:v>
                </c:pt>
                <c:pt idx="66">
                  <c:v>-6.3336220444225049</c:v>
                </c:pt>
                <c:pt idx="67">
                  <c:v>-6.2793951298404309</c:v>
                </c:pt>
                <c:pt idx="68">
                  <c:v>-6.2254698389430434</c:v>
                </c:pt>
                <c:pt idx="69">
                  <c:v>-6.1718290322786622</c:v>
                </c:pt>
                <c:pt idx="70">
                  <c:v>-6.118456838463401</c:v>
                </c:pt>
                <c:pt idx="71">
                  <c:v>-6.0653385388866212</c:v>
                </c:pt>
                <c:pt idx="72">
                  <c:v>-6.0124604647689424</c:v>
                </c:pt>
                <c:pt idx="73">
                  <c:v>-5.9598099050558559</c:v>
                </c:pt>
                <c:pt idx="74">
                  <c:v>-5.9073750238391645</c:v>
                </c:pt>
                <c:pt idx="75">
                  <c:v>-5.8551447861758401</c:v>
                </c:pt>
                <c:pt idx="76">
                  <c:v>-5.8031088913245528</c:v>
                </c:pt>
                <c:pt idx="77">
                  <c:v>-5.7512577125487319</c:v>
                </c:pt>
                <c:pt idx="78">
                  <c:v>-5.6995822427446727</c:v>
                </c:pt>
                <c:pt idx="79">
                  <c:v>-5.6480740452475375</c:v>
                </c:pt>
                <c:pt idx="80">
                  <c:v>-5.5967252092488504</c:v>
                </c:pt>
                <c:pt idx="81">
                  <c:v>-5.5455283093288932</c:v>
                </c:pt>
                <c:pt idx="82">
                  <c:v>-5.4944763686675513</c:v>
                </c:pt>
                <c:pt idx="83">
                  <c:v>-5.4435628255492734</c:v>
                </c:pt>
                <c:pt idx="84">
                  <c:v>-5.3927815028230626</c:v>
                </c:pt>
                <c:pt idx="85">
                  <c:v>-5.3421265800176769</c:v>
                </c:pt>
                <c:pt idx="86">
                  <c:v>-5.2915925678465365</c:v>
                </c:pt>
                <c:pt idx="87">
                  <c:v>-5.2411742848666911</c:v>
                </c:pt>
                <c:pt idx="88">
                  <c:v>-5.1908668360824546</c:v>
                </c:pt>
                <c:pt idx="89">
                  <c:v>-5.1406655933071832</c:v>
                </c:pt>
                <c:pt idx="90">
                  <c:v>-5.0905661771169051</c:v>
                </c:pt>
                <c:pt idx="91">
                  <c:v>-5.040564440247211</c:v>
                </c:pt>
                <c:pt idx="92">
                  <c:v>-4.9906564523004562</c:v>
                </c:pt>
                <c:pt idx="93">
                  <c:v>-4.9408384856441501</c:v>
                </c:pt>
                <c:pt idx="94">
                  <c:v>-4.8911070023936336</c:v>
                </c:pt>
                <c:pt idx="95">
                  <c:v>-4.8414586423829293</c:v>
                </c:pt>
                <c:pt idx="96">
                  <c:v>-4.7918902120373197</c:v>
                </c:pt>
                <c:pt idx="97">
                  <c:v>-4.742398674069694</c:v>
                </c:pt>
                <c:pt idx="98">
                  <c:v>-4.6929811379303423</c:v>
                </c:pt>
                <c:pt idx="99">
                  <c:v>-4.6436348509466399</c:v>
                </c:pt>
                <c:pt idx="100">
                  <c:v>-4.5943571900951081</c:v>
                </c:pt>
                <c:pt idx="101">
                  <c:v>-4.5451456543537887</c:v>
                </c:pt>
                <c:pt idx="102">
                  <c:v>-4.4959978575876525</c:v>
                </c:pt>
                <c:pt idx="103">
                  <c:v>-4.4469115219241671</c:v>
                </c:pt>
                <c:pt idx="104">
                  <c:v>-4.3978844715800163</c:v>
                </c:pt>
                <c:pt idx="105">
                  <c:v>-4.3489146271034551</c:v>
                </c:pt>
                <c:pt idx="106">
                  <c:v>-4.3</c:v>
                </c:pt>
                <c:pt idx="107">
                  <c:v>-4.2511386877119133</c:v>
                </c:pt>
                <c:pt idx="108">
                  <c:v>-4.202328868924571</c:v>
                </c:pt>
                <c:pt idx="109">
                  <c:v>-4.1535687991751029</c:v>
                </c:pt>
                <c:pt idx="110">
                  <c:v>-4.1048568067407576</c:v>
                </c:pt>
                <c:pt idx="111">
                  <c:v>-4.0561912887863825</c:v>
                </c:pt>
                <c:pt idx="112">
                  <c:v>-4.0075707077521221</c:v>
                </c:pt>
                <c:pt idx="113">
                  <c:v>-3.9589935879639571</c:v>
                </c:pt>
                <c:pt idx="114">
                  <c:v>-3.9104585124511728</c:v>
                </c:pt>
                <c:pt idx="115">
                  <c:v>-3.8619641199561063</c:v>
                </c:pt>
                <c:pt idx="116">
                  <c:v>-3.8135091021226906</c:v>
                </c:pt>
                <c:pt idx="117">
                  <c:v>-3.7650922008513952</c:v>
                </c:pt>
                <c:pt idx="118">
                  <c:v>-3.7167122058091255</c:v>
                </c:pt>
                <c:pt idx="119">
                  <c:v>-3.6683679520835373</c:v>
                </c:pt>
                <c:pt idx="120">
                  <c:v>-3.6200583179720081</c:v>
                </c:pt>
                <c:pt idx="121">
                  <c:v>-3.5717822228963181</c:v>
                </c:pt>
                <c:pt idx="122">
                  <c:v>-3.5235386254346559</c:v>
                </c:pt>
                <c:pt idx="123">
                  <c:v>-3.4753265214633182</c:v>
                </c:pt>
                <c:pt idx="124">
                  <c:v>-3.4271449424009379</c:v>
                </c:pt>
                <c:pt idx="125">
                  <c:v>-3.378992953548642</c:v>
                </c:pt>
                <c:pt idx="126">
                  <c:v>-3.3308696525200325</c:v>
                </c:pt>
                <c:pt idx="127">
                  <c:v>-3.282774167755282</c:v>
                </c:pt>
                <c:pt idx="128">
                  <c:v>-3.234705657114092</c:v>
                </c:pt>
                <c:pt idx="129">
                  <c:v>-3.1866633065425791</c:v>
                </c:pt>
                <c:pt idx="130">
                  <c:v>-3.1386463288095645</c:v>
                </c:pt>
                <c:pt idx="131">
                  <c:v>-3.0906539623079778</c:v>
                </c:pt>
                <c:pt idx="132">
                  <c:v>-3.0426854699174659</c:v>
                </c:pt>
                <c:pt idx="133">
                  <c:v>-2.994740137924488</c:v>
                </c:pt>
                <c:pt idx="134">
                  <c:v>-2.9468172749964898</c:v>
                </c:pt>
                <c:pt idx="135">
                  <c:v>-2.8989162112069291</c:v>
                </c:pt>
                <c:pt idx="136">
                  <c:v>-2.851036297108184</c:v>
                </c:pt>
                <c:pt idx="137">
                  <c:v>-2.8031769028495264</c:v>
                </c:pt>
                <c:pt idx="138">
                  <c:v>-2.755337417337568</c:v>
                </c:pt>
                <c:pt idx="139">
                  <c:v>-2.7075172474367264</c:v>
                </c:pt>
                <c:pt idx="140">
                  <c:v>-2.6597158172074256</c:v>
                </c:pt>
                <c:pt idx="141">
                  <c:v>-2.6119325671798892</c:v>
                </c:pt>
                <c:pt idx="142">
                  <c:v>-2.564166953661525</c:v>
                </c:pt>
                <c:pt idx="143">
                  <c:v>-2.516418448076017</c:v>
                </c:pt>
                <c:pt idx="144">
                  <c:v>-2.4686865363323598</c:v>
                </c:pt>
                <c:pt idx="145">
                  <c:v>-2.4209707182221774</c:v>
                </c:pt>
                <c:pt idx="146">
                  <c:v>-2.3732705068437911</c:v>
                </c:pt>
                <c:pt idx="147">
                  <c:v>-2.3255854280515353</c:v>
                </c:pt>
                <c:pt idx="148">
                  <c:v>-2.2779150199289937</c:v>
                </c:pt>
                <c:pt idx="149">
                  <c:v>-2.2302588322848296</c:v>
                </c:pt>
                <c:pt idx="150">
                  <c:v>-2.1826164261700138</c:v>
                </c:pt>
                <c:pt idx="151">
                  <c:v>-2.1349873734152918</c:v>
                </c:pt>
                <c:pt idx="152">
                  <c:v>-2.0873712561878186</c:v>
                </c:pt>
                <c:pt idx="153">
                  <c:v>-2.0397676665659481</c:v>
                </c:pt>
                <c:pt idx="154">
                  <c:v>-1.9921762061311976</c:v>
                </c:pt>
                <c:pt idx="155">
                  <c:v>-1.9445964855765072</c:v>
                </c:pt>
                <c:pt idx="156">
                  <c:v>-1.8970281243299187</c:v>
                </c:pt>
                <c:pt idx="157">
                  <c:v>-1.849470750192872</c:v>
                </c:pt>
                <c:pt idx="158">
                  <c:v>-1.8019239989923577</c:v>
                </c:pt>
                <c:pt idx="159">
                  <c:v>-1.7543875142461962</c:v>
                </c:pt>
                <c:pt idx="160">
                  <c:v>-1.7068609468407585</c:v>
                </c:pt>
                <c:pt idx="161">
                  <c:v>-1.6593439547204887</c:v>
                </c:pt>
                <c:pt idx="162">
                  <c:v>-1.6118362025885991</c:v>
                </c:pt>
                <c:pt idx="163">
                  <c:v>-1.564337361618364</c:v>
                </c:pt>
                <c:pt idx="164">
                  <c:v>-1.5168471091744582</c:v>
                </c:pt>
                <c:pt idx="165">
                  <c:v>-1.469365128543805</c:v>
                </c:pt>
                <c:pt idx="166">
                  <c:v>-1.421891108675446</c:v>
                </c:pt>
                <c:pt idx="167">
                  <c:v>-1.3744247439289474</c:v>
                </c:pt>
                <c:pt idx="168">
                  <c:v>-1.3269657338308898</c:v>
                </c:pt>
                <c:pt idx="169">
                  <c:v>-1.2795137828390202</c:v>
                </c:pt>
                <c:pt idx="170">
                  <c:v>-1.2320686001136405</c:v>
                </c:pt>
                <c:pt idx="171">
                  <c:v>-1.1846298992958477</c:v>
                </c:pt>
                <c:pt idx="172">
                  <c:v>-1.1371973982922539</c:v>
                </c:pt>
                <c:pt idx="173">
                  <c:v>-1.089770819065814</c:v>
                </c:pt>
                <c:pt idx="174">
                  <c:v>-1.042349887432434</c:v>
                </c:pt>
                <c:pt idx="175">
                  <c:v>-0.99493433286301858</c:v>
                </c:pt>
                <c:pt idx="176">
                  <c:v>-0.94752388829064804</c:v>
                </c:pt>
                <c:pt idx="177">
                  <c:v>-0.90011828992258158</c:v>
                </c:pt>
                <c:pt idx="178">
                  <c:v>-0.85271727705679379</c:v>
                </c:pt>
                <c:pt idx="179">
                  <c:v>-0.80532059190276406</c:v>
                </c:pt>
                <c:pt idx="180">
                  <c:v>-0.75792797940625189</c:v>
                </c:pt>
                <c:pt idx="181">
                  <c:v>-0.71053918707779418</c:v>
                </c:pt>
                <c:pt idx="182">
                  <c:v>-0.66315396482467492</c:v>
                </c:pt>
                <c:pt idx="183">
                  <c:v>-0.61577206478612134</c:v>
                </c:pt>
                <c:pt idx="184">
                  <c:v>-0.56839324117149326</c:v>
                </c:pt>
                <c:pt idx="185">
                  <c:v>-0.5210172501012359</c:v>
                </c:pt>
                <c:pt idx="186">
                  <c:v>-0.47364384945037002</c:v>
                </c:pt>
                <c:pt idx="187">
                  <c:v>-0.42627279869430823</c:v>
                </c:pt>
                <c:pt idx="188">
                  <c:v>-0.37890385875678101</c:v>
                </c:pt>
                <c:pt idx="189">
                  <c:v>-0.33153679185966806</c:v>
                </c:pt>
                <c:pt idx="190">
                  <c:v>-0.28417136137453219</c:v>
                </c:pt>
                <c:pt idx="191">
                  <c:v>-0.23680733167565626</c:v>
                </c:pt>
                <c:pt idx="192">
                  <c:v>-0.18944446799438919</c:v>
                </c:pt>
                <c:pt idx="193">
                  <c:v>-0.14208253627460771</c:v>
                </c:pt>
                <c:pt idx="194">
                  <c:v>-9.4721303029104753E-2</c:v>
                </c:pt>
                <c:pt idx="195">
                  <c:v>-4.7360535196716125E-2</c:v>
                </c:pt>
                <c:pt idx="196">
                  <c:v>0</c:v>
                </c:pt>
                <c:pt idx="197">
                  <c:v>4.7360535196716125E-2</c:v>
                </c:pt>
                <c:pt idx="198">
                  <c:v>9.4721303029104753E-2</c:v>
                </c:pt>
                <c:pt idx="199">
                  <c:v>0.14208253627460771</c:v>
                </c:pt>
                <c:pt idx="200">
                  <c:v>0.18944446799438919</c:v>
                </c:pt>
                <c:pt idx="201">
                  <c:v>0.23680733167565626</c:v>
                </c:pt>
                <c:pt idx="202">
                  <c:v>0.28417136137453219</c:v>
                </c:pt>
                <c:pt idx="203">
                  <c:v>0.33153679185966806</c:v>
                </c:pt>
                <c:pt idx="204">
                  <c:v>0.37890385875678101</c:v>
                </c:pt>
                <c:pt idx="205">
                  <c:v>0.42627279869430823</c:v>
                </c:pt>
                <c:pt idx="206">
                  <c:v>0.47364384945037002</c:v>
                </c:pt>
                <c:pt idx="207">
                  <c:v>0.5210172501012359</c:v>
                </c:pt>
                <c:pt idx="208">
                  <c:v>0.56839324117149326</c:v>
                </c:pt>
                <c:pt idx="209">
                  <c:v>0.61577206478612134</c:v>
                </c:pt>
                <c:pt idx="210">
                  <c:v>0.66315396482467492</c:v>
                </c:pt>
                <c:pt idx="211">
                  <c:v>0.71053918707779418</c:v>
                </c:pt>
                <c:pt idx="212">
                  <c:v>0.75792797940625189</c:v>
                </c:pt>
                <c:pt idx="213">
                  <c:v>0.80532059190276406</c:v>
                </c:pt>
                <c:pt idx="214">
                  <c:v>0.85271727705679379</c:v>
                </c:pt>
                <c:pt idx="215">
                  <c:v>0.90011828992258158</c:v>
                </c:pt>
                <c:pt idx="216">
                  <c:v>0.94752388829064804</c:v>
                </c:pt>
                <c:pt idx="217">
                  <c:v>0.99493433286301858</c:v>
                </c:pt>
                <c:pt idx="218">
                  <c:v>1.042349887432434</c:v>
                </c:pt>
                <c:pt idx="219">
                  <c:v>1.089770819065814</c:v>
                </c:pt>
                <c:pt idx="220">
                  <c:v>1.1371973982922539</c:v>
                </c:pt>
                <c:pt idx="221">
                  <c:v>1.1846298992958477</c:v>
                </c:pt>
                <c:pt idx="222">
                  <c:v>1.2320686001136405</c:v>
                </c:pt>
                <c:pt idx="223">
                  <c:v>1.2795137828390202</c:v>
                </c:pt>
                <c:pt idx="224">
                  <c:v>1.3269657338308898</c:v>
                </c:pt>
                <c:pt idx="225">
                  <c:v>1.3744247439289474</c:v>
                </c:pt>
                <c:pt idx="226">
                  <c:v>1.421891108675446</c:v>
                </c:pt>
                <c:pt idx="227">
                  <c:v>1.469365128543805</c:v>
                </c:pt>
                <c:pt idx="228">
                  <c:v>1.5168471091744582</c:v>
                </c:pt>
                <c:pt idx="229">
                  <c:v>1.564337361618364</c:v>
                </c:pt>
                <c:pt idx="230">
                  <c:v>1.6118362025885991</c:v>
                </c:pt>
                <c:pt idx="231">
                  <c:v>1.6593439547204887</c:v>
                </c:pt>
                <c:pt idx="232">
                  <c:v>1.7068609468407585</c:v>
                </c:pt>
                <c:pt idx="233">
                  <c:v>1.7543875142461962</c:v>
                </c:pt>
                <c:pt idx="234">
                  <c:v>1.8019239989923577</c:v>
                </c:pt>
                <c:pt idx="235">
                  <c:v>1.849470750192872</c:v>
                </c:pt>
                <c:pt idx="236">
                  <c:v>1.8970281243299187</c:v>
                </c:pt>
                <c:pt idx="237">
                  <c:v>1.9445964855765072</c:v>
                </c:pt>
                <c:pt idx="238">
                  <c:v>1.9921762061311976</c:v>
                </c:pt>
                <c:pt idx="239">
                  <c:v>2.0397676665659481</c:v>
                </c:pt>
                <c:pt idx="240">
                  <c:v>2.0873712561878186</c:v>
                </c:pt>
                <c:pt idx="241">
                  <c:v>2.1349873734152918</c:v>
                </c:pt>
                <c:pt idx="242">
                  <c:v>2.1826164261700138</c:v>
                </c:pt>
                <c:pt idx="243">
                  <c:v>2.2302588322848296</c:v>
                </c:pt>
                <c:pt idx="244">
                  <c:v>2.2779150199289937</c:v>
                </c:pt>
                <c:pt idx="245">
                  <c:v>2.3255854280515353</c:v>
                </c:pt>
                <c:pt idx="246">
                  <c:v>2.3732705068437911</c:v>
                </c:pt>
                <c:pt idx="247">
                  <c:v>2.4209707182221774</c:v>
                </c:pt>
                <c:pt idx="248">
                  <c:v>2.4686865363323598</c:v>
                </c:pt>
                <c:pt idx="249">
                  <c:v>2.516418448076017</c:v>
                </c:pt>
                <c:pt idx="250">
                  <c:v>2.564166953661525</c:v>
                </c:pt>
                <c:pt idx="251">
                  <c:v>2.6119325671798892</c:v>
                </c:pt>
                <c:pt idx="252">
                  <c:v>2.6597158172074256</c:v>
                </c:pt>
                <c:pt idx="253">
                  <c:v>2.7075172474367264</c:v>
                </c:pt>
                <c:pt idx="254">
                  <c:v>2.755337417337568</c:v>
                </c:pt>
                <c:pt idx="255">
                  <c:v>2.8031769028495264</c:v>
                </c:pt>
                <c:pt idx="256">
                  <c:v>2.851036297108184</c:v>
                </c:pt>
                <c:pt idx="257">
                  <c:v>2.8989162112069291</c:v>
                </c:pt>
                <c:pt idx="258">
                  <c:v>2.9468172749964898</c:v>
                </c:pt>
                <c:pt idx="259">
                  <c:v>2.994740137924488</c:v>
                </c:pt>
                <c:pt idx="260">
                  <c:v>3.0426854699174659</c:v>
                </c:pt>
                <c:pt idx="261">
                  <c:v>3.0906539623079778</c:v>
                </c:pt>
                <c:pt idx="262">
                  <c:v>3.1386463288095645</c:v>
                </c:pt>
                <c:pt idx="263">
                  <c:v>3.1866633065425791</c:v>
                </c:pt>
                <c:pt idx="264">
                  <c:v>3.234705657114092</c:v>
                </c:pt>
                <c:pt idx="265">
                  <c:v>3.282774167755282</c:v>
                </c:pt>
                <c:pt idx="266">
                  <c:v>3.3308696525200325</c:v>
                </c:pt>
                <c:pt idx="267">
                  <c:v>3.378992953548642</c:v>
                </c:pt>
                <c:pt idx="268">
                  <c:v>3.4271449424009379</c:v>
                </c:pt>
                <c:pt idx="269">
                  <c:v>3.4753265214633182</c:v>
                </c:pt>
                <c:pt idx="270">
                  <c:v>3.5235386254346559</c:v>
                </c:pt>
                <c:pt idx="271">
                  <c:v>3.5717822228963181</c:v>
                </c:pt>
                <c:pt idx="272">
                  <c:v>3.6200583179720081</c:v>
                </c:pt>
                <c:pt idx="273">
                  <c:v>3.6683679520835373</c:v>
                </c:pt>
                <c:pt idx="274">
                  <c:v>3.7167122058091255</c:v>
                </c:pt>
                <c:pt idx="275">
                  <c:v>3.7650922008513952</c:v>
                </c:pt>
                <c:pt idx="276">
                  <c:v>3.8135091021226906</c:v>
                </c:pt>
                <c:pt idx="277">
                  <c:v>3.8619641199561063</c:v>
                </c:pt>
                <c:pt idx="278">
                  <c:v>3.9104585124511728</c:v>
                </c:pt>
                <c:pt idx="279">
                  <c:v>3.9589935879639571</c:v>
                </c:pt>
                <c:pt idx="280">
                  <c:v>4.0075707077521221</c:v>
                </c:pt>
                <c:pt idx="281">
                  <c:v>4.0561912887863825</c:v>
                </c:pt>
                <c:pt idx="282">
                  <c:v>4.1048568067407576</c:v>
                </c:pt>
                <c:pt idx="283">
                  <c:v>4.1535687991751029</c:v>
                </c:pt>
                <c:pt idx="284">
                  <c:v>4.202328868924571</c:v>
                </c:pt>
                <c:pt idx="285">
                  <c:v>4.2511386877119133</c:v>
                </c:pt>
                <c:pt idx="286">
                  <c:v>4.3</c:v>
                </c:pt>
                <c:pt idx="287">
                  <c:v>4.3489146271034551</c:v>
                </c:pt>
                <c:pt idx="288">
                  <c:v>4.3978844715800163</c:v>
                </c:pt>
                <c:pt idx="289">
                  <c:v>4.4469115219241671</c:v>
                </c:pt>
                <c:pt idx="290">
                  <c:v>4.4959978575876525</c:v>
                </c:pt>
                <c:pt idx="291">
                  <c:v>4.5451456543537887</c:v>
                </c:pt>
                <c:pt idx="292">
                  <c:v>4.5943571900951081</c:v>
                </c:pt>
                <c:pt idx="293">
                  <c:v>4.6436348509466399</c:v>
                </c:pt>
                <c:pt idx="294">
                  <c:v>4.6929811379303423</c:v>
                </c:pt>
                <c:pt idx="295">
                  <c:v>4.742398674069694</c:v>
                </c:pt>
                <c:pt idx="296">
                  <c:v>4.7918902120373197</c:v>
                </c:pt>
                <c:pt idx="297">
                  <c:v>4.8414586423829293</c:v>
                </c:pt>
                <c:pt idx="298">
                  <c:v>4.8911070023936336</c:v>
                </c:pt>
                <c:pt idx="299">
                  <c:v>4.9408384856441501</c:v>
                </c:pt>
                <c:pt idx="300">
                  <c:v>4.9906564523004562</c:v>
                </c:pt>
                <c:pt idx="301">
                  <c:v>5.040564440247211</c:v>
                </c:pt>
                <c:pt idx="302">
                  <c:v>5.0905661771169051</c:v>
                </c:pt>
                <c:pt idx="303">
                  <c:v>5.1406655933071832</c:v>
                </c:pt>
                <c:pt idx="304">
                  <c:v>5.1908668360824546</c:v>
                </c:pt>
                <c:pt idx="305">
                  <c:v>5.2411742848666911</c:v>
                </c:pt>
                <c:pt idx="306">
                  <c:v>5.2915925678465365</c:v>
                </c:pt>
                <c:pt idx="307">
                  <c:v>5.3421265800176769</c:v>
                </c:pt>
                <c:pt idx="308">
                  <c:v>5.3927815028230626</c:v>
                </c:pt>
                <c:pt idx="309">
                  <c:v>5.4435628255492734</c:v>
                </c:pt>
                <c:pt idx="310">
                  <c:v>5.4944763686675513</c:v>
                </c:pt>
                <c:pt idx="311">
                  <c:v>5.5455283093288932</c:v>
                </c:pt>
                <c:pt idx="312">
                  <c:v>5.5967252092488504</c:v>
                </c:pt>
                <c:pt idx="313">
                  <c:v>5.6480740452475375</c:v>
                </c:pt>
                <c:pt idx="314">
                  <c:v>5.6995822427446727</c:v>
                </c:pt>
                <c:pt idx="315">
                  <c:v>5.7512577125487319</c:v>
                </c:pt>
                <c:pt idx="316">
                  <c:v>5.8031088913245528</c:v>
                </c:pt>
                <c:pt idx="317">
                  <c:v>5.8551447861758401</c:v>
                </c:pt>
                <c:pt idx="318">
                  <c:v>5.9073750238391645</c:v>
                </c:pt>
                <c:pt idx="319">
                  <c:v>5.9598099050558559</c:v>
                </c:pt>
                <c:pt idx="320">
                  <c:v>6.0124604647689424</c:v>
                </c:pt>
                <c:pt idx="321">
                  <c:v>6.0653385388866212</c:v>
                </c:pt>
                <c:pt idx="322">
                  <c:v>6.118456838463401</c:v>
                </c:pt>
                <c:pt idx="323">
                  <c:v>6.1718290322786622</c:v>
                </c:pt>
                <c:pt idx="324">
                  <c:v>6.2254698389430434</c:v>
                </c:pt>
                <c:pt idx="325">
                  <c:v>6.2793951298404309</c:v>
                </c:pt>
                <c:pt idx="326">
                  <c:v>6.3336220444225049</c:v>
                </c:pt>
                <c:pt idx="327">
                  <c:v>6.3881691196205486</c:v>
                </c:pt>
                <c:pt idx="328">
                  <c:v>6.4430564354332382</c:v>
                </c:pt>
                <c:pt idx="329">
                  <c:v>6.4983057790996792</c:v>
                </c:pt>
                <c:pt idx="330">
                  <c:v>6.5539408306858231</c:v>
                </c:pt>
                <c:pt idx="331">
                  <c:v>6.609987373415291</c:v>
                </c:pt>
                <c:pt idx="332">
                  <c:v>6.6664735326811861</c:v>
                </c:pt>
                <c:pt idx="333">
                  <c:v>6.7234300484079199</c:v>
                </c:pt>
                <c:pt idx="334">
                  <c:v>6.7808905863214139</c:v>
                </c:pt>
                <c:pt idx="335">
                  <c:v>6.838892094770527</c:v>
                </c:pt>
                <c:pt idx="336">
                  <c:v>6.8974752150712249</c:v>
                </c:pt>
                <c:pt idx="337">
                  <c:v>6.9566847549801389</c:v>
                </c:pt>
                <c:pt idx="338">
                  <c:v>7.0165702369266025</c:v>
                </c:pt>
                <c:pt idx="339">
                  <c:v>7.077186535146673</c:v>
                </c:pt>
                <c:pt idx="340">
                  <c:v>7.1385946190056693</c:v>
                </c:pt>
                <c:pt idx="341">
                  <c:v>7.2008624237468943</c:v>
                </c:pt>
                <c:pt idx="342">
                  <c:v>7.2640658749013909</c:v>
                </c:pt>
                <c:pt idx="343">
                  <c:v>7.3282900989534694</c:v>
                </c:pt>
                <c:pt idx="344">
                  <c:v>7.3936308610054935</c:v>
                </c:pt>
                <c:pt idx="345">
                  <c:v>7.4601962806998188</c:v>
                </c:pt>
                <c:pt idx="346">
                  <c:v>7.5281088913245533</c:v>
                </c:pt>
                <c:pt idx="347">
                  <c:v>7.5975081249406129</c:v>
                </c:pt>
                <c:pt idx="348">
                  <c:v>7.6685533300354374</c:v>
                </c:pt>
                <c:pt idx="349">
                  <c:v>7.7414274597658226</c:v>
                </c:pt>
                <c:pt idx="350">
                  <c:v>7.8163416113330619</c:v>
                </c:pt>
                <c:pt idx="351">
                  <c:v>7.8935406548075262</c:v>
                </c:pt>
                <c:pt idx="352">
                  <c:v>7.9733102691587288</c:v>
                </c:pt>
                <c:pt idx="353">
                  <c:v>8.0559858137707927</c:v>
                </c:pt>
                <c:pt idx="354">
                  <c:v>8.1419636194614711</c:v>
                </c:pt>
                <c:pt idx="355">
                  <c:v>8.23171550550585</c:v>
                </c:pt>
                <c:pt idx="356">
                  <c:v>8.3258076517664321</c:v>
                </c:pt>
                <c:pt idx="357">
                  <c:v>8.4249254304424497</c:v>
                </c:pt>
                <c:pt idx="358">
                  <c:v>8.5299065150681326</c:v>
                </c:pt>
                <c:pt idx="359">
                  <c:v>8.6417856750388768</c:v>
                </c:pt>
                <c:pt idx="360">
                  <c:v>8.761856368083901</c:v>
                </c:pt>
                <c:pt idx="361">
                  <c:v>8.8917569697268988</c:v>
                </c:pt>
                <c:pt idx="362">
                  <c:v>9.033593958228888</c:v>
                </c:pt>
                <c:pt idx="363">
                  <c:v>9.1901219541189114</c:v>
                </c:pt>
                <c:pt idx="364">
                  <c:v>9.3650137794889527</c:v>
                </c:pt>
                <c:pt idx="365">
                  <c:v>9.5632778223575095</c:v>
                </c:pt>
                <c:pt idx="366">
                  <c:v>9.7919258196499026</c:v>
                </c:pt>
                <c:pt idx="367">
                  <c:v>10.061085828830572</c:v>
                </c:pt>
                <c:pt idx="368">
                  <c:v>10.385949928257915</c:v>
                </c:pt>
                <c:pt idx="369">
                  <c:v>10.790391374984107</c:v>
                </c:pt>
                <c:pt idx="370">
                  <c:v>11.314198920352428</c:v>
                </c:pt>
                <c:pt idx="371">
                  <c:v>12.028992304308771</c:v>
                </c:pt>
                <c:pt idx="372">
                  <c:v>13.07801099117688</c:v>
                </c:pt>
                <c:pt idx="373">
                  <c:v>14.795480376979487</c:v>
                </c:pt>
                <c:pt idx="374">
                  <c:v>18.184076618716318</c:v>
                </c:pt>
                <c:pt idx="375">
                  <c:v>28.257180439295936</c:v>
                </c:pt>
                <c:pt idx="379">
                  <c:v>-18.309455296699682</c:v>
                </c:pt>
                <c:pt idx="380">
                  <c:v>-18.132867116185039</c:v>
                </c:pt>
                <c:pt idx="381">
                  <c:v>-17.95622223270545</c:v>
                </c:pt>
                <c:pt idx="382">
                  <c:v>-17.779517554699083</c:v>
                </c:pt>
                <c:pt idx="383">
                  <c:v>-17.602749761725782</c:v>
                </c:pt>
                <c:pt idx="384">
                  <c:v>-17.425915282889441</c:v>
                </c:pt>
                <c:pt idx="385">
                  <c:v>-17.249010272772757</c:v>
                </c:pt>
                <c:pt idx="386">
                  <c:v>-17.072030584543093</c:v>
                </c:pt>
                <c:pt idx="387">
                  <c:v>-16.894971739833949</c:v>
                </c:pt>
                <c:pt idx="388">
                  <c:v>-16.717828894941825</c:v>
                </c:pt>
                <c:pt idx="389">
                  <c:v>-16.540596802801648</c:v>
                </c:pt>
                <c:pt idx="390">
                  <c:v>-16.363269770112964</c:v>
                </c:pt>
                <c:pt idx="391">
                  <c:v>-16.185841608879571</c:v>
                </c:pt>
                <c:pt idx="392">
                  <c:v>-16.008305581494803</c:v>
                </c:pt>
                <c:pt idx="393">
                  <c:v>-15.830654338346935</c:v>
                </c:pt>
                <c:pt idx="394">
                  <c:v>-15.65287984672862</c:v>
                </c:pt>
                <c:pt idx="395">
                  <c:v>-15.474973309603065</c:v>
                </c:pt>
                <c:pt idx="396">
                  <c:v>-15.296925072497835</c:v>
                </c:pt>
                <c:pt idx="397">
                  <c:v>-15.118724516451575</c:v>
                </c:pt>
                <c:pt idx="398">
                  <c:v>-14.940359934514635</c:v>
                </c:pt>
                <c:pt idx="399">
                  <c:v>-14.761818388778963</c:v>
                </c:pt>
                <c:pt idx="400">
                  <c:v>-14.583085544260356</c:v>
                </c:pt>
                <c:pt idx="401">
                  <c:v>-14.404145475140499</c:v>
                </c:pt>
                <c:pt idx="402">
                  <c:v>-14.224980437851805</c:v>
                </c:pt>
                <c:pt idx="403">
                  <c:v>-14.045570604192843</c:v>
                </c:pt>
                <c:pt idx="404">
                  <c:v>-13.865893746014898</c:v>
                </c:pt>
                <c:pt idx="405">
                  <c:v>-13.685924860910777</c:v>
                </c:pt>
                <c:pt idx="406">
                  <c:v>-13.505635725617164</c:v>
                </c:pt>
                <c:pt idx="407">
                  <c:v>-13.324994360308665</c:v>
                </c:pt>
                <c:pt idx="408">
                  <c:v>-13.14396438233582</c:v>
                </c:pt>
                <c:pt idx="409">
                  <c:v>-12.962504221852006</c:v>
                </c:pt>
                <c:pt idx="410">
                  <c:v>-12.780566163639365</c:v>
                </c:pt>
                <c:pt idx="411">
                  <c:v>-12.5980951685048</c:v>
                </c:pt>
                <c:pt idx="412">
                  <c:v>-12.415027412758135</c:v>
                </c:pt>
                <c:pt idx="413">
                  <c:v>-12.231288463881027</c:v>
                </c:pt>
                <c:pt idx="414">
                  <c:v>-12.046790982150078</c:v>
                </c:pt>
                <c:pt idx="415">
                  <c:v>-11.861431798104185</c:v>
                </c:pt>
                <c:pt idx="416">
                  <c:v>-11.675088158891926</c:v>
                </c:pt>
                <c:pt idx="417">
                  <c:v>-11.487612854273092</c:v>
                </c:pt>
                <c:pt idx="418">
                  <c:v>-11.298827812116528</c:v>
                </c:pt>
                <c:pt idx="419">
                  <c:v>-11.108515572345778</c:v>
                </c:pt>
                <c:pt idx="420">
                  <c:v>-10.916407772518937</c:v>
                </c:pt>
                <c:pt idx="421">
                  <c:v>-10.722169348958577</c:v>
                </c:pt>
                <c:pt idx="422">
                  <c:v>-10.525376473523385</c:v>
                </c:pt>
                <c:pt idx="423">
                  <c:v>-10.325485128502303</c:v>
                </c:pt>
                <c:pt idx="424">
                  <c:v>-10.121785342458743</c:v>
                </c:pt>
                <c:pt idx="425">
                  <c:v>-9.9133328450167664</c:v>
                </c:pt>
                <c:pt idx="426">
                  <c:v>-9.6988440167909769</c:v>
                </c:pt>
                <c:pt idx="427">
                  <c:v>-9.4765289623958679</c:v>
                </c:pt>
                <c:pt idx="428">
                  <c:v>-9.2438157566249259</c:v>
                </c:pt>
                <c:pt idx="429">
                  <c:v>-8.9968735013506684</c:v>
                </c:pt>
                <c:pt idx="430">
                  <c:v>-8.7297406175357022</c:v>
                </c:pt>
                <c:pt idx="431">
                  <c:v>-8.4326204642643194</c:v>
                </c:pt>
                <c:pt idx="432">
                  <c:v>-8.0882561898814807</c:v>
                </c:pt>
                <c:pt idx="433">
                  <c:v>-7.663344348773407</c:v>
                </c:pt>
                <c:pt idx="434">
                  <c:v>-7.0851296912321482</c:v>
                </c:pt>
                <c:pt idx="435">
                  <c:v>-6.1648703087678509</c:v>
                </c:pt>
                <c:pt idx="436">
                  <c:v>-4.3</c:v>
                </c:pt>
                <c:pt idx="437">
                  <c:v>0</c:v>
                </c:pt>
                <c:pt idx="438">
                  <c:v>4.3</c:v>
                </c:pt>
                <c:pt idx="439">
                  <c:v>6.1648703087678509</c:v>
                </c:pt>
                <c:pt idx="440">
                  <c:v>7.0851296912321482</c:v>
                </c:pt>
                <c:pt idx="441">
                  <c:v>7.663344348773407</c:v>
                </c:pt>
                <c:pt idx="442">
                  <c:v>8.0882561898814807</c:v>
                </c:pt>
                <c:pt idx="443">
                  <c:v>8.4326204642643194</c:v>
                </c:pt>
                <c:pt idx="444">
                  <c:v>8.7297406175357022</c:v>
                </c:pt>
                <c:pt idx="445">
                  <c:v>8.9968735013506684</c:v>
                </c:pt>
                <c:pt idx="446">
                  <c:v>9.2438157566249259</c:v>
                </c:pt>
                <c:pt idx="447">
                  <c:v>9.4765289623958679</c:v>
                </c:pt>
                <c:pt idx="448">
                  <c:v>9.6988440167909769</c:v>
                </c:pt>
                <c:pt idx="449">
                  <c:v>9.9133328450167664</c:v>
                </c:pt>
                <c:pt idx="450">
                  <c:v>10.121785342458743</c:v>
                </c:pt>
                <c:pt idx="451">
                  <c:v>10.325485128502303</c:v>
                </c:pt>
                <c:pt idx="452">
                  <c:v>10.525376473523385</c:v>
                </c:pt>
                <c:pt idx="453">
                  <c:v>10.722169348958577</c:v>
                </c:pt>
                <c:pt idx="454">
                  <c:v>10.916407772518937</c:v>
                </c:pt>
                <c:pt idx="455">
                  <c:v>11.108515572345778</c:v>
                </c:pt>
                <c:pt idx="456">
                  <c:v>11.298827812116528</c:v>
                </c:pt>
                <c:pt idx="457">
                  <c:v>11.487612854273092</c:v>
                </c:pt>
                <c:pt idx="458">
                  <c:v>11.675088158891926</c:v>
                </c:pt>
                <c:pt idx="459">
                  <c:v>11.861431798104185</c:v>
                </c:pt>
                <c:pt idx="460">
                  <c:v>12.046790982150078</c:v>
                </c:pt>
                <c:pt idx="461">
                  <c:v>12.231288463881027</c:v>
                </c:pt>
                <c:pt idx="462">
                  <c:v>12.415027412758135</c:v>
                </c:pt>
                <c:pt idx="463">
                  <c:v>12.5980951685048</c:v>
                </c:pt>
                <c:pt idx="464">
                  <c:v>12.780566163639365</c:v>
                </c:pt>
                <c:pt idx="465">
                  <c:v>12.962504221852006</c:v>
                </c:pt>
                <c:pt idx="466">
                  <c:v>13.14396438233582</c:v>
                </c:pt>
                <c:pt idx="467">
                  <c:v>13.324994360308665</c:v>
                </c:pt>
                <c:pt idx="468">
                  <c:v>13.505635725617164</c:v>
                </c:pt>
                <c:pt idx="469">
                  <c:v>13.685924860910777</c:v>
                </c:pt>
                <c:pt idx="470">
                  <c:v>13.865893746014898</c:v>
                </c:pt>
                <c:pt idx="471">
                  <c:v>14.045570604192843</c:v>
                </c:pt>
                <c:pt idx="472">
                  <c:v>14.224980437851805</c:v>
                </c:pt>
                <c:pt idx="473">
                  <c:v>14.404145475140499</c:v>
                </c:pt>
                <c:pt idx="474">
                  <c:v>14.583085544260356</c:v>
                </c:pt>
                <c:pt idx="475">
                  <c:v>14.761818388778963</c:v>
                </c:pt>
                <c:pt idx="476">
                  <c:v>14.940359934514635</c:v>
                </c:pt>
                <c:pt idx="477">
                  <c:v>15.118724516451575</c:v>
                </c:pt>
                <c:pt idx="478">
                  <c:v>15.296925072497835</c:v>
                </c:pt>
                <c:pt idx="479">
                  <c:v>15.474973309603065</c:v>
                </c:pt>
                <c:pt idx="480">
                  <c:v>15.65287984672862</c:v>
                </c:pt>
                <c:pt idx="481">
                  <c:v>15.830654338346935</c:v>
                </c:pt>
                <c:pt idx="482">
                  <c:v>16.008305581494803</c:v>
                </c:pt>
                <c:pt idx="483">
                  <c:v>16.185841608879571</c:v>
                </c:pt>
                <c:pt idx="484">
                  <c:v>16.363269770112964</c:v>
                </c:pt>
                <c:pt idx="485">
                  <c:v>16.540596802801648</c:v>
                </c:pt>
                <c:pt idx="486">
                  <c:v>16.717828894941825</c:v>
                </c:pt>
                <c:pt idx="487">
                  <c:v>16.894971739833949</c:v>
                </c:pt>
                <c:pt idx="488">
                  <c:v>17.072030584543093</c:v>
                </c:pt>
                <c:pt idx="489">
                  <c:v>17.249010272772757</c:v>
                </c:pt>
                <c:pt idx="490">
                  <c:v>17.425915282889441</c:v>
                </c:pt>
                <c:pt idx="491">
                  <c:v>17.602749761725782</c:v>
                </c:pt>
                <c:pt idx="492">
                  <c:v>17.779517554699083</c:v>
                </c:pt>
                <c:pt idx="493">
                  <c:v>17.95622223270545</c:v>
                </c:pt>
                <c:pt idx="494">
                  <c:v>18.132867116185039</c:v>
                </c:pt>
                <c:pt idx="495">
                  <c:v>18.309455296699682</c:v>
                </c:pt>
              </c:numCache>
            </c:numRef>
          </c:xVal>
          <c:yVal>
            <c:numRef>
              <c:f>Sheet1!$AK$13:$AK$508</c:f>
              <c:numCache>
                <c:formatCode>General</c:formatCode>
                <c:ptCount val="496"/>
                <c:pt idx="379">
                  <c:v>1.3916732222391208E-6</c:v>
                </c:pt>
                <c:pt idx="380">
                  <c:v>-3.4987163799298122E-2</c:v>
                </c:pt>
                <c:pt idx="381">
                  <c:v>8.4094604646086611E-3</c:v>
                </c:pt>
                <c:pt idx="382">
                  <c:v>2.9694134445639318E-3</c:v>
                </c:pt>
                <c:pt idx="383">
                  <c:v>6.4240551707263633E-3</c:v>
                </c:pt>
                <c:pt idx="384">
                  <c:v>-8.508652488133701E-4</c:v>
                </c:pt>
                <c:pt idx="385">
                  <c:v>-1.4020445129329362E-3</c:v>
                </c:pt>
                <c:pt idx="386">
                  <c:v>-1.0832348264253294E-3</c:v>
                </c:pt>
                <c:pt idx="387">
                  <c:v>-6.691945259919002E-5</c:v>
                </c:pt>
                <c:pt idx="388">
                  <c:v>-7.0337821084459043E-4</c:v>
                </c:pt>
                <c:pt idx="389">
                  <c:v>1.5343362926049546E-4</c:v>
                </c:pt>
                <c:pt idx="390">
                  <c:v>7.9012175197553129E-5</c:v>
                </c:pt>
                <c:pt idx="391">
                  <c:v>1.2697627928266592E-4</c:v>
                </c:pt>
                <c:pt idx="392">
                  <c:v>-1.2074924423740789E-5</c:v>
                </c:pt>
                <c:pt idx="393">
                  <c:v>7.4615581028484606E-5</c:v>
                </c:pt>
                <c:pt idx="394">
                  <c:v>-2.0752142440928986E-5</c:v>
                </c:pt>
                <c:pt idx="395">
                  <c:v>-2.8495571284292908E-6</c:v>
                </c:pt>
                <c:pt idx="396">
                  <c:v>-1.4091518415045182E-5</c:v>
                </c:pt>
                <c:pt idx="397">
                  <c:v>2.7216870685953886E-6</c:v>
                </c:pt>
                <c:pt idx="398">
                  <c:v>-2.8594872667387119E-6</c:v>
                </c:pt>
                <c:pt idx="399">
                  <c:v>2.4949286890218164E-6</c:v>
                </c:pt>
                <c:pt idx="400">
                  <c:v>-1.2852906167757647E-7</c:v>
                </c:pt>
                <c:pt idx="401">
                  <c:v>3.5737991261258517E-7</c:v>
                </c:pt>
                <c:pt idx="402">
                  <c:v>-3.9265213276338486E-7</c:v>
                </c:pt>
                <c:pt idx="403">
                  <c:v>-9.0991230632480122E-8</c:v>
                </c:pt>
                <c:pt idx="404">
                  <c:v>-9.3781425819198605E-9</c:v>
                </c:pt>
                <c:pt idx="405">
                  <c:v>4.6347579157365044E-8</c:v>
                </c:pt>
                <c:pt idx="406">
                  <c:v>-5.3706626716104787E-8</c:v>
                </c:pt>
                <c:pt idx="407">
                  <c:v>4.8681841521474793E-8</c:v>
                </c:pt>
                <c:pt idx="408">
                  <c:v>-6.0515372088996888E-13</c:v>
                </c:pt>
                <c:pt idx="409">
                  <c:v>5.9167680846283503E-9</c:v>
                </c:pt>
                <c:pt idx="410">
                  <c:v>-7.3132964115488683E-9</c:v>
                </c:pt>
                <c:pt idx="411">
                  <c:v>-2.5825763477728163E-9</c:v>
                </c:pt>
                <c:pt idx="412">
                  <c:v>1.9944877712965023E-10</c:v>
                </c:pt>
                <c:pt idx="413">
                  <c:v>7.3992413974619638E-10</c:v>
                </c:pt>
                <c:pt idx="414">
                  <c:v>-9.9077918876827521E-10</c:v>
                </c:pt>
                <c:pt idx="415">
                  <c:v>9.4204455572316359E-10</c:v>
                </c:pt>
                <c:pt idx="416">
                  <c:v>5.8211250279313492E-11</c:v>
                </c:pt>
                <c:pt idx="417">
                  <c:v>8.9961230927802615E-11</c:v>
                </c:pt>
                <c:pt idx="418">
                  <c:v>-1.3343291584539152E-10</c:v>
                </c:pt>
                <c:pt idx="419">
                  <c:v>3.092591929017817E-11</c:v>
                </c:pt>
                <c:pt idx="420">
                  <c:v>1.274030012560293E-11</c:v>
                </c:pt>
                <c:pt idx="421">
                  <c:v>1.0500133364899583E-11</c:v>
                </c:pt>
                <c:pt idx="422">
                  <c:v>-1.7845240232935282E-11</c:v>
                </c:pt>
                <c:pt idx="423">
                  <c:v>3.509357301611744E-12</c:v>
                </c:pt>
                <c:pt idx="424">
                  <c:v>2.4784710494468382E-12</c:v>
                </c:pt>
                <c:pt idx="425">
                  <c:v>1.1489616090412013E-12</c:v>
                </c:pt>
                <c:pt idx="426">
                  <c:v>-2.3668863530685328E-12</c:v>
                </c:pt>
                <c:pt idx="427">
                  <c:v>3.6572023573747473E-13</c:v>
                </c:pt>
                <c:pt idx="428">
                  <c:v>-2.0342478245344519E-13</c:v>
                </c:pt>
                <c:pt idx="429">
                  <c:v>1.1175415974247294E-13</c:v>
                </c:pt>
                <c:pt idx="430">
                  <c:v>-6.0434385466904619E-14</c:v>
                </c:pt>
                <c:pt idx="431">
                  <c:v>3.2014717978079767E-14</c:v>
                </c:pt>
                <c:pt idx="432">
                  <c:v>-1.6488486542246274E-14</c:v>
                </c:pt>
                <c:pt idx="433">
                  <c:v>8.1523560849227324E-15</c:v>
                </c:pt>
                <c:pt idx="434">
                  <c:v>-3.7788248616557252E-15</c:v>
                </c:pt>
                <c:pt idx="435">
                  <c:v>1.5569614680242368E-15</c:v>
                </c:pt>
                <c:pt idx="436">
                  <c:v>-4.8112755320645584E-16</c:v>
                </c:pt>
                <c:pt idx="437">
                  <c:v>0</c:v>
                </c:pt>
                <c:pt idx="438">
                  <c:v>1.8377437240079229E-16</c:v>
                </c:pt>
                <c:pt idx="439">
                  <c:v>-2.2715761680974041E-16</c:v>
                </c:pt>
                <c:pt idx="440">
                  <c:v>2.1058669198776623E-16</c:v>
                </c:pt>
                <c:pt idx="441">
                  <c:v>-1.7353297763579303E-16</c:v>
                </c:pt>
                <c:pt idx="442">
                  <c:v>1.3406159793486925E-16</c:v>
                </c:pt>
                <c:pt idx="443">
                  <c:v>-9.942554893184603E-17</c:v>
                </c:pt>
                <c:pt idx="444">
                  <c:v>7.1689763354996458E-17</c:v>
                </c:pt>
                <c:pt idx="445">
                  <c:v>-5.0636240455799339E-17</c:v>
                </c:pt>
                <c:pt idx="446">
                  <c:v>3.5206782372220911E-17</c:v>
                </c:pt>
                <c:pt idx="447">
                  <c:v>-2.4176653489503588E-17</c:v>
                </c:pt>
                <c:pt idx="448">
                  <c:v>5.9765329762332626E-17</c:v>
                </c:pt>
                <c:pt idx="449">
                  <c:v>-1.1081591878513948E-17</c:v>
                </c:pt>
                <c:pt idx="450">
                  <c:v>-9.1307237596124695E-18</c:v>
                </c:pt>
                <c:pt idx="451">
                  <c:v>-4.9382566894937909E-18</c:v>
                </c:pt>
                <c:pt idx="452">
                  <c:v>9.5916470928431223E-18</c:v>
                </c:pt>
                <c:pt idx="453">
                  <c:v>-2.1557099545315321E-18</c:v>
                </c:pt>
                <c:pt idx="454">
                  <c:v>-9.9907913779800066E-19</c:v>
                </c:pt>
                <c:pt idx="455">
                  <c:v>-9.263339243376223E-19</c:v>
                </c:pt>
                <c:pt idx="456">
                  <c:v>1.5266259735333423E-18</c:v>
                </c:pt>
                <c:pt idx="457">
                  <c:v>-3.9314230462766414E-19</c:v>
                </c:pt>
                <c:pt idx="458">
                  <c:v>-9.7168620430615887E-20</c:v>
                </c:pt>
                <c:pt idx="459">
                  <c:v>-6.0064141357948478E-19</c:v>
                </c:pt>
                <c:pt idx="460">
                  <c:v>2.412933895552879E-19</c:v>
                </c:pt>
                <c:pt idx="461">
                  <c:v>-6.8830427075093026E-20</c:v>
                </c:pt>
                <c:pt idx="462">
                  <c:v>-7.0867867642945653E-21</c:v>
                </c:pt>
                <c:pt idx="463">
                  <c:v>3.5050633865228372E-20</c:v>
                </c:pt>
                <c:pt idx="464">
                  <c:v>3.7912341044742779E-20</c:v>
                </c:pt>
                <c:pt idx="465">
                  <c:v>-1.1715927967858927E-20</c:v>
                </c:pt>
                <c:pt idx="466">
                  <c:v>4.5770175056146095E-25</c:v>
                </c:pt>
                <c:pt idx="467">
                  <c:v>-1.4063991110592264E-20</c:v>
                </c:pt>
                <c:pt idx="468">
                  <c:v>5.9264439304287404E-21</c:v>
                </c:pt>
                <c:pt idx="469">
                  <c:v>-1.9535209760810811E-21</c:v>
                </c:pt>
                <c:pt idx="470">
                  <c:v>1.5098457290469829E-22</c:v>
                </c:pt>
                <c:pt idx="471">
                  <c:v>5.5955141946312084E-22</c:v>
                </c:pt>
                <c:pt idx="472">
                  <c:v>9.2230198480940456E-22</c:v>
                </c:pt>
                <c:pt idx="473">
                  <c:v>-3.206417279627552E-22</c:v>
                </c:pt>
                <c:pt idx="474">
                  <c:v>4.4046961879257736E-23</c:v>
                </c:pt>
                <c:pt idx="475">
                  <c:v>-3.265859356224174E-22</c:v>
                </c:pt>
                <c:pt idx="476">
                  <c:v>1.4297240657683892E-22</c:v>
                </c:pt>
                <c:pt idx="477">
                  <c:v>-5.1978886275632832E-23</c:v>
                </c:pt>
                <c:pt idx="478">
                  <c:v>1.0279483458710806E-22</c:v>
                </c:pt>
                <c:pt idx="479">
                  <c:v>7.9399101379652079E-24</c:v>
                </c:pt>
                <c:pt idx="480">
                  <c:v>2.2086448055689499E-23</c:v>
                </c:pt>
                <c:pt idx="481">
                  <c:v>-3.0333126983433061E-23</c:v>
                </c:pt>
                <c:pt idx="482">
                  <c:v>1.8749806870807116E-24</c:v>
                </c:pt>
                <c:pt idx="483">
                  <c:v>-7.5311221928096148E-24</c:v>
                </c:pt>
                <c:pt idx="484">
                  <c:v>-1.7900115554231717E-24</c:v>
                </c:pt>
                <c:pt idx="485">
                  <c:v>-1.3277218240677386E-24</c:v>
                </c:pt>
                <c:pt idx="486">
                  <c:v>2.3248780036743237E-24</c:v>
                </c:pt>
                <c:pt idx="487">
                  <c:v>8.4486701486552651E-26</c:v>
                </c:pt>
                <c:pt idx="488">
                  <c:v>5.2237611890053049E-25</c:v>
                </c:pt>
                <c:pt idx="489">
                  <c:v>2.5825410023985769E-25</c:v>
                </c:pt>
                <c:pt idx="490">
                  <c:v>5.9864715572050393E-26</c:v>
                </c:pt>
                <c:pt idx="491">
                  <c:v>-1.7264114645834861E-25</c:v>
                </c:pt>
                <c:pt idx="492">
                  <c:v>-3.0481075382352118E-26</c:v>
                </c:pt>
                <c:pt idx="493">
                  <c:v>-3.2972567161705076E-26</c:v>
                </c:pt>
                <c:pt idx="494">
                  <c:v>5.2399069186955518E-26</c:v>
                </c:pt>
                <c:pt idx="495">
                  <c:v>-7.9610619212596086E-31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58A-462B-8ACE-5DC6AE5B0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579544"/>
        <c:axId val="559583152"/>
      </c:scatterChart>
      <c:valAx>
        <c:axId val="559579544"/>
        <c:scaling>
          <c:orientation val="minMax"/>
          <c:max val="10"/>
          <c:min val="-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ｎ番目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9583152"/>
        <c:crosses val="autoZero"/>
        <c:crossBetween val="midCat"/>
        <c:majorUnit val="5"/>
      </c:valAx>
      <c:valAx>
        <c:axId val="559583152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フィボナッチ数列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9579544"/>
        <c:crosses val="autoZero"/>
        <c:crossBetween val="midCat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Sheet1!$AV$12</c:f>
              <c:strCache>
                <c:ptCount val="1"/>
                <c:pt idx="0">
                  <c:v>連続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Sheet1!$AU$13:$AU$518</c:f>
              <c:numCache>
                <c:formatCode>General</c:formatCode>
                <c:ptCount val="506"/>
                <c:pt idx="0">
                  <c:v>11.357493516639217</c:v>
                </c:pt>
                <c:pt idx="1">
                  <c:v>10.843240768728682</c:v>
                </c:pt>
                <c:pt idx="2">
                  <c:v>9.8333185538326653</c:v>
                </c:pt>
                <c:pt idx="3">
                  <c:v>6.4418966451510666</c:v>
                </c:pt>
                <c:pt idx="4">
                  <c:v>-3.8847619876909318</c:v>
                </c:pt>
                <c:pt idx="5">
                  <c:v>-5.4370226993012416</c:v>
                </c:pt>
                <c:pt idx="6">
                  <c:v>-5.9541854559068756</c:v>
                </c:pt>
                <c:pt idx="7">
                  <c:v>-6.1136380661201493</c:v>
                </c:pt>
                <c:pt idx="8">
                  <c:v>-6.0326519397602292</c:v>
                </c:pt>
                <c:pt idx="9">
                  <c:v>-5.7433299131207134</c:v>
                </c:pt>
                <c:pt idx="10">
                  <c:v>-5.2103579808760463</c:v>
                </c:pt>
                <c:pt idx="11">
                  <c:v>-4.2010860556476501</c:v>
                </c:pt>
                <c:pt idx="12">
                  <c:v>-1.4623488462927234</c:v>
                </c:pt>
                <c:pt idx="13">
                  <c:v>5.0020366129079328</c:v>
                </c:pt>
                <c:pt idx="14">
                  <c:v>7.8216695565543812</c:v>
                </c:pt>
                <c:pt idx="15">
                  <c:v>8.758788274351522</c:v>
                </c:pt>
                <c:pt idx="16">
                  <c:v>9.1808917815779889</c:v>
                </c:pt>
                <c:pt idx="17">
                  <c:v>9.3734837543506266</c:v>
                </c:pt>
                <c:pt idx="18">
                  <c:v>9.4233145546484316</c:v>
                </c:pt>
                <c:pt idx="19">
                  <c:v>9.3630440622580089</c:v>
                </c:pt>
                <c:pt idx="20">
                  <c:v>9.2026100633236538</c:v>
                </c:pt>
                <c:pt idx="21">
                  <c:v>8.9348968249385852</c:v>
                </c:pt>
                <c:pt idx="22">
                  <c:v>8.5299114505493012</c:v>
                </c:pt>
                <c:pt idx="23">
                  <c:v>7.9148016621001087</c:v>
                </c:pt>
                <c:pt idx="24">
                  <c:v>6.925006895635466</c:v>
                </c:pt>
                <c:pt idx="25">
                  <c:v>5.2243876380367631</c:v>
                </c:pt>
                <c:pt idx="26">
                  <c:v>2.5298179549120885</c:v>
                </c:pt>
                <c:pt idx="27">
                  <c:v>-0.24528763730149183</c:v>
                </c:pt>
                <c:pt idx="28">
                  <c:v>-2.0338061514286587</c:v>
                </c:pt>
                <c:pt idx="29">
                  <c:v>-3.0466316729116132</c:v>
                </c:pt>
                <c:pt idx="30">
                  <c:v>-3.6455066261174744</c:v>
                </c:pt>
                <c:pt idx="31">
                  <c:v>-4.0177182982881225</c:v>
                </c:pt>
                <c:pt idx="32">
                  <c:v>-4.2522724354379058</c:v>
                </c:pt>
                <c:pt idx="33">
                  <c:v>-4.3939183921800353</c:v>
                </c:pt>
                <c:pt idx="34">
                  <c:v>-4.4666102413544513</c:v>
                </c:pt>
                <c:pt idx="35">
                  <c:v>-4.4835995020108683</c:v>
                </c:pt>
                <c:pt idx="36">
                  <c:v>-4.4519810297375493</c:v>
                </c:pt>
                <c:pt idx="37">
                  <c:v>-4.374784716786106</c:v>
                </c:pt>
                <c:pt idx="38">
                  <c:v>-4.2518662599663664</c:v>
                </c:pt>
                <c:pt idx="39">
                  <c:v>-4.0801233937975034</c:v>
                </c:pt>
                <c:pt idx="40">
                  <c:v>-3.8532623185637886</c:v>
                </c:pt>
                <c:pt idx="41">
                  <c:v>-3.56122672586018</c:v>
                </c:pt>
                <c:pt idx="42">
                  <c:v>-3.189432591511336</c:v>
                </c:pt>
                <c:pt idx="43">
                  <c:v>-2.7182127473223128</c:v>
                </c:pt>
                <c:pt idx="44">
                  <c:v>-2.1236061367030374</c:v>
                </c:pt>
                <c:pt idx="45">
                  <c:v>-1.3820874922697086</c:v>
                </c:pt>
                <c:pt idx="46">
                  <c:v>-0.48320955897085494</c:v>
                </c:pt>
                <c:pt idx="47">
                  <c:v>0.54941212889721158</c:v>
                </c:pt>
                <c:pt idx="48">
                  <c:v>1.6437507369473776</c:v>
                </c:pt>
                <c:pt idx="49">
                  <c:v>2.6984565950389698</c:v>
                </c:pt>
                <c:pt idx="50">
                  <c:v>3.6303107761690843</c:v>
                </c:pt>
                <c:pt idx="51">
                  <c:v>4.4037164220558251</c:v>
                </c:pt>
                <c:pt idx="52">
                  <c:v>5.022930532208786</c:v>
                </c:pt>
                <c:pt idx="53">
                  <c:v>5.510519791189731</c:v>
                </c:pt>
                <c:pt idx="54">
                  <c:v>5.8921745836939543</c:v>
                </c:pt>
                <c:pt idx="55">
                  <c:v>6.1903104489090364</c:v>
                </c:pt>
                <c:pt idx="56">
                  <c:v>6.4226148183105511</c:v>
                </c:pt>
                <c:pt idx="57">
                  <c:v>6.7951123906369215</c:v>
                </c:pt>
                <c:pt idx="58">
                  <c:v>6.9629871439154964</c:v>
                </c:pt>
                <c:pt idx="59">
                  <c:v>6.9900843521115288</c:v>
                </c:pt>
                <c:pt idx="60">
                  <c:v>6.9070379590260718</c:v>
                </c:pt>
                <c:pt idx="61">
                  <c:v>6.7269142079312534</c:v>
                </c:pt>
                <c:pt idx="62">
                  <c:v>6.4522089637813771</c:v>
                </c:pt>
                <c:pt idx="63">
                  <c:v>6.0784494986173012</c:v>
                </c:pt>
                <c:pt idx="64">
                  <c:v>5.5970933103252944</c:v>
                </c:pt>
                <c:pt idx="65">
                  <c:v>4.9997038168693724</c:v>
                </c:pt>
                <c:pt idx="66">
                  <c:v>4.2850053679224791</c:v>
                </c:pt>
                <c:pt idx="67">
                  <c:v>3.4685323195949556</c:v>
                </c:pt>
                <c:pt idx="68">
                  <c:v>2.589726554047032</c:v>
                </c:pt>
                <c:pt idx="69">
                  <c:v>1.7073753448142519</c:v>
                </c:pt>
                <c:pt idx="70">
                  <c:v>0.88120474145235239</c:v>
                </c:pt>
                <c:pt idx="71">
                  <c:v>0.1524154976731722</c:v>
                </c:pt>
                <c:pt idx="72">
                  <c:v>-0.46279270049846177</c:v>
                </c:pt>
                <c:pt idx="73">
                  <c:v>-0.96721207409252674</c:v>
                </c:pt>
                <c:pt idx="74">
                  <c:v>-1.3732017031759078</c:v>
                </c:pt>
                <c:pt idx="75">
                  <c:v>-1.6957687948082525</c:v>
                </c:pt>
                <c:pt idx="76">
                  <c:v>-1.9490388041948834</c:v>
                </c:pt>
                <c:pt idx="77">
                  <c:v>-2.1449805902732111</c:v>
                </c:pt>
                <c:pt idx="78">
                  <c:v>-2.2932430248869613</c:v>
                </c:pt>
                <c:pt idx="79">
                  <c:v>-2.4014217964148079</c:v>
                </c:pt>
                <c:pt idx="80">
                  <c:v>-2.4754343085916108</c:v>
                </c:pt>
                <c:pt idx="81">
                  <c:v>-2.5198751885224024</c:v>
                </c:pt>
                <c:pt idx="82">
                  <c:v>-2.5383138154635705</c:v>
                </c:pt>
                <c:pt idx="83">
                  <c:v>-2.5335309009500966</c:v>
                </c:pt>
                <c:pt idx="84">
                  <c:v>-2.5077030599566204</c:v>
                </c:pt>
                <c:pt idx="85">
                  <c:v>-2.4625466497811761</c:v>
                </c:pt>
                <c:pt idx="86">
                  <c:v>-2.3994310873926956</c:v>
                </c:pt>
                <c:pt idx="87">
                  <c:v>-2.3194698808407459</c:v>
                </c:pt>
                <c:pt idx="88">
                  <c:v>-2.2235956330918314</c:v>
                </c:pt>
                <c:pt idx="89">
                  <c:v>-2.1126235581897546</c:v>
                </c:pt>
                <c:pt idx="90">
                  <c:v>-1.9873066096452596</c:v>
                </c:pt>
                <c:pt idx="91">
                  <c:v>-1.8483841075352017</c:v>
                </c:pt>
                <c:pt idx="92">
                  <c:v>-1.6966247102990362</c:v>
                </c:pt>
                <c:pt idx="93">
                  <c:v>-1.5328636829405193</c:v>
                </c:pt>
                <c:pt idx="94">
                  <c:v>-1.3580336759651011</c:v>
                </c:pt>
                <c:pt idx="95">
                  <c:v>-1.1731876964997405</c:v>
                </c:pt>
                <c:pt idx="96">
                  <c:v>-0.97951269793906781</c:v>
                </c:pt>
                <c:pt idx="97">
                  <c:v>-0.77833231333152453</c:v>
                </c:pt>
                <c:pt idx="98">
                  <c:v>-0.57109775702681409</c:v>
                </c:pt>
                <c:pt idx="99">
                  <c:v>-0.35936680059062986</c:v>
                </c:pt>
                <c:pt idx="100">
                  <c:v>-0.14477188527872364</c:v>
                </c:pt>
                <c:pt idx="101">
                  <c:v>7.1020331133964776E-2</c:v>
                </c:pt>
                <c:pt idx="102">
                  <c:v>0.28635462982886228</c:v>
                </c:pt>
                <c:pt idx="103">
                  <c:v>0.4996340693502449</c:v>
                </c:pt>
                <c:pt idx="104">
                  <c:v>0.70936389972071989</c:v>
                </c:pt>
                <c:pt idx="105">
                  <c:v>0.91418895224874419</c:v>
                </c:pt>
                <c:pt idx="106">
                  <c:v>1.1129218939408418</c:v>
                </c:pt>
                <c:pt idx="107">
                  <c:v>1.304560990550834</c:v>
                </c:pt>
                <c:pt idx="108">
                  <c:v>1.4882972935253616</c:v>
                </c:pt>
                <c:pt idx="109">
                  <c:v>1.6635122382592473</c:v>
                </c:pt>
                <c:pt idx="110">
                  <c:v>1.8297673805466803</c:v>
                </c:pt>
                <c:pt idx="111">
                  <c:v>1.9867883659834578</c:v>
                </c:pt>
                <c:pt idx="112">
                  <c:v>2.1344452630951869</c:v>
                </c:pt>
                <c:pt idx="113">
                  <c:v>2.2727311819359954</c:v>
                </c:pt>
                <c:pt idx="114">
                  <c:v>2.4017407467916874</c:v>
                </c:pt>
                <c:pt idx="115">
                  <c:v>2.5216495849938547</c:v>
                </c:pt>
                <c:pt idx="116">
                  <c:v>2.6326956008591158</c:v>
                </c:pt>
                <c:pt idx="117">
                  <c:v>2.7351624652384823</c:v>
                </c:pt>
                <c:pt idx="118">
                  <c:v>2.8293654851701961</c:v>
                </c:pt>
                <c:pt idx="119">
                  <c:v>2.9156398263760503</c:v>
                </c:pt>
                <c:pt idx="120">
                  <c:v>2.9943309357032661</c:v>
                </c:pt>
                <c:pt idx="121">
                  <c:v>3.06578693846039</c:v>
                </c:pt>
                <c:pt idx="122">
                  <c:v>3.1303527534299302</c:v>
                </c:pt>
                <c:pt idx="123">
                  <c:v>3.1883656639137863</c:v>
                </c:pt>
                <c:pt idx="124">
                  <c:v>3.240152096430903</c:v>
                </c:pt>
                <c:pt idx="125">
                  <c:v>3.286025381999651</c:v>
                </c:pt>
                <c:pt idx="126">
                  <c:v>3.3262843028594462</c:v>
                </c:pt>
                <c:pt idx="127">
                  <c:v>3.3612122563879261</c:v>
                </c:pt>
                <c:pt idx="128">
                  <c:v>3.3910768956064152</c:v>
                </c:pt>
                <c:pt idx="129">
                  <c:v>3.4161301307957674</c:v>
                </c:pt>
                <c:pt idx="130">
                  <c:v>3.4366083988029992</c:v>
                </c:pt>
                <c:pt idx="131">
                  <c:v>3.4527331254829754</c:v>
                </c:pt>
                <c:pt idx="132">
                  <c:v>3.4647113225288795</c:v>
                </c:pt>
                <c:pt idx="133">
                  <c:v>3.4727362729808684</c:v>
                </c:pt>
                <c:pt idx="134">
                  <c:v>3.4769882703057355</c:v>
                </c:pt>
                <c:pt idx="135">
                  <c:v>3.4776353844658079</c:v>
                </c:pt>
                <c:pt idx="136">
                  <c:v>3.4748342351790757</c:v>
                </c:pt>
                <c:pt idx="137">
                  <c:v>3.4687307579183217</c:v>
                </c:pt>
                <c:pt idx="138">
                  <c:v>3.4594609523698967</c:v>
                </c:pt>
                <c:pt idx="139">
                  <c:v>3.4471516062996823</c:v>
                </c:pt>
                <c:pt idx="140">
                  <c:v>3.4319209902428853</c:v>
                </c:pt>
                <c:pt idx="141">
                  <c:v>3.413879520301756</c:v>
                </c:pt>
                <c:pt idx="142">
                  <c:v>3.393130387728823</c:v>
                </c:pt>
                <c:pt idx="143">
                  <c:v>3.3697701549941574</c:v>
                </c:pt>
                <c:pt idx="144">
                  <c:v>3.343889318767328</c:v>
                </c:pt>
                <c:pt idx="145">
                  <c:v>3.3155728407517566</c:v>
                </c:pt>
                <c:pt idx="146">
                  <c:v>3.2849006476450593</c:v>
                </c:pt>
                <c:pt idx="147">
                  <c:v>3.2519481017020873</c:v>
                </c:pt>
                <c:pt idx="148">
                  <c:v>3.2167864434819005</c:v>
                </c:pt>
                <c:pt idx="149">
                  <c:v>3.1794832083895406</c:v>
                </c:pt>
                <c:pt idx="150">
                  <c:v>3.1401026185976155</c:v>
                </c:pt>
                <c:pt idx="151">
                  <c:v>3.0987059518674802</c:v>
                </c:pt>
                <c:pt idx="152">
                  <c:v>3.0553518886955926</c:v>
                </c:pt>
                <c:pt idx="153">
                  <c:v>3.010096839096958</c:v>
                </c:pt>
                <c:pt idx="154">
                  <c:v>2.9629952502122219</c:v>
                </c:pt>
                <c:pt idx="155">
                  <c:v>2.9140998957916082</c:v>
                </c:pt>
                <c:pt idx="156">
                  <c:v>2.8634621484733649</c:v>
                </c:pt>
                <c:pt idx="157">
                  <c:v>2.8111322356395063</c:v>
                </c:pt>
                <c:pt idx="158">
                  <c:v>2.7571594794991032</c:v>
                </c:pt>
                <c:pt idx="159">
                  <c:v>2.7015925219235699</c:v>
                </c:pt>
                <c:pt idx="160">
                  <c:v>2.6444795344386387</c:v>
                </c:pt>
                <c:pt idx="161">
                  <c:v>2.5858684136670917</c:v>
                </c:pt>
                <c:pt idx="162">
                  <c:v>2.5258069624165764</c:v>
                </c:pt>
                <c:pt idx="163">
                  <c:v>2.4643430565172104</c:v>
                </c:pt>
                <c:pt idx="164">
                  <c:v>2.4015247974376104</c:v>
                </c:pt>
                <c:pt idx="165">
                  <c:v>2.337400650645022</c:v>
                </c:pt>
                <c:pt idx="166">
                  <c:v>2.2720195696264627</c:v>
                </c:pt>
                <c:pt idx="167">
                  <c:v>2.2054311054544402</c:v>
                </c:pt>
                <c:pt idx="168">
                  <c:v>2.1376855017630123</c:v>
                </c:pt>
                <c:pt idx="169">
                  <c:v>2.0688337749979802</c:v>
                </c:pt>
                <c:pt idx="170">
                  <c:v>1.9989277798198108</c:v>
                </c:pt>
                <c:pt idx="171">
                  <c:v>1.9280202595681963</c:v>
                </c:pt>
                <c:pt idx="172">
                  <c:v>1.8561648817438483</c:v>
                </c:pt>
                <c:pt idx="173">
                  <c:v>1.7834162585244884</c:v>
                </c:pt>
                <c:pt idx="174">
                  <c:v>1.7098299524078266</c:v>
                </c:pt>
                <c:pt idx="175">
                  <c:v>1.6354624671627169</c:v>
                </c:pt>
                <c:pt idx="176">
                  <c:v>1.5603712243694086</c:v>
                </c:pt>
                <c:pt idx="177">
                  <c:v>1.4846145259385486</c:v>
                </c:pt>
                <c:pt idx="178">
                  <c:v>1.4082515031142457</c:v>
                </c:pt>
                <c:pt idx="179">
                  <c:v>1.3313420525865454</c:v>
                </c:pt>
                <c:pt idx="180">
                  <c:v>1.2539467604601136</c:v>
                </c:pt>
                <c:pt idx="181">
                  <c:v>1.1761268149463044</c:v>
                </c:pt>
                <c:pt idx="182">
                  <c:v>1.0979439087615146</c:v>
                </c:pt>
                <c:pt idx="183">
                  <c:v>1.0194601323236152</c:v>
                </c:pt>
                <c:pt idx="184">
                  <c:v>0.94073785893683481</c:v>
                </c:pt>
                <c:pt idx="185">
                  <c:v>0.86183962324128527</c:v>
                </c:pt>
                <c:pt idx="186">
                  <c:v>0.78282799427417082</c:v>
                </c:pt>
                <c:pt idx="187">
                  <c:v>0.70376544454341439</c:v>
                </c:pt>
                <c:pt idx="188">
                  <c:v>0.62471421654923276</c:v>
                </c:pt>
                <c:pt idx="189">
                  <c:v>0.54573618820433212</c:v>
                </c:pt>
                <c:pt idx="190">
                  <c:v>0.46689273859779534</c:v>
                </c:pt>
                <c:pt idx="191">
                  <c:v>0.38824461552190859</c:v>
                </c:pt>
                <c:pt idx="192">
                  <c:v>0.30985180613482988</c:v>
                </c:pt>
                <c:pt idx="193">
                  <c:v>0.23177341206684521</c:v>
                </c:pt>
                <c:pt idx="194">
                  <c:v>0.1540675301949003</c:v>
                </c:pt>
                <c:pt idx="195">
                  <c:v>7.6791140211294878E-2</c:v>
                </c:pt>
                <c:pt idx="196">
                  <c:v>0</c:v>
                </c:pt>
                <c:pt idx="197">
                  <c:v>-7.6251450289481465E-2</c:v>
                </c:pt>
                <c:pt idx="198">
                  <c:v>-0.15191017471270968</c:v>
                </c:pt>
                <c:pt idx="199">
                  <c:v>-0.22692461792490928</c:v>
                </c:pt>
                <c:pt idx="200">
                  <c:v>-0.30124477101944869</c:v>
                </c:pt>
                <c:pt idx="201">
                  <c:v>-0.37482222647045144</c:v>
                </c:pt>
                <c:pt idx="202">
                  <c:v>-0.44761022197763511</c:v>
                </c:pt>
                <c:pt idx="203">
                  <c:v>-0.51956367314436991</c:v>
                </c:pt>
                <c:pt idx="204">
                  <c:v>-0.59063919504577078</c:v>
                </c:pt>
                <c:pt idx="205">
                  <c:v>-0.66079511286069237</c:v>
                </c:pt>
                <c:pt idx="206">
                  <c:v>-0.72999146184805452</c:v>
                </c:pt>
                <c:pt idx="207">
                  <c:v>-0.79818997704320571</c:v>
                </c:pt>
                <c:pt idx="208">
                  <c:v>-0.86535407313296997</c:v>
                </c:pt>
                <c:pt idx="209">
                  <c:v>-0.93144881503822663</c:v>
                </c:pt>
                <c:pt idx="210">
                  <c:v>-0.99644087979062523</c:v>
                </c:pt>
                <c:pt idx="211">
                  <c:v>-1.060298510334712</c:v>
                </c:pt>
                <c:pt idx="212">
                  <c:v>-1.1229914619197703</c:v>
                </c:pt>
                <c:pt idx="213">
                  <c:v>-1.1844909417668845</c:v>
                </c:pt>
                <c:pt idx="214">
                  <c:v>-1.2447695427074561</c:v>
                </c:pt>
                <c:pt idx="215">
                  <c:v>-1.303801171490613</c:v>
                </c:pt>
                <c:pt idx="216">
                  <c:v>-1.3615609724492244</c:v>
                </c:pt>
                <c:pt idx="217">
                  <c:v>-1.418025247199765</c:v>
                </c:pt>
                <c:pt idx="218">
                  <c:v>-1.4731713710299583</c:v>
                </c:pt>
                <c:pt idx="219">
                  <c:v>-1.5269777066024193</c:v>
                </c:pt>
                <c:pt idx="220">
                  <c:v>-1.5794235155725769</c:v>
                </c:pt>
                <c:pt idx="221">
                  <c:v>-1.6304888686869281</c:v>
                </c:pt>
                <c:pt idx="222">
                  <c:v>-1.6801545548935877</c:v>
                </c:pt>
                <c:pt idx="223">
                  <c:v>-1.7284019899626928</c:v>
                </c:pt>
                <c:pt idx="224">
                  <c:v>-1.7752131250800933</c:v>
                </c:pt>
                <c:pt idx="225">
                  <c:v>-1.8205703558449668</c:v>
                </c:pt>
                <c:pt idx="226">
                  <c:v>-1.8644564320712258</c:v>
                </c:pt>
                <c:pt idx="227">
                  <c:v>-1.9068543687645827</c:v>
                </c:pt>
                <c:pt idx="228">
                  <c:v>-1.9477473586226726</c:v>
                </c:pt>
                <c:pt idx="229">
                  <c:v>-1.9871186863850103</c:v>
                </c:pt>
                <c:pt idx="230">
                  <c:v>-2.0249516453435819</c:v>
                </c:pt>
                <c:pt idx="231">
                  <c:v>-2.0612294563140017</c:v>
                </c:pt>
                <c:pt idx="232">
                  <c:v>-2.0959351893614793</c:v>
                </c:pt>
                <c:pt idx="233">
                  <c:v>-2.1290516885764856</c:v>
                </c:pt>
                <c:pt idx="234">
                  <c:v>-2.1605615002014766</c:v>
                </c:pt>
                <c:pt idx="235">
                  <c:v>-2.1904468044236807</c:v>
                </c:pt>
                <c:pt idx="236">
                  <c:v>-2.2186893511691901</c:v>
                </c:pt>
                <c:pt idx="237">
                  <c:v>-2.2452704002617514</c:v>
                </c:pt>
                <c:pt idx="238">
                  <c:v>-2.2701706663453676</c:v>
                </c:pt>
                <c:pt idx="239">
                  <c:v>-2.293370269013919</c:v>
                </c:pt>
                <c:pt idx="240">
                  <c:v>-2.3148486886438677</c:v>
                </c:pt>
                <c:pt idx="241">
                  <c:v>-2.3345847284877981</c:v>
                </c:pt>
                <c:pt idx="242">
                  <c:v>-2.352556483658033</c:v>
                </c:pt>
                <c:pt idx="243">
                  <c:v>-2.3687413177106058</c:v>
                </c:pt>
                <c:pt idx="244">
                  <c:v>-2.3831158476313083</c:v>
                </c:pt>
                <c:pt idx="245">
                  <c:v>-2.3956559381272271</c:v>
                </c:pt>
                <c:pt idx="246">
                  <c:v>-2.4063367062396144</c:v>
                </c:pt>
                <c:pt idx="247">
                  <c:v>-2.4151325374168668</c:v>
                </c:pt>
                <c:pt idx="248">
                  <c:v>-2.422017114319734</c:v>
                </c:pt>
                <c:pt idx="249">
                  <c:v>-2.4269634597741607</c:v>
                </c:pt>
                <c:pt idx="250">
                  <c:v>-2.4299439954396775</c:v>
                </c:pt>
                <c:pt idx="251">
                  <c:v>-2.430930617921427</c:v>
                </c:pt>
                <c:pt idx="252">
                  <c:v>-2.429894794220409</c:v>
                </c:pt>
                <c:pt idx="253">
                  <c:v>-2.4268076785865595</c:v>
                </c:pt>
                <c:pt idx="254">
                  <c:v>-2.4216402530095289</c:v>
                </c:pt>
                <c:pt idx="255">
                  <c:v>-2.4143634937485712</c:v>
                </c:pt>
                <c:pt idx="256">
                  <c:v>-2.4049485664600825</c:v>
                </c:pt>
                <c:pt idx="257">
                  <c:v>-2.3933670526224979</c:v>
                </c:pt>
                <c:pt idx="258">
                  <c:v>-2.3795912100751786</c:v>
                </c:pt>
                <c:pt idx="259">
                  <c:v>-2.3635942705710464</c:v>
                </c:pt>
                <c:pt idx="260">
                  <c:v>-2.3453507772801743</c:v>
                </c:pt>
                <c:pt idx="261">
                  <c:v>-2.3248369651599816</c:v>
                </c:pt>
                <c:pt idx="262">
                  <c:v>-2.3020311870120214</c:v>
                </c:pt>
                <c:pt idx="263">
                  <c:v>-2.2769143878584006</c:v>
                </c:pt>
                <c:pt idx="264">
                  <c:v>-2.2494706299740765</c:v>
                </c:pt>
                <c:pt idx="265">
                  <c:v>-2.2196876704852624</c:v>
                </c:pt>
                <c:pt idx="266">
                  <c:v>-2.1875575928691422</c:v>
                </c:pt>
                <c:pt idx="267">
                  <c:v>-2.1530774929460965</c:v>
                </c:pt>
                <c:pt idx="268">
                  <c:v>-2.1162502190263934</c:v>
                </c:pt>
                <c:pt idx="269">
                  <c:v>-2.0770851647437341</c:v>
                </c:pt>
                <c:pt idx="270">
                  <c:v>-2.035599111771087</c:v>
                </c:pt>
                <c:pt idx="271">
                  <c:v>-1.9918171180685986</c:v>
                </c:pt>
                <c:pt idx="272">
                  <c:v>-1.9457734455702718</c:v>
                </c:pt>
                <c:pt idx="273">
                  <c:v>-1.8975125192986118</c:v>
                </c:pt>
                <c:pt idx="274">
                  <c:v>-1.847089907844923</c:v>
                </c:pt>
                <c:pt idx="275">
                  <c:v>-1.7945733130252957</c:v>
                </c:pt>
                <c:pt idx="276">
                  <c:v>-1.7400435543979103</c:v>
                </c:pt>
                <c:pt idx="277">
                  <c:v>-1.6835955323043499</c:v>
                </c:pt>
                <c:pt idx="278">
                  <c:v>-1.6253391512965756</c:v>
                </c:pt>
                <c:pt idx="279">
                  <c:v>-1.565400184366182</c:v>
                </c:pt>
                <c:pt idx="280">
                  <c:v>-1.503921057451366</c:v>
                </c:pt>
                <c:pt idx="281">
                  <c:v>-1.4410615334075763</c:v>
                </c:pt>
                <c:pt idx="282">
                  <c:v>-1.3769992751314346</c:v>
                </c:pt>
                <c:pt idx="283">
                  <c:v>-1.3119302689422632</c:v>
                </c:pt>
                <c:pt idx="284">
                  <c:v>-1.2460690917332671</c:v>
                </c:pt>
                <c:pt idx="285">
                  <c:v>-1.1796490088341454</c:v>
                </c:pt>
                <c:pt idx="286">
                  <c:v>-1.1129218939408405</c:v>
                </c:pt>
                <c:pt idx="287">
                  <c:v>-1.0461579677501474</c:v>
                </c:pt>
                <c:pt idx="288">
                  <c:v>-0.97964535788550045</c:v>
                </c:pt>
                <c:pt idx="289">
                  <c:v>-0.91368948902803604</c:v>
                </c:pt>
                <c:pt idx="290">
                  <c:v>-0.84861231850716334</c:v>
                </c:pt>
                <c:pt idx="291">
                  <c:v>-0.78475143852479934</c:v>
                </c:pt>
                <c:pt idx="292">
                  <c:v>-0.72245907120875985</c:v>
                </c:pt>
                <c:pt idx="293">
                  <c:v>-0.66210098631387526</c:v>
                </c:pt>
                <c:pt idx="294">
                  <c:v>-0.60405537311796509</c:v>
                </c:pt>
                <c:pt idx="295">
                  <c:v>-0.54871169742447989</c:v>
                </c:pt>
                <c:pt idx="296">
                  <c:v>-0.49646957115847423</c:v>
                </c:pt>
                <c:pt idx="297">
                  <c:v>-0.44773765545277455</c:v>
                </c:pt>
                <c:pt idx="298">
                  <c:v>-0.40293260804008169</c:v>
                </c:pt>
                <c:pt idx="299">
                  <c:v>-0.36247807190283754</c:v>
                </c:pt>
                <c:pt idx="300">
                  <c:v>-0.32680368420758477</c:v>
                </c:pt>
                <c:pt idx="301">
                  <c:v>-0.29634406227706789</c:v>
                </c:pt>
                <c:pt idx="302">
                  <c:v>-0.27153769641786174</c:v>
                </c:pt>
                <c:pt idx="303">
                  <c:v>-0.25282564748774217</c:v>
                </c:pt>
                <c:pt idx="304">
                  <c:v>-0.24064990983599688</c:v>
                </c:pt>
                <c:pt idx="305">
                  <c:v>-0.23545125747617068</c:v>
                </c:pt>
                <c:pt idx="306">
                  <c:v>-0.23766634314605328</c:v>
                </c:pt>
                <c:pt idx="307">
                  <c:v>-0.24772376696418386</c:v>
                </c:pt>
                <c:pt idx="308">
                  <c:v>-0.26603877544495957</c:v>
                </c:pt>
                <c:pt idx="309">
                  <c:v>-0.29300619610758827</c:v>
                </c:pt>
                <c:pt idx="310">
                  <c:v>-0.32899116373087045</c:v>
                </c:pt>
                <c:pt idx="311">
                  <c:v>-0.37431716085279976</c:v>
                </c:pt>
                <c:pt idx="312">
                  <c:v>-0.42925089120334903</c:v>
                </c:pt>
                <c:pt idx="313">
                  <c:v>-0.4939835492885335</c:v>
                </c:pt>
                <c:pt idx="314">
                  <c:v>-0.56860816612594389</c:v>
                </c:pt>
                <c:pt idx="315">
                  <c:v>-0.65309292708685118</c:v>
                </c:pt>
                <c:pt idx="316">
                  <c:v>-0.7472506985178462</c:v>
                </c:pt>
                <c:pt idx="317">
                  <c:v>-0.85070548154133419</c:v>
                </c:pt>
                <c:pt idx="318">
                  <c:v>-0.96285712922557531</c:v>
                </c:pt>
                <c:pt idx="319">
                  <c:v>-1.0828463767571401</c:v>
                </c:pt>
                <c:pt idx="320">
                  <c:v>-1.2095229549085422</c:v>
                </c:pt>
                <c:pt idx="321">
                  <c:v>-1.3414201452543617</c:v>
                </c:pt>
                <c:pt idx="322">
                  <c:v>-1.4767394159904108</c:v>
                </c:pt>
                <c:pt idx="323">
                  <c:v>-1.6133485816808657</c:v>
                </c:pt>
                <c:pt idx="324">
                  <c:v>-1.7487961663535823</c:v>
                </c:pt>
                <c:pt idx="325">
                  <c:v>-1.8803433786625536</c:v>
                </c:pt>
                <c:pt idx="326">
                  <c:v>-2.0050136012776671</c:v>
                </c:pt>
                <c:pt idx="327">
                  <c:v>-2.1196580286297011</c:v>
                </c:pt>
                <c:pt idx="328">
                  <c:v>-2.2210356448617223</c:v>
                </c:pt>
                <c:pt idx="329">
                  <c:v>-2.3059066517172311</c:v>
                </c:pt>
                <c:pt idx="330">
                  <c:v>-2.3711410158426451</c:v>
                </c:pt>
                <c:pt idx="331">
                  <c:v>-2.4138478448999861</c:v>
                </c:pt>
                <c:pt idx="332">
                  <c:v>-2.4315360428544608</c:v>
                </c:pt>
                <c:pt idx="333">
                  <c:v>-2.422320547967435</c:v>
                </c:pt>
                <c:pt idx="334">
                  <c:v>-2.3851888038219844</c:v>
                </c:pt>
                <c:pt idx="335">
                  <c:v>-2.3203352355870948</c:v>
                </c:pt>
                <c:pt idx="336">
                  <c:v>-2.2295532186890004</c:v>
                </c:pt>
                <c:pt idx="337">
                  <c:v>-2.1166419407776522</c:v>
                </c:pt>
                <c:pt idx="338">
                  <c:v>-1.9877433945847798</c:v>
                </c:pt>
                <c:pt idx="339">
                  <c:v>-1.8514868149152026</c:v>
                </c:pt>
                <c:pt idx="340">
                  <c:v>-1.7188076431428165</c:v>
                </c:pt>
                <c:pt idx="341">
                  <c:v>-1.6023438379615351</c:v>
                </c:pt>
                <c:pt idx="342">
                  <c:v>-1.5153838183507959</c:v>
                </c:pt>
                <c:pt idx="343">
                  <c:v>-1.4704006468165474</c:v>
                </c:pt>
                <c:pt idx="344">
                  <c:v>-1.4772079279066834</c:v>
                </c:pt>
                <c:pt idx="345">
                  <c:v>-1.5407358165759863</c:v>
                </c:pt>
                <c:pt idx="346">
                  <c:v>-1.6584907166958704</c:v>
                </c:pt>
                <c:pt idx="347">
                  <c:v>-1.8181309462131972</c:v>
                </c:pt>
                <c:pt idx="348">
                  <c:v>-1.9962901454117339</c:v>
                </c:pt>
                <c:pt idx="349">
                  <c:v>-2.16035085359169</c:v>
                </c:pt>
                <c:pt idx="350">
                  <c:v>-2.2745179045724866</c:v>
                </c:pt>
                <c:pt idx="351">
                  <c:v>-2.310136557891235</c:v>
                </c:pt>
                <c:pt idx="352">
                  <c:v>-2.2585937787040606</c:v>
                </c:pt>
                <c:pt idx="353">
                  <c:v>-2.1430407595468286</c:v>
                </c:pt>
                <c:pt idx="354">
                  <c:v>-2.0208005196475129</c:v>
                </c:pt>
                <c:pt idx="355">
                  <c:v>-1.9651523322579223</c:v>
                </c:pt>
                <c:pt idx="356">
                  <c:v>-2.0234925840788414</c:v>
                </c:pt>
                <c:pt idx="357">
                  <c:v>-2.1704768780981087</c:v>
                </c:pt>
                <c:pt idx="358">
                  <c:v>-2.3013439802560027</c:v>
                </c:pt>
                <c:pt idx="359">
                  <c:v>-2.3139445280206701</c:v>
                </c:pt>
                <c:pt idx="360">
                  <c:v>-2.2406526759508196</c:v>
                </c:pt>
                <c:pt idx="361">
                  <c:v>-2.2434614795286825</c:v>
                </c:pt>
                <c:pt idx="362">
                  <c:v>-2.358461243957831</c:v>
                </c:pt>
                <c:pt idx="363">
                  <c:v>-2.4007235735456027</c:v>
                </c:pt>
                <c:pt idx="364">
                  <c:v>-2.3997893447781014</c:v>
                </c:pt>
                <c:pt idx="365">
                  <c:v>-2.4899777801062806</c:v>
                </c:pt>
                <c:pt idx="366">
                  <c:v>-2.524988942784697</c:v>
                </c:pt>
                <c:pt idx="367">
                  <c:v>-2.6081336475568437</c:v>
                </c:pt>
                <c:pt idx="368">
                  <c:v>-2.6900314056841133</c:v>
                </c:pt>
                <c:pt idx="369">
                  <c:v>-2.79355842418359</c:v>
                </c:pt>
                <c:pt idx="370">
                  <c:v>-2.9282693527772174</c:v>
                </c:pt>
                <c:pt idx="371">
                  <c:v>-3.1133437112814231</c:v>
                </c:pt>
                <c:pt idx="372">
                  <c:v>-3.3848405263061396</c:v>
                </c:pt>
                <c:pt idx="373">
                  <c:v>-3.8293521166740039</c:v>
                </c:pt>
                <c:pt idx="374">
                  <c:v>-4.7063853465252619</c:v>
                </c:pt>
                <c:pt idx="375">
                  <c:v>-7.3134964585882045</c:v>
                </c:pt>
                <c:pt idx="379">
                  <c:v>4.7388343919859972</c:v>
                </c:pt>
                <c:pt idx="380">
                  <c:v>4.7269263570842615</c:v>
                </c:pt>
                <c:pt idx="381">
                  <c:v>4.6392893768695576</c:v>
                </c:pt>
                <c:pt idx="382">
                  <c:v>4.5988095227556887</c:v>
                </c:pt>
                <c:pt idx="383">
                  <c:v>4.5497217237095828</c:v>
                </c:pt>
                <c:pt idx="384">
                  <c:v>4.5109806262733905</c:v>
                </c:pt>
                <c:pt idx="385">
                  <c:v>4.4657266387672667</c:v>
                </c:pt>
                <c:pt idx="386">
                  <c:v>4.4196129783472538</c:v>
                </c:pt>
                <c:pt idx="387">
                  <c:v>4.3728050919654446</c:v>
                </c:pt>
                <c:pt idx="388">
                  <c:v>4.3275719219556779</c:v>
                </c:pt>
                <c:pt idx="389">
                  <c:v>4.2808732644218077</c:v>
                </c:pt>
                <c:pt idx="390">
                  <c:v>4.2350495367549685</c:v>
                </c:pt>
                <c:pt idx="391">
                  <c:v>4.189081419723375</c:v>
                </c:pt>
                <c:pt idx="392">
                  <c:v>4.1432660277931905</c:v>
                </c:pt>
                <c:pt idx="393">
                  <c:v>4.0972027660822734</c:v>
                </c:pt>
                <c:pt idx="394">
                  <c:v>4.0512834600651288</c:v>
                </c:pt>
                <c:pt idx="395">
                  <c:v>4.0052205674392862</c:v>
                </c:pt>
                <c:pt idx="396">
                  <c:v>3.9591491516302679</c:v>
                </c:pt>
                <c:pt idx="397">
                  <c:v>3.9130112135682373</c:v>
                </c:pt>
                <c:pt idx="398">
                  <c:v>3.8668524537916396</c:v>
                </c:pt>
                <c:pt idx="399">
                  <c:v>3.8206373294445486</c:v>
                </c:pt>
                <c:pt idx="400">
                  <c:v>3.7743803993633809</c:v>
                </c:pt>
                <c:pt idx="401">
                  <c:v>3.728066832191173</c:v>
                </c:pt>
                <c:pt idx="402">
                  <c:v>3.6816962327996787</c:v>
                </c:pt>
                <c:pt idx="403">
                  <c:v>3.6352612595880078</c:v>
                </c:pt>
                <c:pt idx="404">
                  <c:v>3.5887573878951819</c:v>
                </c:pt>
                <c:pt idx="405">
                  <c:v>3.542177959077454</c:v>
                </c:pt>
                <c:pt idx="406">
                  <c:v>3.4955157938833437</c:v>
                </c:pt>
                <c:pt idx="407">
                  <c:v>3.4487622693085163</c:v>
                </c:pt>
                <c:pt idx="408">
                  <c:v>3.4019083102982868</c:v>
                </c:pt>
                <c:pt idx="409">
                  <c:v>3.3549429591219724</c:v>
                </c:pt>
                <c:pt idx="410">
                  <c:v>3.3078539374068305</c:v>
                </c:pt>
                <c:pt idx="411">
                  <c:v>3.2606269641176708</c:v>
                </c:pt>
                <c:pt idx="412">
                  <c:v>3.2132455396990283</c:v>
                </c:pt>
                <c:pt idx="413">
                  <c:v>3.1656903998804546</c:v>
                </c:pt>
                <c:pt idx="414">
                  <c:v>3.1179389395067618</c:v>
                </c:pt>
                <c:pt idx="415">
                  <c:v>3.0699644506240569</c:v>
                </c:pt>
                <c:pt idx="416">
                  <c:v>3.0217351687159284</c:v>
                </c:pt>
                <c:pt idx="417">
                  <c:v>2.97321298936351</c:v>
                </c:pt>
                <c:pt idx="418">
                  <c:v>2.9243518252386909</c:v>
                </c:pt>
                <c:pt idx="419">
                  <c:v>2.8750953929111454</c:v>
                </c:pt>
                <c:pt idx="420">
                  <c:v>2.825374235620782</c:v>
                </c:pt>
                <c:pt idx="421">
                  <c:v>2.7751016323148341</c:v>
                </c:pt>
                <c:pt idx="422">
                  <c:v>2.7241678882390983</c:v>
                </c:pt>
                <c:pt idx="423">
                  <c:v>2.6724322011758561</c:v>
                </c:pt>
                <c:pt idx="424">
                  <c:v>2.6197108170654699</c:v>
                </c:pt>
                <c:pt idx="425">
                  <c:v>2.5657593407295862</c:v>
                </c:pt>
                <c:pt idx="426">
                  <c:v>2.5102455470264244</c:v>
                </c:pt>
                <c:pt idx="427">
                  <c:v>2.452706176933328</c:v>
                </c:pt>
                <c:pt idx="428">
                  <c:v>2.3924755672334959</c:v>
                </c:pt>
                <c:pt idx="429">
                  <c:v>2.3285622085276456</c:v>
                </c:pt>
                <c:pt idx="430">
                  <c:v>2.2594231306233392</c:v>
                </c:pt>
                <c:pt idx="431">
                  <c:v>2.1825227762728363</c:v>
                </c:pt>
                <c:pt idx="432">
                  <c:v>2.0933947436096942</c:v>
                </c:pt>
                <c:pt idx="433">
                  <c:v>1.983419466641325</c:v>
                </c:pt>
                <c:pt idx="434">
                  <c:v>1.8337665011122266</c:v>
                </c:pt>
                <c:pt idx="435">
                  <c:v>1.5955858464961765</c:v>
                </c:pt>
                <c:pt idx="436">
                  <c:v>1.1129218939408401</c:v>
                </c:pt>
                <c:pt idx="437">
                  <c:v>0</c:v>
                </c:pt>
                <c:pt idx="438">
                  <c:v>-1.1129218939408398</c:v>
                </c:pt>
                <c:pt idx="439">
                  <c:v>-1.5955858464961779</c:v>
                </c:pt>
                <c:pt idx="440">
                  <c:v>-1.8337665011122233</c:v>
                </c:pt>
                <c:pt idx="441">
                  <c:v>-1.9834194666413325</c:v>
                </c:pt>
                <c:pt idx="442">
                  <c:v>-2.0933947436096783</c:v>
                </c:pt>
                <c:pt idx="443">
                  <c:v>-2.1825227762728674</c:v>
                </c:pt>
                <c:pt idx="444">
                  <c:v>-2.259423130623281</c:v>
                </c:pt>
                <c:pt idx="445">
                  <c:v>-2.3285622085277535</c:v>
                </c:pt>
                <c:pt idx="446">
                  <c:v>-2.3924755672332996</c:v>
                </c:pt>
                <c:pt idx="447">
                  <c:v>-2.4527061769336811</c:v>
                </c:pt>
                <c:pt idx="448">
                  <c:v>-2.5102455470241383</c:v>
                </c:pt>
                <c:pt idx="449">
                  <c:v>-2.565759340730696</c:v>
                </c:pt>
                <c:pt idx="450">
                  <c:v>-2.619710817067864</c:v>
                </c:pt>
                <c:pt idx="451">
                  <c:v>-2.6724322011792458</c:v>
                </c:pt>
                <c:pt idx="452">
                  <c:v>-2.724167888221861</c:v>
                </c:pt>
                <c:pt idx="453">
                  <c:v>-2.7751016323249766</c:v>
                </c:pt>
                <c:pt idx="454">
                  <c:v>-2.8253742356330882</c:v>
                </c:pt>
                <c:pt idx="455">
                  <c:v>-2.8750953929410175</c:v>
                </c:pt>
                <c:pt idx="456">
                  <c:v>-2.9243518251098046</c:v>
                </c:pt>
                <c:pt idx="457">
                  <c:v>-2.9732129894504058</c:v>
                </c:pt>
                <c:pt idx="458">
                  <c:v>-3.0217351687721563</c:v>
                </c:pt>
                <c:pt idx="459">
                  <c:v>-3.0699644515340019</c:v>
                </c:pt>
                <c:pt idx="460">
                  <c:v>-3.1179389385497425</c:v>
                </c:pt>
                <c:pt idx="461">
                  <c:v>-3.1656904005951665</c:v>
                </c:pt>
                <c:pt idx="462">
                  <c:v>-3.2132455398916808</c:v>
                </c:pt>
                <c:pt idx="463">
                  <c:v>-3.2606269616230938</c:v>
                </c:pt>
                <c:pt idx="464">
                  <c:v>-3.3078539303427288</c:v>
                </c:pt>
                <c:pt idx="465">
                  <c:v>-3.3549429648371314</c:v>
                </c:pt>
                <c:pt idx="466">
                  <c:v>-3.4019083102977024</c:v>
                </c:pt>
                <c:pt idx="467">
                  <c:v>-3.4487623163315644</c:v>
                </c:pt>
                <c:pt idx="468">
                  <c:v>-3.495515742006726</c:v>
                </c:pt>
                <c:pt idx="469">
                  <c:v>-3.5421780038457777</c:v>
                </c:pt>
                <c:pt idx="470">
                  <c:v>-3.5887573788365916</c:v>
                </c:pt>
                <c:pt idx="471">
                  <c:v>-3.6352611716972283</c:v>
                </c:pt>
                <c:pt idx="472">
                  <c:v>-3.6816958535268429</c:v>
                </c:pt>
                <c:pt idx="473">
                  <c:v>-3.7280671773936604</c:v>
                </c:pt>
                <c:pt idx="474">
                  <c:v>-3.7743802752138409</c:v>
                </c:pt>
                <c:pt idx="475">
                  <c:v>-3.8206397393606042</c:v>
                </c:pt>
                <c:pt idx="476">
                  <c:v>-3.8668496917390387</c:v>
                </c:pt>
                <c:pt idx="477">
                  <c:v>-3.9130138425160679</c:v>
                </c:pt>
                <c:pt idx="478">
                  <c:v>-3.9591355402686994</c:v>
                </c:pt>
                <c:pt idx="479">
                  <c:v>-4.0052178149784625</c:v>
                </c:pt>
                <c:pt idx="480">
                  <c:v>-4.0512634150347946</c:v>
                </c:pt>
                <c:pt idx="481">
                  <c:v>-4.0972748391990326</c:v>
                </c:pt>
                <c:pt idx="482">
                  <c:v>-4.1432543643118391</c:v>
                </c:pt>
                <c:pt idx="483">
                  <c:v>-4.1892040693908603</c:v>
                </c:pt>
                <c:pt idx="484">
                  <c:v>-4.2351258566555829</c:v>
                </c:pt>
                <c:pt idx="485">
                  <c:v>-4.281021469926932</c:v>
                </c:pt>
                <c:pt idx="486">
                  <c:v>-4.3268925107761742</c:v>
                </c:pt>
                <c:pt idx="487">
                  <c:v>-4.3727404527378981</c:v>
                </c:pt>
                <c:pt idx="488">
                  <c:v>-4.4185666538524737</c:v>
                </c:pt>
                <c:pt idx="489">
                  <c:v>-4.4643723677626177</c:v>
                </c:pt>
                <c:pt idx="490">
                  <c:v>-4.5101587535548697</c:v>
                </c:pt>
                <c:pt idx="491">
                  <c:v>-4.5559268845084935</c:v>
                </c:pt>
                <c:pt idx="492">
                  <c:v>-4.6016777558907229</c:v>
                </c:pt>
                <c:pt idx="493">
                  <c:v>-4.6474122919174796</c:v>
                </c:pt>
                <c:pt idx="494">
                  <c:v>-4.6931313519819131</c:v>
                </c:pt>
                <c:pt idx="495">
                  <c:v>-4.7388357362391043</c:v>
                </c:pt>
                <c:pt idx="498">
                  <c:v>2.5881904510252083</c:v>
                </c:pt>
                <c:pt idx="499">
                  <c:v>-2.5881904510252083</c:v>
                </c:pt>
                <c:pt idx="501">
                  <c:v>0</c:v>
                </c:pt>
                <c:pt idx="502">
                  <c:v>0</c:v>
                </c:pt>
                <c:pt idx="504">
                  <c:v>9.6592582628906829</c:v>
                </c:pt>
                <c:pt idx="505">
                  <c:v>-9.6592582628906829</c:v>
                </c:pt>
              </c:numCache>
            </c:numRef>
          </c:xVal>
          <c:yVal>
            <c:numRef>
              <c:f>Sheet1!$AV$13:$AV$518</c:f>
              <c:numCache>
                <c:formatCode>General</c:formatCode>
                <c:ptCount val="506"/>
                <c:pt idx="0">
                  <c:v>-1.342916839818866</c:v>
                </c:pt>
                <c:pt idx="1">
                  <c:v>-4.0848041261791916</c:v>
                </c:pt>
                <c:pt idx="2">
                  <c:v>-4.5862291920325733</c:v>
                </c:pt>
                <c:pt idx="3">
                  <c:v>-4.3032682710522501</c:v>
                </c:pt>
                <c:pt idx="4">
                  <c:v>-2.7790205217324018</c:v>
                </c:pt>
                <c:pt idx="5">
                  <c:v>-2.1584119054239879</c:v>
                </c:pt>
                <c:pt idx="6">
                  <c:v>-1.2928519008419168</c:v>
                </c:pt>
                <c:pt idx="7">
                  <c:v>1.0670012218325418</c:v>
                </c:pt>
                <c:pt idx="8">
                  <c:v>8.8568747512898529</c:v>
                </c:pt>
                <c:pt idx="9">
                  <c:v>11.02797571436693</c:v>
                </c:pt>
                <c:pt idx="10">
                  <c:v>11.597468146750362</c:v>
                </c:pt>
                <c:pt idx="11">
                  <c:v>11.72069480085721</c:v>
                </c:pt>
                <c:pt idx="12">
                  <c:v>11.415698348090203</c:v>
                </c:pt>
                <c:pt idx="13">
                  <c:v>10.468803449578008</c:v>
                </c:pt>
                <c:pt idx="14">
                  <c:v>9.8825898221427586</c:v>
                </c:pt>
                <c:pt idx="15">
                  <c:v>9.4060439972135637</c:v>
                </c:pt>
                <c:pt idx="16">
                  <c:v>8.7848703789424629</c:v>
                </c:pt>
                <c:pt idx="17">
                  <c:v>7.7508938832239558</c:v>
                </c:pt>
                <c:pt idx="18">
                  <c:v>5.5613235080243744</c:v>
                </c:pt>
                <c:pt idx="19">
                  <c:v>1.6038156429530361</c:v>
                </c:pt>
                <c:pt idx="20">
                  <c:v>-1.0784645840206384</c:v>
                </c:pt>
                <c:pt idx="21">
                  <c:v>-2.2125177265690672</c:v>
                </c:pt>
                <c:pt idx="22">
                  <c:v>-2.7370083831560268</c:v>
                </c:pt>
                <c:pt idx="23">
                  <c:v>-2.9739970931538182</c:v>
                </c:pt>
                <c:pt idx="24">
                  <c:v>-3.0172422675467487</c:v>
                </c:pt>
                <c:pt idx="25">
                  <c:v>-2.8693825977437459</c:v>
                </c:pt>
                <c:pt idx="26">
                  <c:v>-2.5140710685580152</c:v>
                </c:pt>
                <c:pt idx="27">
                  <c:v>-2.0827072533666402</c:v>
                </c:pt>
                <c:pt idx="28">
                  <c:v>-1.719136339083333</c:v>
                </c:pt>
                <c:pt idx="29">
                  <c:v>-1.3884070094203143</c:v>
                </c:pt>
                <c:pt idx="30">
                  <c:v>-1.0258118620496171</c:v>
                </c:pt>
                <c:pt idx="31">
                  <c:v>-0.5757344547207458</c:v>
                </c:pt>
                <c:pt idx="32">
                  <c:v>2.6662771077390901E-2</c:v>
                </c:pt>
                <c:pt idx="33">
                  <c:v>0.87129741246637094</c:v>
                </c:pt>
                <c:pt idx="34">
                  <c:v>2.0620753273660966</c:v>
                </c:pt>
                <c:pt idx="35">
                  <c:v>3.6092605261811195</c:v>
                </c:pt>
                <c:pt idx="36">
                  <c:v>5.2527037466780122</c:v>
                </c:pt>
                <c:pt idx="37">
                  <c:v>6.621501370582398</c:v>
                </c:pt>
                <c:pt idx="38">
                  <c:v>7.5942428135876696</c:v>
                </c:pt>
                <c:pt idx="39">
                  <c:v>8.2465509052530965</c:v>
                </c:pt>
                <c:pt idx="40">
                  <c:v>8.6780083221404016</c:v>
                </c:pt>
                <c:pt idx="41">
                  <c:v>8.9587594241167245</c:v>
                </c:pt>
                <c:pt idx="42">
                  <c:v>9.1316404307204433</c:v>
                </c:pt>
                <c:pt idx="43">
                  <c:v>9.2216606599003583</c:v>
                </c:pt>
                <c:pt idx="44">
                  <c:v>9.2429750204642964</c:v>
                </c:pt>
                <c:pt idx="45">
                  <c:v>9.2036026297145916</c:v>
                </c:pt>
                <c:pt idx="46">
                  <c:v>9.1094666382806437</c:v>
                </c:pt>
                <c:pt idx="47">
                  <c:v>8.96856120862412</c:v>
                </c:pt>
                <c:pt idx="48">
                  <c:v>8.7936697390049723</c:v>
                </c:pt>
                <c:pt idx="49">
                  <c:v>8.6002809028696525</c:v>
                </c:pt>
                <c:pt idx="50">
                  <c:v>8.4005129981862492</c:v>
                </c:pt>
                <c:pt idx="51">
                  <c:v>8.1993273233396842</c:v>
                </c:pt>
                <c:pt idx="52">
                  <c:v>7.9956595285625172</c:v>
                </c:pt>
                <c:pt idx="53">
                  <c:v>7.7853506202852945</c:v>
                </c:pt>
                <c:pt idx="54">
                  <c:v>7.5632012425918598</c:v>
                </c:pt>
                <c:pt idx="55">
                  <c:v>7.3238445825814011</c:v>
                </c:pt>
                <c:pt idx="56">
                  <c:v>7.061979125437432</c:v>
                </c:pt>
                <c:pt idx="57">
                  <c:v>6.2753048076207296</c:v>
                </c:pt>
                <c:pt idx="58">
                  <c:v>5.2485094034182742</c:v>
                </c:pt>
                <c:pt idx="59">
                  <c:v>3.982066680693392</c:v>
                </c:pt>
                <c:pt idx="60">
                  <c:v>2.6234508818259501</c:v>
                </c:pt>
                <c:pt idx="61">
                  <c:v>1.4101603320379703</c:v>
                </c:pt>
                <c:pt idx="62">
                  <c:v>0.48174112698658944</c:v>
                </c:pt>
                <c:pt idx="63">
                  <c:v>-0.16294821528119674</c:v>
                </c:pt>
                <c:pt idx="64">
                  <c:v>-0.58071167992377926</c:v>
                </c:pt>
                <c:pt idx="65">
                  <c:v>-0.82689839324238967</c:v>
                </c:pt>
                <c:pt idx="66">
                  <c:v>-0.9423005111223256</c:v>
                </c:pt>
                <c:pt idx="67">
                  <c:v>-0.95615762306033247</c:v>
                </c:pt>
                <c:pt idx="68">
                  <c:v>-0.89120796851307271</c:v>
                </c:pt>
                <c:pt idx="69">
                  <c:v>-0.76633144784857787</c:v>
                </c:pt>
                <c:pt idx="70">
                  <c:v>-0.59626340072412509</c:v>
                </c:pt>
                <c:pt idx="71">
                  <c:v>-0.39041822752852845</c:v>
                </c:pt>
                <c:pt idx="72">
                  <c:v>-0.15301928189524133</c:v>
                </c:pt>
                <c:pt idx="73">
                  <c:v>0.11530534781593849</c:v>
                </c:pt>
                <c:pt idx="74">
                  <c:v>0.41552281373002409</c:v>
                </c:pt>
                <c:pt idx="75">
                  <c:v>0.74849500074887954</c:v>
                </c:pt>
                <c:pt idx="76">
                  <c:v>1.1136817804718486</c:v>
                </c:pt>
                <c:pt idx="77">
                  <c:v>1.5081849454350735</c:v>
                </c:pt>
                <c:pt idx="78">
                  <c:v>1.9261840149790159</c:v>
                </c:pt>
                <c:pt idx="79">
                  <c:v>2.3589418230119734</c:v>
                </c:pt>
                <c:pt idx="80">
                  <c:v>2.795527097334972</c:v>
                </c:pt>
                <c:pt idx="81">
                  <c:v>3.2241722296464288</c:v>
                </c:pt>
                <c:pt idx="82">
                  <c:v>3.6338863804289105</c:v>
                </c:pt>
                <c:pt idx="83">
                  <c:v>4.0158077652370281</c:v>
                </c:pt>
                <c:pt idx="84">
                  <c:v>4.3639248513601112</c:v>
                </c:pt>
                <c:pt idx="85">
                  <c:v>4.6751087111055982</c:v>
                </c:pt>
                <c:pt idx="86">
                  <c:v>4.9486554459086882</c:v>
                </c:pt>
                <c:pt idx="87">
                  <c:v>5.1856189751182695</c:v>
                </c:pt>
                <c:pt idx="88">
                  <c:v>5.3881550748436196</c:v>
                </c:pt>
                <c:pt idx="89">
                  <c:v>5.5589918797936324</c:v>
                </c:pt>
                <c:pt idx="90">
                  <c:v>5.7010562340543807</c:v>
                </c:pt>
                <c:pt idx="91">
                  <c:v>5.8172381759335074</c:v>
                </c:pt>
                <c:pt idx="92">
                  <c:v>5.9102594773073136</c:v>
                </c:pt>
                <c:pt idx="93">
                  <c:v>5.9826126180705064</c:v>
                </c:pt>
                <c:pt idx="94">
                  <c:v>6.0365434606776143</c:v>
                </c:pt>
                <c:pt idx="95">
                  <c:v>6.0740586577858302</c:v>
                </c:pt>
                <c:pt idx="96">
                  <c:v>6.0969453012280788</c:v>
                </c:pt>
                <c:pt idx="97">
                  <c:v>6.1067950559065318</c:v>
                </c:pt>
                <c:pt idx="98">
                  <c:v>6.1050282538029412</c:v>
                </c:pt>
                <c:pt idx="99">
                  <c:v>6.092915549838164</c:v>
                </c:pt>
                <c:pt idx="100">
                  <c:v>6.0715961163175276</c:v>
                </c:pt>
                <c:pt idx="101">
                  <c:v>6.0420922289203043</c:v>
                </c:pt>
                <c:pt idx="102">
                  <c:v>6.0053206339419516</c:v>
                </c:pt>
                <c:pt idx="103">
                  <c:v>5.9621013776754381</c:v>
                </c:pt>
                <c:pt idx="104">
                  <c:v>5.9131648825710137</c:v>
                </c:pt>
                <c:pt idx="105">
                  <c:v>5.8591580162382897</c:v>
                </c:pt>
                <c:pt idx="106">
                  <c:v>5.8006497627945723</c:v>
                </c:pt>
                <c:pt idx="107">
                  <c:v>5.7381369174531889</c:v>
                </c:pt>
                <c:pt idx="108">
                  <c:v>5.6720500277808164</c:v>
                </c:pt>
                <c:pt idx="109">
                  <c:v>5.6027596328696934</c:v>
                </c:pt>
                <c:pt idx="110">
                  <c:v>5.530582725384888</c:v>
                </c:pt>
                <c:pt idx="111">
                  <c:v>5.4557892875264393</c:v>
                </c:pt>
                <c:pt idx="112">
                  <c:v>5.3786087254848756</c:v>
                </c:pt>
                <c:pt idx="113">
                  <c:v>5.2992360363303153</c:v>
                </c:pt>
                <c:pt idx="114">
                  <c:v>5.2178375727089543</c:v>
                </c:pt>
                <c:pt idx="115">
                  <c:v>5.1345563117855981</c:v>
                </c:pt>
                <c:pt idx="116">
                  <c:v>5.0495165762463969</c:v>
                </c:pt>
                <c:pt idx="117">
                  <c:v>4.962828191083446</c:v>
                </c:pt>
                <c:pt idx="118">
                  <c:v>4.8745900876309669</c:v>
                </c:pt>
                <c:pt idx="119">
                  <c:v>4.7848933854478846</c:v>
                </c:pt>
                <c:pt idx="120">
                  <c:v>4.6938239940388362</c:v>
                </c:pt>
                <c:pt idx="121">
                  <c:v>4.6014647816082004</c:v>
                </c:pt>
                <c:pt idx="122">
                  <c:v>4.5078973587282407</c:v>
                </c:pt>
                <c:pt idx="123">
                  <c:v>4.4132035225095105</c:v>
                </c:pt>
                <c:pt idx="124">
                  <c:v>4.3174664028538974</c:v>
                </c:pt>
                <c:pt idx="125">
                  <c:v>4.2207713475969761</c:v>
                </c:pt>
                <c:pt idx="126">
                  <c:v>4.1232065784807759</c:v>
                </c:pt>
                <c:pt idx="127">
                  <c:v>4.024863645368022</c:v>
                </c:pt>
                <c:pt idx="128">
                  <c:v>3.9258377021647117</c:v>
                </c:pt>
                <c:pt idx="129">
                  <c:v>3.8262276246725015</c:v>
                </c:pt>
                <c:pt idx="130">
                  <c:v>3.7261359880644105</c:v>
                </c:pt>
                <c:pt idx="131">
                  <c:v>3.6256689198243439</c:v>
                </c:pt>
                <c:pt idx="132">
                  <c:v>3.5249358427293584</c:v>
                </c:pt>
                <c:pt idx="133">
                  <c:v>3.4240491216780224</c:v>
                </c:pt>
                <c:pt idx="134">
                  <c:v>3.3231236277633602</c:v>
                </c:pt>
                <c:pt idx="135">
                  <c:v>3.222276232837106</c:v>
                </c:pt>
                <c:pt idx="136">
                  <c:v>3.1216252478003388</c:v>
                </c:pt>
                <c:pt idx="137">
                  <c:v>3.0212898178838605</c:v>
                </c:pt>
                <c:pt idx="138">
                  <c:v>2.9213892881578554</c:v>
                </c:pt>
                <c:pt idx="139">
                  <c:v>2.8220425523666233</c:v>
                </c:pt>
                <c:pt idx="140">
                  <c:v>2.723367397863004</c:v>
                </c:pt>
                <c:pt idx="141">
                  <c:v>2.625479858887529</c:v>
                </c:pt>
                <c:pt idx="142">
                  <c:v>2.5284935896818834</c:v>
                </c:pt>
                <c:pt idx="143">
                  <c:v>2.4325192679496097</c:v>
                </c:pt>
                <c:pt idx="144">
                  <c:v>2.3376640379976967</c:v>
                </c:pt>
                <c:pt idx="145">
                  <c:v>2.2440310015433504</c:v>
                </c:pt>
                <c:pt idx="146">
                  <c:v>2.1517187626943288</c:v>
                </c:pt>
                <c:pt idx="147">
                  <c:v>2.0608210320570435</c:v>
                </c:pt>
                <c:pt idx="148">
                  <c:v>1.9714262933472499</c:v>
                </c:pt>
                <c:pt idx="149">
                  <c:v>1.8836175343243262</c:v>
                </c:pt>
                <c:pt idx="150">
                  <c:v>1.7974720423899821</c:v>
                </c:pt>
                <c:pt idx="151">
                  <c:v>1.7130612638271008</c:v>
                </c:pt>
                <c:pt idx="152">
                  <c:v>1.6304507244380833</c:v>
                </c:pt>
                <c:pt idx="153">
                  <c:v>1.5497000082988273</c:v>
                </c:pt>
                <c:pt idx="154">
                  <c:v>1.4708627904898841</c:v>
                </c:pt>
                <c:pt idx="155">
                  <c:v>1.3939869190062415</c:v>
                </c:pt>
                <c:pt idx="156">
                  <c:v>1.3191145405798985</c:v>
                </c:pt>
                <c:pt idx="157">
                  <c:v>1.2462822648650356</c:v>
                </c:pt>
                <c:pt idx="158">
                  <c:v>1.1755213613203659</c:v>
                </c:pt>
                <c:pt idx="159">
                  <c:v>1.1068579831566632</c:v>
                </c:pt>
                <c:pt idx="160">
                  <c:v>1.0403134128793006</c:v>
                </c:pt>
                <c:pt idx="161">
                  <c:v>0.97590432422159568</c:v>
                </c:pt>
                <c:pt idx="162">
                  <c:v>0.9136430556123023</c:v>
                </c:pt>
                <c:pt idx="163">
                  <c:v>0.85353789072752384</c:v>
                </c:pt>
                <c:pt idx="164">
                  <c:v>0.79559334212247024</c:v>
                </c:pt>
                <c:pt idx="165">
                  <c:v>0.73981043440409544</c:v>
                </c:pt>
                <c:pt idx="166">
                  <c:v>0.68618698387530941</c:v>
                </c:pt>
                <c:pt idx="167">
                  <c:v>0.63471787204211427</c:v>
                </c:pt>
                <c:pt idx="168">
                  <c:v>0.58539531081605511</c:v>
                </c:pt>
                <c:pt idx="169">
                  <c:v>0.5382090976577083</c:v>
                </c:pt>
                <c:pt idx="170">
                  <c:v>0.49314685928651569</c:v>
                </c:pt>
                <c:pt idx="171">
                  <c:v>0.45019428292517355</c:v>
                </c:pt>
                <c:pt idx="172">
                  <c:v>0.40933533434991864</c:v>
                </c:pt>
                <c:pt idx="173">
                  <c:v>0.37055246228222405</c:v>
                </c:pt>
                <c:pt idx="174">
                  <c:v>0.33382678888242107</c:v>
                </c:pt>
                <c:pt idx="175">
                  <c:v>0.29913828629393269</c:v>
                </c:pt>
                <c:pt idx="176">
                  <c:v>0.26646593934022489</c:v>
                </c:pt>
                <c:pt idx="177">
                  <c:v>0.23578789459826582</c:v>
                </c:pt>
                <c:pt idx="178">
                  <c:v>0.20708159616554814</c:v>
                </c:pt>
                <c:pt idx="179">
                  <c:v>0.18032390850568233</c:v>
                </c:pt>
                <c:pt idx="180">
                  <c:v>0.15549122680397232</c:v>
                </c:pt>
                <c:pt idx="181">
                  <c:v>0.13255957529233897</c:v>
                </c:pt>
                <c:pt idx="182">
                  <c:v>0.11150469401581672</c:v>
                </c:pt>
                <c:pt idx="183">
                  <c:v>9.2302114513705041E-2</c:v>
                </c:pt>
                <c:pt idx="184">
                  <c:v>7.4927224880112372E-2</c:v>
                </c:pt>
                <c:pt idx="185">
                  <c:v>5.9355324653623864E-2</c:v>
                </c:pt>
                <c:pt idx="186">
                  <c:v>4.556166996658613E-2</c:v>
                </c:pt>
                <c:pt idx="187">
                  <c:v>3.3521509363166474E-2</c:v>
                </c:pt>
                <c:pt idx="188">
                  <c:v>2.3210110673162254E-2</c:v>
                </c:pt>
                <c:pt idx="189">
                  <c:v>1.4602779308483346E-2</c:v>
                </c:pt>
                <c:pt idx="190">
                  <c:v>7.6748683296294848E-3</c:v>
                </c:pt>
                <c:pt idx="191">
                  <c:v>2.4017806162206709E-3</c:v>
                </c:pt>
                <c:pt idx="192">
                  <c:v>-1.2410365370180629E-3</c:v>
                </c:pt>
                <c:pt idx="193">
                  <c:v>-3.2781040819514218E-3</c:v>
                </c:pt>
                <c:pt idx="194">
                  <c:v>-3.733930821134851E-3</c:v>
                </c:pt>
                <c:pt idx="195">
                  <c:v>-2.633039634688231E-3</c:v>
                </c:pt>
                <c:pt idx="196">
                  <c:v>0</c:v>
                </c:pt>
                <c:pt idx="197">
                  <c:v>4.1405335401656102E-3</c:v>
                </c:pt>
                <c:pt idx="198">
                  <c:v>9.7637773259316302E-3</c:v>
                </c:pt>
                <c:pt idx="199">
                  <c:v>1.6844769334367071E-2</c:v>
                </c:pt>
                <c:pt idx="200">
                  <c:v>2.5358315157455374E-2</c:v>
                </c:pt>
                <c:pt idx="201">
                  <c:v>3.5278929654420789E-2</c:v>
                </c:pt>
                <c:pt idx="202">
                  <c:v>4.6580774764719036E-2</c:v>
                </c:pt>
                <c:pt idx="203">
                  <c:v>5.9237594004912984E-2</c:v>
                </c:pt>
                <c:pt idx="204">
                  <c:v>7.3222644212242199E-2</c:v>
                </c:pt>
                <c:pt idx="205">
                  <c:v>8.8508625137350486E-2</c:v>
                </c:pt>
                <c:pt idx="206">
                  <c:v>0.1050676075280049</c:v>
                </c:pt>
                <c:pt idx="207">
                  <c:v>0.12287096038365684</c:v>
                </c:pt>
                <c:pt idx="208">
                  <c:v>0.14188927809729046</c:v>
                </c:pt>
                <c:pt idx="209">
                  <c:v>0.16209230823292176</c:v>
                </c:pt>
                <c:pt idx="210">
                  <c:v>0.18344888071658577</c:v>
                </c:pt>
                <c:pt idx="211">
                  <c:v>0.20592683924042698</c:v>
                </c:pt>
                <c:pt idx="212">
                  <c:v>0.2294929756970798</c:v>
                </c:pt>
                <c:pt idx="213">
                  <c:v>0.25411296846998666</c:v>
                </c:pt>
                <c:pt idx="214">
                  <c:v>0.27975132540528358</c:v>
                </c:pt>
                <c:pt idx="215">
                  <c:v>0.30637133228220359</c:v>
                </c:pt>
                <c:pt idx="216">
                  <c:v>0.33393500757841849</c:v>
                </c:pt>
                <c:pt idx="217">
                  <c:v>0.36240306429599423</c:v>
                </c:pt>
                <c:pt idx="218">
                  <c:v>0.39173487957057385</c:v>
                </c:pt>
                <c:pt idx="219">
                  <c:v>0.42188847273090679</c:v>
                </c:pt>
                <c:pt idx="220">
                  <c:v>0.4528204924080706</c:v>
                </c:pt>
                <c:pt idx="221">
                  <c:v>0.48448621321419938</c:v>
                </c:pt>
                <c:pt idx="222">
                  <c:v>0.51683954241745311</c:v>
                </c:pt>
                <c:pt idx="223">
                  <c:v>0.54983303693753349</c:v>
                </c:pt>
                <c:pt idx="224">
                  <c:v>0.58341793087229266</c:v>
                </c:pt>
                <c:pt idx="225">
                  <c:v>0.61754417364344227</c:v>
                </c:pt>
                <c:pt idx="226">
                  <c:v>0.65216047872037042</c:v>
                </c:pt>
                <c:pt idx="227">
                  <c:v>0.6872143827464321</c:v>
                </c:pt>
                <c:pt idx="228">
                  <c:v>0.72265231475521152</c:v>
                </c:pt>
                <c:pt idx="229">
                  <c:v>0.75841967502643914</c:v>
                </c:pt>
                <c:pt idx="230">
                  <c:v>0.79446092299705318</c:v>
                </c:pt>
                <c:pt idx="231">
                  <c:v>0.83071967351292719</c:v>
                </c:pt>
                <c:pt idx="232">
                  <c:v>0.86713880058544568</c:v>
                </c:pt>
                <c:pt idx="233">
                  <c:v>0.90366054770704074</c:v>
                </c:pt>
                <c:pt idx="234">
                  <c:v>0.94022664368238718</c:v>
                </c:pt>
                <c:pt idx="235">
                  <c:v>0.97677842285112071</c:v>
                </c:pt>
                <c:pt idx="236">
                  <c:v>1.0132569485149148</c:v>
                </c:pt>
                <c:pt idx="237">
                  <c:v>1.0496031383380502</c:v>
                </c:pt>
                <c:pt idx="238">
                  <c:v>1.0857578904679486</c:v>
                </c:pt>
                <c:pt idx="239">
                  <c:v>1.1216622091213819</c:v>
                </c:pt>
                <c:pt idx="240">
                  <c:v>1.1572573284021521</c:v>
                </c:pt>
                <c:pt idx="241">
                  <c:v>1.1924848331588154</c:v>
                </c:pt>
                <c:pt idx="242">
                  <c:v>1.2272867757532981</c:v>
                </c:pt>
                <c:pt idx="243">
                  <c:v>1.2616057876940265</c:v>
                </c:pt>
                <c:pt idx="244">
                  <c:v>1.2953851851868643</c:v>
                </c:pt>
                <c:pt idx="245">
                  <c:v>1.3285690677724822</c:v>
                </c:pt>
                <c:pt idx="246">
                  <c:v>1.3611024093480641</c:v>
                </c:pt>
                <c:pt idx="247">
                  <c:v>1.3929311410105241</c:v>
                </c:pt>
                <c:pt idx="248">
                  <c:v>1.4240022253056814</c:v>
                </c:pt>
                <c:pt idx="249">
                  <c:v>1.4542637216207066</c:v>
                </c:pt>
                <c:pt idx="250">
                  <c:v>1.4836648426122871</c:v>
                </c:pt>
                <c:pt idx="251">
                  <c:v>1.512156001717706</c:v>
                </c:pt>
                <c:pt idx="252">
                  <c:v>1.5396888519483503</c:v>
                </c:pt>
                <c:pt idx="253">
                  <c:v>1.566216316312717</c:v>
                </c:pt>
                <c:pt idx="254">
                  <c:v>1.5916926103557538</c:v>
                </c:pt>
                <c:pt idx="255">
                  <c:v>1.6160732574330516</c:v>
                </c:pt>
                <c:pt idx="256">
                  <c:v>1.6393150974591406</c:v>
                </c:pt>
                <c:pt idx="257">
                  <c:v>1.6613762899777071</c:v>
                </c:pt>
                <c:pt idx="258">
                  <c:v>1.6822163124977865</c:v>
                </c:pt>
                <c:pt idx="259">
                  <c:v>1.7017959551210149</c:v>
                </c:pt>
                <c:pt idx="260">
                  <c:v>1.7200773125517543</c:v>
                </c:pt>
                <c:pt idx="261">
                  <c:v>1.7370237746324195</c:v>
                </c:pt>
                <c:pt idx="262">
                  <c:v>1.752600016579942</c:v>
                </c:pt>
                <c:pt idx="263">
                  <c:v>1.7667719901167067</c:v>
                </c:pt>
                <c:pt idx="264">
                  <c:v>1.7795069166866555</c:v>
                </c:pt>
                <c:pt idx="265">
                  <c:v>1.790773283929239</c:v>
                </c:pt>
                <c:pt idx="266">
                  <c:v>1.8005408465444459</c:v>
                </c:pt>
                <c:pt idx="267">
                  <c:v>1.8087806326262441</c:v>
                </c:pt>
                <c:pt idx="268">
                  <c:v>1.8154649564671557</c:v>
                </c:pt>
                <c:pt idx="269">
                  <c:v>1.8205674387459649</c:v>
                </c:pt>
                <c:pt idx="270">
                  <c:v>1.8240630349056257</c:v>
                </c:pt>
                <c:pt idx="271">
                  <c:v>1.8259280724140008</c:v>
                </c:pt>
                <c:pt idx="272">
                  <c:v>1.8261402974808307</c:v>
                </c:pt>
                <c:pt idx="273">
                  <c:v>1.8246789316888148</c:v>
                </c:pt>
                <c:pt idx="274">
                  <c:v>1.821524738896223</c:v>
                </c:pt>
                <c:pt idx="275">
                  <c:v>1.8166601026947906</c:v>
                </c:pt>
                <c:pt idx="276">
                  <c:v>1.8100691146800993</c:v>
                </c:pt>
                <c:pt idx="277">
                  <c:v>1.8017376738293369</c:v>
                </c:pt>
                <c:pt idx="278">
                  <c:v>1.7916535974105374</c:v>
                </c:pt>
                <c:pt idx="279">
                  <c:v>1.7798067440937002</c:v>
                </c:pt>
                <c:pt idx="280">
                  <c:v>1.7661891503273459</c:v>
                </c:pt>
                <c:pt idx="281">
                  <c:v>1.7507951816159517</c:v>
                </c:pt>
                <c:pt idx="282">
                  <c:v>1.733621701113284</c:v>
                </c:pt>
                <c:pt idx="283">
                  <c:v>1.7146682589635724</c:v>
                </c:pt>
                <c:pt idx="284">
                  <c:v>1.6939373070979677</c:v>
                </c:pt>
                <c:pt idx="285">
                  <c:v>1.6714344457458712</c:v>
                </c:pt>
                <c:pt idx="286">
                  <c:v>1.6471687097515795</c:v>
                </c:pt>
                <c:pt idx="287">
                  <c:v>1.6211529048914939</c:v>
                </c:pt>
                <c:pt idx="288">
                  <c:v>1.593404006737827</c:v>
                </c:pt>
                <c:pt idx="289">
                  <c:v>1.5639436371710964</c:v>
                </c:pt>
                <c:pt idx="290">
                  <c:v>1.5327986363375683</c:v>
                </c:pt>
                <c:pt idx="291">
                  <c:v>1.5000017505919305</c:v>
                </c:pt>
                <c:pt idx="292">
                  <c:v>1.465592459638841</c:v>
                </c:pt>
                <c:pt idx="293">
                  <c:v>1.4296179685413937</c:v>
                </c:pt>
                <c:pt idx="294">
                  <c:v>1.3921343923076219</c:v>
                </c:pt>
                <c:pt idx="295">
                  <c:v>1.3532081621595626</c:v>
                </c:pt>
                <c:pt idx="296">
                  <c:v>1.3129176830358948</c:v>
                </c:pt>
                <c:pt idx="297">
                  <c:v>1.2713552710031475</c:v>
                </c:pt>
                <c:pt idx="298">
                  <c:v>1.2286293965869042</c:v>
                </c:pt>
                <c:pt idx="299">
                  <c:v>1.1848672550045123</c:v>
                </c:pt>
                <c:pt idx="300">
                  <c:v>1.1402176761764713</c:v>
                </c:pt>
                <c:pt idx="301">
                  <c:v>1.094854375365613</c:v>
                </c:pt>
                <c:pt idx="302">
                  <c:v>1.0489795283448176</c:v>
                </c:pt>
                <c:pt idx="303">
                  <c:v>1.0028276320067158</c:v>
                </c:pt>
                <c:pt idx="304">
                  <c:v>0.95666958110083955</c:v>
                </c:pt>
                <c:pt idx="305">
                  <c:v>0.91081685312427685</c:v>
                </c:pt>
                <c:pt idx="306">
                  <c:v>0.86562564526790498</c:v>
                </c:pt>
                <c:pt idx="307">
                  <c:v>0.82150074906682524</c:v>
                </c:pt>
                <c:pt idx="308">
                  <c:v>0.77889888003614538</c:v>
                </c:pt>
                <c:pt idx="309">
                  <c:v>0.73833110217367581</c:v>
                </c:pt>
                <c:pt idx="310">
                  <c:v>0.70036390343525046</c:v>
                </c:pt>
                <c:pt idx="311">
                  <c:v>0.66561839294079617</c:v>
                </c:pt>
                <c:pt idx="312">
                  <c:v>0.63476701135803126</c:v>
                </c:pt>
                <c:pt idx="313">
                  <c:v>0.60852708368636832</c:v>
                </c:pt>
                <c:pt idx="314">
                  <c:v>0.58765051356759113</c:v>
                </c:pt>
                <c:pt idx="315">
                  <c:v>0.57290893956339184</c:v>
                </c:pt>
                <c:pt idx="316">
                  <c:v>0.56507376975673762</c:v>
                </c:pt>
                <c:pt idx="317">
                  <c:v>0.56489070730750168</c:v>
                </c:pt>
                <c:pt idx="318">
                  <c:v>0.573048701558871</c:v>
                </c:pt>
                <c:pt idx="319">
                  <c:v>0.59014372658420133</c:v>
                </c:pt>
                <c:pt idx="320">
                  <c:v>0.61663840749709198</c:v>
                </c:pt>
                <c:pt idx="321">
                  <c:v>0.65281926554661207</c:v>
                </c:pt>
                <c:pt idx="322">
                  <c:v>0.69875418024734615</c:v>
                </c:pt>
                <c:pt idx="323">
                  <c:v>0.75425346804581739</c:v>
                </c:pt>
                <c:pt idx="324">
                  <c:v>0.8188386015426129</c:v>
                </c:pt>
                <c:pt idx="325">
                  <c:v>0.8917228569343647</c:v>
                </c:pt>
                <c:pt idx="326">
                  <c:v>0.97180790071296952</c:v>
                </c:pt>
                <c:pt idx="327">
                  <c:v>1.0576993968349031</c:v>
                </c:pt>
                <c:pt idx="328">
                  <c:v>1.1477431589048204</c:v>
                </c:pt>
                <c:pt idx="329">
                  <c:v>1.2400814090604588</c:v>
                </c:pt>
                <c:pt idx="330">
                  <c:v>1.3327267494331267</c:v>
                </c:pt>
                <c:pt idx="331">
                  <c:v>1.4236500196983224</c:v>
                </c:pt>
                <c:pt idx="332">
                  <c:v>1.5108777490643248</c:v>
                </c:pt>
                <c:pt idx="333">
                  <c:v>1.5925955683726303</c:v>
                </c:pt>
                <c:pt idx="334">
                  <c:v>1.6672554204291896</c:v>
                </c:pt>
                <c:pt idx="335">
                  <c:v>1.7336858809461988</c:v>
                </c:pt>
                <c:pt idx="336">
                  <c:v>1.7912052253205129</c:v>
                </c:pt>
                <c:pt idx="337">
                  <c:v>1.8397349864464871</c:v>
                </c:pt>
                <c:pt idx="338">
                  <c:v>1.8799073410715101</c:v>
                </c:pt>
                <c:pt idx="339">
                  <c:v>1.9131537639586946</c:v>
                </c:pt>
                <c:pt idx="340">
                  <c:v>1.9417570583120496</c:v>
                </c:pt>
                <c:pt idx="341">
                  <c:v>1.9688452615441696</c:v>
                </c:pt>
                <c:pt idx="342">
                  <c:v>1.9983016281248762</c:v>
                </c:pt>
                <c:pt idx="343">
                  <c:v>2.0345544118925649</c:v>
                </c:pt>
                <c:pt idx="344">
                  <c:v>2.0821928265490843</c:v>
                </c:pt>
                <c:pt idx="345">
                  <c:v>2.1453488517622592</c:v>
                </c:pt>
                <c:pt idx="346">
                  <c:v>2.2268302297909042</c:v>
                </c:pt>
                <c:pt idx="347">
                  <c:v>2.3271322420206282</c:v>
                </c:pt>
                <c:pt idx="348">
                  <c:v>2.4436784963016711</c:v>
                </c:pt>
                <c:pt idx="349">
                  <c:v>2.570802620002274</c:v>
                </c:pt>
                <c:pt idx="350">
                  <c:v>2.7008779865903558</c:v>
                </c:pt>
                <c:pt idx="351">
                  <c:v>2.8266069572191133</c:v>
                </c:pt>
                <c:pt idx="352">
                  <c:v>2.9440459468437394</c:v>
                </c:pt>
                <c:pt idx="353">
                  <c:v>3.0555732835115212</c:v>
                </c:pt>
                <c:pt idx="354">
                  <c:v>3.1714218222945783</c:v>
                </c:pt>
                <c:pt idx="355">
                  <c:v>3.3078912525924191</c:v>
                </c:pt>
                <c:pt idx="356">
                  <c:v>3.4813601041419644</c:v>
                </c:pt>
                <c:pt idx="357">
                  <c:v>3.7005103585602686</c:v>
                </c:pt>
                <c:pt idx="358">
                  <c:v>3.9641335668373539</c:v>
                </c:pt>
                <c:pt idx="359">
                  <c:v>4.2740517093607764</c:v>
                </c:pt>
                <c:pt idx="360">
                  <c:v>4.6612403351647282</c:v>
                </c:pt>
                <c:pt idx="361">
                  <c:v>5.2005141394889183</c:v>
                </c:pt>
                <c:pt idx="362">
                  <c:v>5.9945535702761994</c:v>
                </c:pt>
                <c:pt idx="363">
                  <c:v>7.1885392509038866</c:v>
                </c:pt>
                <c:pt idx="364">
                  <c:v>9.1129053311580712</c:v>
                </c:pt>
                <c:pt idx="365">
                  <c:v>12.493808437528669</c:v>
                </c:pt>
                <c:pt idx="366">
                  <c:v>18.961947660476547</c:v>
                </c:pt>
                <c:pt idx="367">
                  <c:v>32.920296901368523</c:v>
                </c:pt>
                <c:pt idx="368">
                  <c:v>68.149203063496685</c:v>
                </c:pt>
                <c:pt idx="369">
                  <c:v>178.9410151735203</c:v>
                </c:pt>
                <c:pt idx="370">
                  <c:v>660.55793217122368</c:v>
                </c:pt>
                <c:pt idx="371">
                  <c:v>4147.8915428630971</c:v>
                </c:pt>
                <c:pt idx="372">
                  <c:v>65420.246697967945</c:v>
                </c:pt>
                <c:pt idx="373">
                  <c:v>6486339.4279891504</c:v>
                </c:pt>
                <c:pt idx="374">
                  <c:v>63676263234.965218</c:v>
                </c:pt>
                <c:pt idx="375">
                  <c:v>6.0075205927999059E+22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D9-4E1C-AC79-0A7314AD7B5A}"/>
            </c:ext>
          </c:extLst>
        </c:ser>
        <c:ser>
          <c:idx val="1"/>
          <c:order val="1"/>
          <c:tx>
            <c:strRef>
              <c:f>Sheet1!$AW$12</c:f>
              <c:strCache>
                <c:ptCount val="1"/>
                <c:pt idx="0">
                  <c:v>離散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4925">
                <a:solidFill>
                  <a:schemeClr val="accent1"/>
                </a:solidFill>
              </a:ln>
              <a:effectLst/>
            </c:spPr>
          </c:marker>
          <c:xVal>
            <c:numRef>
              <c:f>Sheet1!$AU$13:$AU$518</c:f>
              <c:numCache>
                <c:formatCode>General</c:formatCode>
                <c:ptCount val="506"/>
                <c:pt idx="0">
                  <c:v>11.357493516639217</c:v>
                </c:pt>
                <c:pt idx="1">
                  <c:v>10.843240768728682</c:v>
                </c:pt>
                <c:pt idx="2">
                  <c:v>9.8333185538326653</c:v>
                </c:pt>
                <c:pt idx="3">
                  <c:v>6.4418966451510666</c:v>
                </c:pt>
                <c:pt idx="4">
                  <c:v>-3.8847619876909318</c:v>
                </c:pt>
                <c:pt idx="5">
                  <c:v>-5.4370226993012416</c:v>
                </c:pt>
                <c:pt idx="6">
                  <c:v>-5.9541854559068756</c:v>
                </c:pt>
                <c:pt idx="7">
                  <c:v>-6.1136380661201493</c:v>
                </c:pt>
                <c:pt idx="8">
                  <c:v>-6.0326519397602292</c:v>
                </c:pt>
                <c:pt idx="9">
                  <c:v>-5.7433299131207134</c:v>
                </c:pt>
                <c:pt idx="10">
                  <c:v>-5.2103579808760463</c:v>
                </c:pt>
                <c:pt idx="11">
                  <c:v>-4.2010860556476501</c:v>
                </c:pt>
                <c:pt idx="12">
                  <c:v>-1.4623488462927234</c:v>
                </c:pt>
                <c:pt idx="13">
                  <c:v>5.0020366129079328</c:v>
                </c:pt>
                <c:pt idx="14">
                  <c:v>7.8216695565543812</c:v>
                </c:pt>
                <c:pt idx="15">
                  <c:v>8.758788274351522</c:v>
                </c:pt>
                <c:pt idx="16">
                  <c:v>9.1808917815779889</c:v>
                </c:pt>
                <c:pt idx="17">
                  <c:v>9.3734837543506266</c:v>
                </c:pt>
                <c:pt idx="18">
                  <c:v>9.4233145546484316</c:v>
                </c:pt>
                <c:pt idx="19">
                  <c:v>9.3630440622580089</c:v>
                </c:pt>
                <c:pt idx="20">
                  <c:v>9.2026100633236538</c:v>
                </c:pt>
                <c:pt idx="21">
                  <c:v>8.9348968249385852</c:v>
                </c:pt>
                <c:pt idx="22">
                  <c:v>8.5299114505493012</c:v>
                </c:pt>
                <c:pt idx="23">
                  <c:v>7.9148016621001087</c:v>
                </c:pt>
                <c:pt idx="24">
                  <c:v>6.925006895635466</c:v>
                </c:pt>
                <c:pt idx="25">
                  <c:v>5.2243876380367631</c:v>
                </c:pt>
                <c:pt idx="26">
                  <c:v>2.5298179549120885</c:v>
                </c:pt>
                <c:pt idx="27">
                  <c:v>-0.24528763730149183</c:v>
                </c:pt>
                <c:pt idx="28">
                  <c:v>-2.0338061514286587</c:v>
                </c:pt>
                <c:pt idx="29">
                  <c:v>-3.0466316729116132</c:v>
                </c:pt>
                <c:pt idx="30">
                  <c:v>-3.6455066261174744</c:v>
                </c:pt>
                <c:pt idx="31">
                  <c:v>-4.0177182982881225</c:v>
                </c:pt>
                <c:pt idx="32">
                  <c:v>-4.2522724354379058</c:v>
                </c:pt>
                <c:pt idx="33">
                  <c:v>-4.3939183921800353</c:v>
                </c:pt>
                <c:pt idx="34">
                  <c:v>-4.4666102413544513</c:v>
                </c:pt>
                <c:pt idx="35">
                  <c:v>-4.4835995020108683</c:v>
                </c:pt>
                <c:pt idx="36">
                  <c:v>-4.4519810297375493</c:v>
                </c:pt>
                <c:pt idx="37">
                  <c:v>-4.374784716786106</c:v>
                </c:pt>
                <c:pt idx="38">
                  <c:v>-4.2518662599663664</c:v>
                </c:pt>
                <c:pt idx="39">
                  <c:v>-4.0801233937975034</c:v>
                </c:pt>
                <c:pt idx="40">
                  <c:v>-3.8532623185637886</c:v>
                </c:pt>
                <c:pt idx="41">
                  <c:v>-3.56122672586018</c:v>
                </c:pt>
                <c:pt idx="42">
                  <c:v>-3.189432591511336</c:v>
                </c:pt>
                <c:pt idx="43">
                  <c:v>-2.7182127473223128</c:v>
                </c:pt>
                <c:pt idx="44">
                  <c:v>-2.1236061367030374</c:v>
                </c:pt>
                <c:pt idx="45">
                  <c:v>-1.3820874922697086</c:v>
                </c:pt>
                <c:pt idx="46">
                  <c:v>-0.48320955897085494</c:v>
                </c:pt>
                <c:pt idx="47">
                  <c:v>0.54941212889721158</c:v>
                </c:pt>
                <c:pt idx="48">
                  <c:v>1.6437507369473776</c:v>
                </c:pt>
                <c:pt idx="49">
                  <c:v>2.6984565950389698</c:v>
                </c:pt>
                <c:pt idx="50">
                  <c:v>3.6303107761690843</c:v>
                </c:pt>
                <c:pt idx="51">
                  <c:v>4.4037164220558251</c:v>
                </c:pt>
                <c:pt idx="52">
                  <c:v>5.022930532208786</c:v>
                </c:pt>
                <c:pt idx="53">
                  <c:v>5.510519791189731</c:v>
                </c:pt>
                <c:pt idx="54">
                  <c:v>5.8921745836939543</c:v>
                </c:pt>
                <c:pt idx="55">
                  <c:v>6.1903104489090364</c:v>
                </c:pt>
                <c:pt idx="56">
                  <c:v>6.4226148183105511</c:v>
                </c:pt>
                <c:pt idx="57">
                  <c:v>6.7951123906369215</c:v>
                </c:pt>
                <c:pt idx="58">
                  <c:v>6.9629871439154964</c:v>
                </c:pt>
                <c:pt idx="59">
                  <c:v>6.9900843521115288</c:v>
                </c:pt>
                <c:pt idx="60">
                  <c:v>6.9070379590260718</c:v>
                </c:pt>
                <c:pt idx="61">
                  <c:v>6.7269142079312534</c:v>
                </c:pt>
                <c:pt idx="62">
                  <c:v>6.4522089637813771</c:v>
                </c:pt>
                <c:pt idx="63">
                  <c:v>6.0784494986173012</c:v>
                </c:pt>
                <c:pt idx="64">
                  <c:v>5.5970933103252944</c:v>
                </c:pt>
                <c:pt idx="65">
                  <c:v>4.9997038168693724</c:v>
                </c:pt>
                <c:pt idx="66">
                  <c:v>4.2850053679224791</c:v>
                </c:pt>
                <c:pt idx="67">
                  <c:v>3.4685323195949556</c:v>
                </c:pt>
                <c:pt idx="68">
                  <c:v>2.589726554047032</c:v>
                </c:pt>
                <c:pt idx="69">
                  <c:v>1.7073753448142519</c:v>
                </c:pt>
                <c:pt idx="70">
                  <c:v>0.88120474145235239</c:v>
                </c:pt>
                <c:pt idx="71">
                  <c:v>0.1524154976731722</c:v>
                </c:pt>
                <c:pt idx="72">
                  <c:v>-0.46279270049846177</c:v>
                </c:pt>
                <c:pt idx="73">
                  <c:v>-0.96721207409252674</c:v>
                </c:pt>
                <c:pt idx="74">
                  <c:v>-1.3732017031759078</c:v>
                </c:pt>
                <c:pt idx="75">
                  <c:v>-1.6957687948082525</c:v>
                </c:pt>
                <c:pt idx="76">
                  <c:v>-1.9490388041948834</c:v>
                </c:pt>
                <c:pt idx="77">
                  <c:v>-2.1449805902732111</c:v>
                </c:pt>
                <c:pt idx="78">
                  <c:v>-2.2932430248869613</c:v>
                </c:pt>
                <c:pt idx="79">
                  <c:v>-2.4014217964148079</c:v>
                </c:pt>
                <c:pt idx="80">
                  <c:v>-2.4754343085916108</c:v>
                </c:pt>
                <c:pt idx="81">
                  <c:v>-2.5198751885224024</c:v>
                </c:pt>
                <c:pt idx="82">
                  <c:v>-2.5383138154635705</c:v>
                </c:pt>
                <c:pt idx="83">
                  <c:v>-2.5335309009500966</c:v>
                </c:pt>
                <c:pt idx="84">
                  <c:v>-2.5077030599566204</c:v>
                </c:pt>
                <c:pt idx="85">
                  <c:v>-2.4625466497811761</c:v>
                </c:pt>
                <c:pt idx="86">
                  <c:v>-2.3994310873926956</c:v>
                </c:pt>
                <c:pt idx="87">
                  <c:v>-2.3194698808407459</c:v>
                </c:pt>
                <c:pt idx="88">
                  <c:v>-2.2235956330918314</c:v>
                </c:pt>
                <c:pt idx="89">
                  <c:v>-2.1126235581897546</c:v>
                </c:pt>
                <c:pt idx="90">
                  <c:v>-1.9873066096452596</c:v>
                </c:pt>
                <c:pt idx="91">
                  <c:v>-1.8483841075352017</c:v>
                </c:pt>
                <c:pt idx="92">
                  <c:v>-1.6966247102990362</c:v>
                </c:pt>
                <c:pt idx="93">
                  <c:v>-1.5328636829405193</c:v>
                </c:pt>
                <c:pt idx="94">
                  <c:v>-1.3580336759651011</c:v>
                </c:pt>
                <c:pt idx="95">
                  <c:v>-1.1731876964997405</c:v>
                </c:pt>
                <c:pt idx="96">
                  <c:v>-0.97951269793906781</c:v>
                </c:pt>
                <c:pt idx="97">
                  <c:v>-0.77833231333152453</c:v>
                </c:pt>
                <c:pt idx="98">
                  <c:v>-0.57109775702681409</c:v>
                </c:pt>
                <c:pt idx="99">
                  <c:v>-0.35936680059062986</c:v>
                </c:pt>
                <c:pt idx="100">
                  <c:v>-0.14477188527872364</c:v>
                </c:pt>
                <c:pt idx="101">
                  <c:v>7.1020331133964776E-2</c:v>
                </c:pt>
                <c:pt idx="102">
                  <c:v>0.28635462982886228</c:v>
                </c:pt>
                <c:pt idx="103">
                  <c:v>0.4996340693502449</c:v>
                </c:pt>
                <c:pt idx="104">
                  <c:v>0.70936389972071989</c:v>
                </c:pt>
                <c:pt idx="105">
                  <c:v>0.91418895224874419</c:v>
                </c:pt>
                <c:pt idx="106">
                  <c:v>1.1129218939408418</c:v>
                </c:pt>
                <c:pt idx="107">
                  <c:v>1.304560990550834</c:v>
                </c:pt>
                <c:pt idx="108">
                  <c:v>1.4882972935253616</c:v>
                </c:pt>
                <c:pt idx="109">
                  <c:v>1.6635122382592473</c:v>
                </c:pt>
                <c:pt idx="110">
                  <c:v>1.8297673805466803</c:v>
                </c:pt>
                <c:pt idx="111">
                  <c:v>1.9867883659834578</c:v>
                </c:pt>
                <c:pt idx="112">
                  <c:v>2.1344452630951869</c:v>
                </c:pt>
                <c:pt idx="113">
                  <c:v>2.2727311819359954</c:v>
                </c:pt>
                <c:pt idx="114">
                  <c:v>2.4017407467916874</c:v>
                </c:pt>
                <c:pt idx="115">
                  <c:v>2.5216495849938547</c:v>
                </c:pt>
                <c:pt idx="116">
                  <c:v>2.6326956008591158</c:v>
                </c:pt>
                <c:pt idx="117">
                  <c:v>2.7351624652384823</c:v>
                </c:pt>
                <c:pt idx="118">
                  <c:v>2.8293654851701961</c:v>
                </c:pt>
                <c:pt idx="119">
                  <c:v>2.9156398263760503</c:v>
                </c:pt>
                <c:pt idx="120">
                  <c:v>2.9943309357032661</c:v>
                </c:pt>
                <c:pt idx="121">
                  <c:v>3.06578693846039</c:v>
                </c:pt>
                <c:pt idx="122">
                  <c:v>3.1303527534299302</c:v>
                </c:pt>
                <c:pt idx="123">
                  <c:v>3.1883656639137863</c:v>
                </c:pt>
                <c:pt idx="124">
                  <c:v>3.240152096430903</c:v>
                </c:pt>
                <c:pt idx="125">
                  <c:v>3.286025381999651</c:v>
                </c:pt>
                <c:pt idx="126">
                  <c:v>3.3262843028594462</c:v>
                </c:pt>
                <c:pt idx="127">
                  <c:v>3.3612122563879261</c:v>
                </c:pt>
                <c:pt idx="128">
                  <c:v>3.3910768956064152</c:v>
                </c:pt>
                <c:pt idx="129">
                  <c:v>3.4161301307957674</c:v>
                </c:pt>
                <c:pt idx="130">
                  <c:v>3.4366083988029992</c:v>
                </c:pt>
                <c:pt idx="131">
                  <c:v>3.4527331254829754</c:v>
                </c:pt>
                <c:pt idx="132">
                  <c:v>3.4647113225288795</c:v>
                </c:pt>
                <c:pt idx="133">
                  <c:v>3.4727362729808684</c:v>
                </c:pt>
                <c:pt idx="134">
                  <c:v>3.4769882703057355</c:v>
                </c:pt>
                <c:pt idx="135">
                  <c:v>3.4776353844658079</c:v>
                </c:pt>
                <c:pt idx="136">
                  <c:v>3.4748342351790757</c:v>
                </c:pt>
                <c:pt idx="137">
                  <c:v>3.4687307579183217</c:v>
                </c:pt>
                <c:pt idx="138">
                  <c:v>3.4594609523698967</c:v>
                </c:pt>
                <c:pt idx="139">
                  <c:v>3.4471516062996823</c:v>
                </c:pt>
                <c:pt idx="140">
                  <c:v>3.4319209902428853</c:v>
                </c:pt>
                <c:pt idx="141">
                  <c:v>3.413879520301756</c:v>
                </c:pt>
                <c:pt idx="142">
                  <c:v>3.393130387728823</c:v>
                </c:pt>
                <c:pt idx="143">
                  <c:v>3.3697701549941574</c:v>
                </c:pt>
                <c:pt idx="144">
                  <c:v>3.343889318767328</c:v>
                </c:pt>
                <c:pt idx="145">
                  <c:v>3.3155728407517566</c:v>
                </c:pt>
                <c:pt idx="146">
                  <c:v>3.2849006476450593</c:v>
                </c:pt>
                <c:pt idx="147">
                  <c:v>3.2519481017020873</c:v>
                </c:pt>
                <c:pt idx="148">
                  <c:v>3.2167864434819005</c:v>
                </c:pt>
                <c:pt idx="149">
                  <c:v>3.1794832083895406</c:v>
                </c:pt>
                <c:pt idx="150">
                  <c:v>3.1401026185976155</c:v>
                </c:pt>
                <c:pt idx="151">
                  <c:v>3.0987059518674802</c:v>
                </c:pt>
                <c:pt idx="152">
                  <c:v>3.0553518886955926</c:v>
                </c:pt>
                <c:pt idx="153">
                  <c:v>3.010096839096958</c:v>
                </c:pt>
                <c:pt idx="154">
                  <c:v>2.9629952502122219</c:v>
                </c:pt>
                <c:pt idx="155">
                  <c:v>2.9140998957916082</c:v>
                </c:pt>
                <c:pt idx="156">
                  <c:v>2.8634621484733649</c:v>
                </c:pt>
                <c:pt idx="157">
                  <c:v>2.8111322356395063</c:v>
                </c:pt>
                <c:pt idx="158">
                  <c:v>2.7571594794991032</c:v>
                </c:pt>
                <c:pt idx="159">
                  <c:v>2.7015925219235699</c:v>
                </c:pt>
                <c:pt idx="160">
                  <c:v>2.6444795344386387</c:v>
                </c:pt>
                <c:pt idx="161">
                  <c:v>2.5858684136670917</c:v>
                </c:pt>
                <c:pt idx="162">
                  <c:v>2.5258069624165764</c:v>
                </c:pt>
                <c:pt idx="163">
                  <c:v>2.4643430565172104</c:v>
                </c:pt>
                <c:pt idx="164">
                  <c:v>2.4015247974376104</c:v>
                </c:pt>
                <c:pt idx="165">
                  <c:v>2.337400650645022</c:v>
                </c:pt>
                <c:pt idx="166">
                  <c:v>2.2720195696264627</c:v>
                </c:pt>
                <c:pt idx="167">
                  <c:v>2.2054311054544402</c:v>
                </c:pt>
                <c:pt idx="168">
                  <c:v>2.1376855017630123</c:v>
                </c:pt>
                <c:pt idx="169">
                  <c:v>2.0688337749979802</c:v>
                </c:pt>
                <c:pt idx="170">
                  <c:v>1.9989277798198108</c:v>
                </c:pt>
                <c:pt idx="171">
                  <c:v>1.9280202595681963</c:v>
                </c:pt>
                <c:pt idx="172">
                  <c:v>1.8561648817438483</c:v>
                </c:pt>
                <c:pt idx="173">
                  <c:v>1.7834162585244884</c:v>
                </c:pt>
                <c:pt idx="174">
                  <c:v>1.7098299524078266</c:v>
                </c:pt>
                <c:pt idx="175">
                  <c:v>1.6354624671627169</c:v>
                </c:pt>
                <c:pt idx="176">
                  <c:v>1.5603712243694086</c:v>
                </c:pt>
                <c:pt idx="177">
                  <c:v>1.4846145259385486</c:v>
                </c:pt>
                <c:pt idx="178">
                  <c:v>1.4082515031142457</c:v>
                </c:pt>
                <c:pt idx="179">
                  <c:v>1.3313420525865454</c:v>
                </c:pt>
                <c:pt idx="180">
                  <c:v>1.2539467604601136</c:v>
                </c:pt>
                <c:pt idx="181">
                  <c:v>1.1761268149463044</c:v>
                </c:pt>
                <c:pt idx="182">
                  <c:v>1.0979439087615146</c:v>
                </c:pt>
                <c:pt idx="183">
                  <c:v>1.0194601323236152</c:v>
                </c:pt>
                <c:pt idx="184">
                  <c:v>0.94073785893683481</c:v>
                </c:pt>
                <c:pt idx="185">
                  <c:v>0.86183962324128527</c:v>
                </c:pt>
                <c:pt idx="186">
                  <c:v>0.78282799427417082</c:v>
                </c:pt>
                <c:pt idx="187">
                  <c:v>0.70376544454341439</c:v>
                </c:pt>
                <c:pt idx="188">
                  <c:v>0.62471421654923276</c:v>
                </c:pt>
                <c:pt idx="189">
                  <c:v>0.54573618820433212</c:v>
                </c:pt>
                <c:pt idx="190">
                  <c:v>0.46689273859779534</c:v>
                </c:pt>
                <c:pt idx="191">
                  <c:v>0.38824461552190859</c:v>
                </c:pt>
                <c:pt idx="192">
                  <c:v>0.30985180613482988</c:v>
                </c:pt>
                <c:pt idx="193">
                  <c:v>0.23177341206684521</c:v>
                </c:pt>
                <c:pt idx="194">
                  <c:v>0.1540675301949003</c:v>
                </c:pt>
                <c:pt idx="195">
                  <c:v>7.6791140211294878E-2</c:v>
                </c:pt>
                <c:pt idx="196">
                  <c:v>0</c:v>
                </c:pt>
                <c:pt idx="197">
                  <c:v>-7.6251450289481465E-2</c:v>
                </c:pt>
                <c:pt idx="198">
                  <c:v>-0.15191017471270968</c:v>
                </c:pt>
                <c:pt idx="199">
                  <c:v>-0.22692461792490928</c:v>
                </c:pt>
                <c:pt idx="200">
                  <c:v>-0.30124477101944869</c:v>
                </c:pt>
                <c:pt idx="201">
                  <c:v>-0.37482222647045144</c:v>
                </c:pt>
                <c:pt idx="202">
                  <c:v>-0.44761022197763511</c:v>
                </c:pt>
                <c:pt idx="203">
                  <c:v>-0.51956367314436991</c:v>
                </c:pt>
                <c:pt idx="204">
                  <c:v>-0.59063919504577078</c:v>
                </c:pt>
                <c:pt idx="205">
                  <c:v>-0.66079511286069237</c:v>
                </c:pt>
                <c:pt idx="206">
                  <c:v>-0.72999146184805452</c:v>
                </c:pt>
                <c:pt idx="207">
                  <c:v>-0.79818997704320571</c:v>
                </c:pt>
                <c:pt idx="208">
                  <c:v>-0.86535407313296997</c:v>
                </c:pt>
                <c:pt idx="209">
                  <c:v>-0.93144881503822663</c:v>
                </c:pt>
                <c:pt idx="210">
                  <c:v>-0.99644087979062523</c:v>
                </c:pt>
                <c:pt idx="211">
                  <c:v>-1.060298510334712</c:v>
                </c:pt>
                <c:pt idx="212">
                  <c:v>-1.1229914619197703</c:v>
                </c:pt>
                <c:pt idx="213">
                  <c:v>-1.1844909417668845</c:v>
                </c:pt>
                <c:pt idx="214">
                  <c:v>-1.2447695427074561</c:v>
                </c:pt>
                <c:pt idx="215">
                  <c:v>-1.303801171490613</c:v>
                </c:pt>
                <c:pt idx="216">
                  <c:v>-1.3615609724492244</c:v>
                </c:pt>
                <c:pt idx="217">
                  <c:v>-1.418025247199765</c:v>
                </c:pt>
                <c:pt idx="218">
                  <c:v>-1.4731713710299583</c:v>
                </c:pt>
                <c:pt idx="219">
                  <c:v>-1.5269777066024193</c:v>
                </c:pt>
                <c:pt idx="220">
                  <c:v>-1.5794235155725769</c:v>
                </c:pt>
                <c:pt idx="221">
                  <c:v>-1.6304888686869281</c:v>
                </c:pt>
                <c:pt idx="222">
                  <c:v>-1.6801545548935877</c:v>
                </c:pt>
                <c:pt idx="223">
                  <c:v>-1.7284019899626928</c:v>
                </c:pt>
                <c:pt idx="224">
                  <c:v>-1.7752131250800933</c:v>
                </c:pt>
                <c:pt idx="225">
                  <c:v>-1.8205703558449668</c:v>
                </c:pt>
                <c:pt idx="226">
                  <c:v>-1.8644564320712258</c:v>
                </c:pt>
                <c:pt idx="227">
                  <c:v>-1.9068543687645827</c:v>
                </c:pt>
                <c:pt idx="228">
                  <c:v>-1.9477473586226726</c:v>
                </c:pt>
                <c:pt idx="229">
                  <c:v>-1.9871186863850103</c:v>
                </c:pt>
                <c:pt idx="230">
                  <c:v>-2.0249516453435819</c:v>
                </c:pt>
                <c:pt idx="231">
                  <c:v>-2.0612294563140017</c:v>
                </c:pt>
                <c:pt idx="232">
                  <c:v>-2.0959351893614793</c:v>
                </c:pt>
                <c:pt idx="233">
                  <c:v>-2.1290516885764856</c:v>
                </c:pt>
                <c:pt idx="234">
                  <c:v>-2.1605615002014766</c:v>
                </c:pt>
                <c:pt idx="235">
                  <c:v>-2.1904468044236807</c:v>
                </c:pt>
                <c:pt idx="236">
                  <c:v>-2.2186893511691901</c:v>
                </c:pt>
                <c:pt idx="237">
                  <c:v>-2.2452704002617514</c:v>
                </c:pt>
                <c:pt idx="238">
                  <c:v>-2.2701706663453676</c:v>
                </c:pt>
                <c:pt idx="239">
                  <c:v>-2.293370269013919</c:v>
                </c:pt>
                <c:pt idx="240">
                  <c:v>-2.3148486886438677</c:v>
                </c:pt>
                <c:pt idx="241">
                  <c:v>-2.3345847284877981</c:v>
                </c:pt>
                <c:pt idx="242">
                  <c:v>-2.352556483658033</c:v>
                </c:pt>
                <c:pt idx="243">
                  <c:v>-2.3687413177106058</c:v>
                </c:pt>
                <c:pt idx="244">
                  <c:v>-2.3831158476313083</c:v>
                </c:pt>
                <c:pt idx="245">
                  <c:v>-2.3956559381272271</c:v>
                </c:pt>
                <c:pt idx="246">
                  <c:v>-2.4063367062396144</c:v>
                </c:pt>
                <c:pt idx="247">
                  <c:v>-2.4151325374168668</c:v>
                </c:pt>
                <c:pt idx="248">
                  <c:v>-2.422017114319734</c:v>
                </c:pt>
                <c:pt idx="249">
                  <c:v>-2.4269634597741607</c:v>
                </c:pt>
                <c:pt idx="250">
                  <c:v>-2.4299439954396775</c:v>
                </c:pt>
                <c:pt idx="251">
                  <c:v>-2.430930617921427</c:v>
                </c:pt>
                <c:pt idx="252">
                  <c:v>-2.429894794220409</c:v>
                </c:pt>
                <c:pt idx="253">
                  <c:v>-2.4268076785865595</c:v>
                </c:pt>
                <c:pt idx="254">
                  <c:v>-2.4216402530095289</c:v>
                </c:pt>
                <c:pt idx="255">
                  <c:v>-2.4143634937485712</c:v>
                </c:pt>
                <c:pt idx="256">
                  <c:v>-2.4049485664600825</c:v>
                </c:pt>
                <c:pt idx="257">
                  <c:v>-2.3933670526224979</c:v>
                </c:pt>
                <c:pt idx="258">
                  <c:v>-2.3795912100751786</c:v>
                </c:pt>
                <c:pt idx="259">
                  <c:v>-2.3635942705710464</c:v>
                </c:pt>
                <c:pt idx="260">
                  <c:v>-2.3453507772801743</c:v>
                </c:pt>
                <c:pt idx="261">
                  <c:v>-2.3248369651599816</c:v>
                </c:pt>
                <c:pt idx="262">
                  <c:v>-2.3020311870120214</c:v>
                </c:pt>
                <c:pt idx="263">
                  <c:v>-2.2769143878584006</c:v>
                </c:pt>
                <c:pt idx="264">
                  <c:v>-2.2494706299740765</c:v>
                </c:pt>
                <c:pt idx="265">
                  <c:v>-2.2196876704852624</c:v>
                </c:pt>
                <c:pt idx="266">
                  <c:v>-2.1875575928691422</c:v>
                </c:pt>
                <c:pt idx="267">
                  <c:v>-2.1530774929460965</c:v>
                </c:pt>
                <c:pt idx="268">
                  <c:v>-2.1162502190263934</c:v>
                </c:pt>
                <c:pt idx="269">
                  <c:v>-2.0770851647437341</c:v>
                </c:pt>
                <c:pt idx="270">
                  <c:v>-2.035599111771087</c:v>
                </c:pt>
                <c:pt idx="271">
                  <c:v>-1.9918171180685986</c:v>
                </c:pt>
                <c:pt idx="272">
                  <c:v>-1.9457734455702718</c:v>
                </c:pt>
                <c:pt idx="273">
                  <c:v>-1.8975125192986118</c:v>
                </c:pt>
                <c:pt idx="274">
                  <c:v>-1.847089907844923</c:v>
                </c:pt>
                <c:pt idx="275">
                  <c:v>-1.7945733130252957</c:v>
                </c:pt>
                <c:pt idx="276">
                  <c:v>-1.7400435543979103</c:v>
                </c:pt>
                <c:pt idx="277">
                  <c:v>-1.6835955323043499</c:v>
                </c:pt>
                <c:pt idx="278">
                  <c:v>-1.6253391512965756</c:v>
                </c:pt>
                <c:pt idx="279">
                  <c:v>-1.565400184366182</c:v>
                </c:pt>
                <c:pt idx="280">
                  <c:v>-1.503921057451366</c:v>
                </c:pt>
                <c:pt idx="281">
                  <c:v>-1.4410615334075763</c:v>
                </c:pt>
                <c:pt idx="282">
                  <c:v>-1.3769992751314346</c:v>
                </c:pt>
                <c:pt idx="283">
                  <c:v>-1.3119302689422632</c:v>
                </c:pt>
                <c:pt idx="284">
                  <c:v>-1.2460690917332671</c:v>
                </c:pt>
                <c:pt idx="285">
                  <c:v>-1.1796490088341454</c:v>
                </c:pt>
                <c:pt idx="286">
                  <c:v>-1.1129218939408405</c:v>
                </c:pt>
                <c:pt idx="287">
                  <c:v>-1.0461579677501474</c:v>
                </c:pt>
                <c:pt idx="288">
                  <c:v>-0.97964535788550045</c:v>
                </c:pt>
                <c:pt idx="289">
                  <c:v>-0.91368948902803604</c:v>
                </c:pt>
                <c:pt idx="290">
                  <c:v>-0.84861231850716334</c:v>
                </c:pt>
                <c:pt idx="291">
                  <c:v>-0.78475143852479934</c:v>
                </c:pt>
                <c:pt idx="292">
                  <c:v>-0.72245907120875985</c:v>
                </c:pt>
                <c:pt idx="293">
                  <c:v>-0.66210098631387526</c:v>
                </c:pt>
                <c:pt idx="294">
                  <c:v>-0.60405537311796509</c:v>
                </c:pt>
                <c:pt idx="295">
                  <c:v>-0.54871169742447989</c:v>
                </c:pt>
                <c:pt idx="296">
                  <c:v>-0.49646957115847423</c:v>
                </c:pt>
                <c:pt idx="297">
                  <c:v>-0.44773765545277455</c:v>
                </c:pt>
                <c:pt idx="298">
                  <c:v>-0.40293260804008169</c:v>
                </c:pt>
                <c:pt idx="299">
                  <c:v>-0.36247807190283754</c:v>
                </c:pt>
                <c:pt idx="300">
                  <c:v>-0.32680368420758477</c:v>
                </c:pt>
                <c:pt idx="301">
                  <c:v>-0.29634406227706789</c:v>
                </c:pt>
                <c:pt idx="302">
                  <c:v>-0.27153769641786174</c:v>
                </c:pt>
                <c:pt idx="303">
                  <c:v>-0.25282564748774217</c:v>
                </c:pt>
                <c:pt idx="304">
                  <c:v>-0.24064990983599688</c:v>
                </c:pt>
                <c:pt idx="305">
                  <c:v>-0.23545125747617068</c:v>
                </c:pt>
                <c:pt idx="306">
                  <c:v>-0.23766634314605328</c:v>
                </c:pt>
                <c:pt idx="307">
                  <c:v>-0.24772376696418386</c:v>
                </c:pt>
                <c:pt idx="308">
                  <c:v>-0.26603877544495957</c:v>
                </c:pt>
                <c:pt idx="309">
                  <c:v>-0.29300619610758827</c:v>
                </c:pt>
                <c:pt idx="310">
                  <c:v>-0.32899116373087045</c:v>
                </c:pt>
                <c:pt idx="311">
                  <c:v>-0.37431716085279976</c:v>
                </c:pt>
                <c:pt idx="312">
                  <c:v>-0.42925089120334903</c:v>
                </c:pt>
                <c:pt idx="313">
                  <c:v>-0.4939835492885335</c:v>
                </c:pt>
                <c:pt idx="314">
                  <c:v>-0.56860816612594389</c:v>
                </c:pt>
                <c:pt idx="315">
                  <c:v>-0.65309292708685118</c:v>
                </c:pt>
                <c:pt idx="316">
                  <c:v>-0.7472506985178462</c:v>
                </c:pt>
                <c:pt idx="317">
                  <c:v>-0.85070548154133419</c:v>
                </c:pt>
                <c:pt idx="318">
                  <c:v>-0.96285712922557531</c:v>
                </c:pt>
                <c:pt idx="319">
                  <c:v>-1.0828463767571401</c:v>
                </c:pt>
                <c:pt idx="320">
                  <c:v>-1.2095229549085422</c:v>
                </c:pt>
                <c:pt idx="321">
                  <c:v>-1.3414201452543617</c:v>
                </c:pt>
                <c:pt idx="322">
                  <c:v>-1.4767394159904108</c:v>
                </c:pt>
                <c:pt idx="323">
                  <c:v>-1.6133485816808657</c:v>
                </c:pt>
                <c:pt idx="324">
                  <c:v>-1.7487961663535823</c:v>
                </c:pt>
                <c:pt idx="325">
                  <c:v>-1.8803433786625536</c:v>
                </c:pt>
                <c:pt idx="326">
                  <c:v>-2.0050136012776671</c:v>
                </c:pt>
                <c:pt idx="327">
                  <c:v>-2.1196580286297011</c:v>
                </c:pt>
                <c:pt idx="328">
                  <c:v>-2.2210356448617223</c:v>
                </c:pt>
                <c:pt idx="329">
                  <c:v>-2.3059066517172311</c:v>
                </c:pt>
                <c:pt idx="330">
                  <c:v>-2.3711410158426451</c:v>
                </c:pt>
                <c:pt idx="331">
                  <c:v>-2.4138478448999861</c:v>
                </c:pt>
                <c:pt idx="332">
                  <c:v>-2.4315360428544608</c:v>
                </c:pt>
                <c:pt idx="333">
                  <c:v>-2.422320547967435</c:v>
                </c:pt>
                <c:pt idx="334">
                  <c:v>-2.3851888038219844</c:v>
                </c:pt>
                <c:pt idx="335">
                  <c:v>-2.3203352355870948</c:v>
                </c:pt>
                <c:pt idx="336">
                  <c:v>-2.2295532186890004</c:v>
                </c:pt>
                <c:pt idx="337">
                  <c:v>-2.1166419407776522</c:v>
                </c:pt>
                <c:pt idx="338">
                  <c:v>-1.9877433945847798</c:v>
                </c:pt>
                <c:pt idx="339">
                  <c:v>-1.8514868149152026</c:v>
                </c:pt>
                <c:pt idx="340">
                  <c:v>-1.7188076431428165</c:v>
                </c:pt>
                <c:pt idx="341">
                  <c:v>-1.6023438379615351</c:v>
                </c:pt>
                <c:pt idx="342">
                  <c:v>-1.5153838183507959</c:v>
                </c:pt>
                <c:pt idx="343">
                  <c:v>-1.4704006468165474</c:v>
                </c:pt>
                <c:pt idx="344">
                  <c:v>-1.4772079279066834</c:v>
                </c:pt>
                <c:pt idx="345">
                  <c:v>-1.5407358165759863</c:v>
                </c:pt>
                <c:pt idx="346">
                  <c:v>-1.6584907166958704</c:v>
                </c:pt>
                <c:pt idx="347">
                  <c:v>-1.8181309462131972</c:v>
                </c:pt>
                <c:pt idx="348">
                  <c:v>-1.9962901454117339</c:v>
                </c:pt>
                <c:pt idx="349">
                  <c:v>-2.16035085359169</c:v>
                </c:pt>
                <c:pt idx="350">
                  <c:v>-2.2745179045724866</c:v>
                </c:pt>
                <c:pt idx="351">
                  <c:v>-2.310136557891235</c:v>
                </c:pt>
                <c:pt idx="352">
                  <c:v>-2.2585937787040606</c:v>
                </c:pt>
                <c:pt idx="353">
                  <c:v>-2.1430407595468286</c:v>
                </c:pt>
                <c:pt idx="354">
                  <c:v>-2.0208005196475129</c:v>
                </c:pt>
                <c:pt idx="355">
                  <c:v>-1.9651523322579223</c:v>
                </c:pt>
                <c:pt idx="356">
                  <c:v>-2.0234925840788414</c:v>
                </c:pt>
                <c:pt idx="357">
                  <c:v>-2.1704768780981087</c:v>
                </c:pt>
                <c:pt idx="358">
                  <c:v>-2.3013439802560027</c:v>
                </c:pt>
                <c:pt idx="359">
                  <c:v>-2.3139445280206701</c:v>
                </c:pt>
                <c:pt idx="360">
                  <c:v>-2.2406526759508196</c:v>
                </c:pt>
                <c:pt idx="361">
                  <c:v>-2.2434614795286825</c:v>
                </c:pt>
                <c:pt idx="362">
                  <c:v>-2.358461243957831</c:v>
                </c:pt>
                <c:pt idx="363">
                  <c:v>-2.4007235735456027</c:v>
                </c:pt>
                <c:pt idx="364">
                  <c:v>-2.3997893447781014</c:v>
                </c:pt>
                <c:pt idx="365">
                  <c:v>-2.4899777801062806</c:v>
                </c:pt>
                <c:pt idx="366">
                  <c:v>-2.524988942784697</c:v>
                </c:pt>
                <c:pt idx="367">
                  <c:v>-2.6081336475568437</c:v>
                </c:pt>
                <c:pt idx="368">
                  <c:v>-2.6900314056841133</c:v>
                </c:pt>
                <c:pt idx="369">
                  <c:v>-2.79355842418359</c:v>
                </c:pt>
                <c:pt idx="370">
                  <c:v>-2.9282693527772174</c:v>
                </c:pt>
                <c:pt idx="371">
                  <c:v>-3.1133437112814231</c:v>
                </c:pt>
                <c:pt idx="372">
                  <c:v>-3.3848405263061396</c:v>
                </c:pt>
                <c:pt idx="373">
                  <c:v>-3.8293521166740039</c:v>
                </c:pt>
                <c:pt idx="374">
                  <c:v>-4.7063853465252619</c:v>
                </c:pt>
                <c:pt idx="375">
                  <c:v>-7.3134964585882045</c:v>
                </c:pt>
                <c:pt idx="379">
                  <c:v>4.7388343919859972</c:v>
                </c:pt>
                <c:pt idx="380">
                  <c:v>4.7269263570842615</c:v>
                </c:pt>
                <c:pt idx="381">
                  <c:v>4.6392893768695576</c:v>
                </c:pt>
                <c:pt idx="382">
                  <c:v>4.5988095227556887</c:v>
                </c:pt>
                <c:pt idx="383">
                  <c:v>4.5497217237095828</c:v>
                </c:pt>
                <c:pt idx="384">
                  <c:v>4.5109806262733905</c:v>
                </c:pt>
                <c:pt idx="385">
                  <c:v>4.4657266387672667</c:v>
                </c:pt>
                <c:pt idx="386">
                  <c:v>4.4196129783472538</c:v>
                </c:pt>
                <c:pt idx="387">
                  <c:v>4.3728050919654446</c:v>
                </c:pt>
                <c:pt idx="388">
                  <c:v>4.3275719219556779</c:v>
                </c:pt>
                <c:pt idx="389">
                  <c:v>4.2808732644218077</c:v>
                </c:pt>
                <c:pt idx="390">
                  <c:v>4.2350495367549685</c:v>
                </c:pt>
                <c:pt idx="391">
                  <c:v>4.189081419723375</c:v>
                </c:pt>
                <c:pt idx="392">
                  <c:v>4.1432660277931905</c:v>
                </c:pt>
                <c:pt idx="393">
                  <c:v>4.0972027660822734</c:v>
                </c:pt>
                <c:pt idx="394">
                  <c:v>4.0512834600651288</c:v>
                </c:pt>
                <c:pt idx="395">
                  <c:v>4.0052205674392862</c:v>
                </c:pt>
                <c:pt idx="396">
                  <c:v>3.9591491516302679</c:v>
                </c:pt>
                <c:pt idx="397">
                  <c:v>3.9130112135682373</c:v>
                </c:pt>
                <c:pt idx="398">
                  <c:v>3.8668524537916396</c:v>
                </c:pt>
                <c:pt idx="399">
                  <c:v>3.8206373294445486</c:v>
                </c:pt>
                <c:pt idx="400">
                  <c:v>3.7743803993633809</c:v>
                </c:pt>
                <c:pt idx="401">
                  <c:v>3.728066832191173</c:v>
                </c:pt>
                <c:pt idx="402">
                  <c:v>3.6816962327996787</c:v>
                </c:pt>
                <c:pt idx="403">
                  <c:v>3.6352612595880078</c:v>
                </c:pt>
                <c:pt idx="404">
                  <c:v>3.5887573878951819</c:v>
                </c:pt>
                <c:pt idx="405">
                  <c:v>3.542177959077454</c:v>
                </c:pt>
                <c:pt idx="406">
                  <c:v>3.4955157938833437</c:v>
                </c:pt>
                <c:pt idx="407">
                  <c:v>3.4487622693085163</c:v>
                </c:pt>
                <c:pt idx="408">
                  <c:v>3.4019083102982868</c:v>
                </c:pt>
                <c:pt idx="409">
                  <c:v>3.3549429591219724</c:v>
                </c:pt>
                <c:pt idx="410">
                  <c:v>3.3078539374068305</c:v>
                </c:pt>
                <c:pt idx="411">
                  <c:v>3.2606269641176708</c:v>
                </c:pt>
                <c:pt idx="412">
                  <c:v>3.2132455396990283</c:v>
                </c:pt>
                <c:pt idx="413">
                  <c:v>3.1656903998804546</c:v>
                </c:pt>
                <c:pt idx="414">
                  <c:v>3.1179389395067618</c:v>
                </c:pt>
                <c:pt idx="415">
                  <c:v>3.0699644506240569</c:v>
                </c:pt>
                <c:pt idx="416">
                  <c:v>3.0217351687159284</c:v>
                </c:pt>
                <c:pt idx="417">
                  <c:v>2.97321298936351</c:v>
                </c:pt>
                <c:pt idx="418">
                  <c:v>2.9243518252386909</c:v>
                </c:pt>
                <c:pt idx="419">
                  <c:v>2.8750953929111454</c:v>
                </c:pt>
                <c:pt idx="420">
                  <c:v>2.825374235620782</c:v>
                </c:pt>
                <c:pt idx="421">
                  <c:v>2.7751016323148341</c:v>
                </c:pt>
                <c:pt idx="422">
                  <c:v>2.7241678882390983</c:v>
                </c:pt>
                <c:pt idx="423">
                  <c:v>2.6724322011758561</c:v>
                </c:pt>
                <c:pt idx="424">
                  <c:v>2.6197108170654699</c:v>
                </c:pt>
                <c:pt idx="425">
                  <c:v>2.5657593407295862</c:v>
                </c:pt>
                <c:pt idx="426">
                  <c:v>2.5102455470264244</c:v>
                </c:pt>
                <c:pt idx="427">
                  <c:v>2.452706176933328</c:v>
                </c:pt>
                <c:pt idx="428">
                  <c:v>2.3924755672334959</c:v>
                </c:pt>
                <c:pt idx="429">
                  <c:v>2.3285622085276456</c:v>
                </c:pt>
                <c:pt idx="430">
                  <c:v>2.2594231306233392</c:v>
                </c:pt>
                <c:pt idx="431">
                  <c:v>2.1825227762728363</c:v>
                </c:pt>
                <c:pt idx="432">
                  <c:v>2.0933947436096942</c:v>
                </c:pt>
                <c:pt idx="433">
                  <c:v>1.983419466641325</c:v>
                </c:pt>
                <c:pt idx="434">
                  <c:v>1.8337665011122266</c:v>
                </c:pt>
                <c:pt idx="435">
                  <c:v>1.5955858464961765</c:v>
                </c:pt>
                <c:pt idx="436">
                  <c:v>1.1129218939408401</c:v>
                </c:pt>
                <c:pt idx="437">
                  <c:v>0</c:v>
                </c:pt>
                <c:pt idx="438">
                  <c:v>-1.1129218939408398</c:v>
                </c:pt>
                <c:pt idx="439">
                  <c:v>-1.5955858464961779</c:v>
                </c:pt>
                <c:pt idx="440">
                  <c:v>-1.8337665011122233</c:v>
                </c:pt>
                <c:pt idx="441">
                  <c:v>-1.9834194666413325</c:v>
                </c:pt>
                <c:pt idx="442">
                  <c:v>-2.0933947436096783</c:v>
                </c:pt>
                <c:pt idx="443">
                  <c:v>-2.1825227762728674</c:v>
                </c:pt>
                <c:pt idx="444">
                  <c:v>-2.259423130623281</c:v>
                </c:pt>
                <c:pt idx="445">
                  <c:v>-2.3285622085277535</c:v>
                </c:pt>
                <c:pt idx="446">
                  <c:v>-2.3924755672332996</c:v>
                </c:pt>
                <c:pt idx="447">
                  <c:v>-2.4527061769336811</c:v>
                </c:pt>
                <c:pt idx="448">
                  <c:v>-2.5102455470241383</c:v>
                </c:pt>
                <c:pt idx="449">
                  <c:v>-2.565759340730696</c:v>
                </c:pt>
                <c:pt idx="450">
                  <c:v>-2.619710817067864</c:v>
                </c:pt>
                <c:pt idx="451">
                  <c:v>-2.6724322011792458</c:v>
                </c:pt>
                <c:pt idx="452">
                  <c:v>-2.724167888221861</c:v>
                </c:pt>
                <c:pt idx="453">
                  <c:v>-2.7751016323249766</c:v>
                </c:pt>
                <c:pt idx="454">
                  <c:v>-2.8253742356330882</c:v>
                </c:pt>
                <c:pt idx="455">
                  <c:v>-2.8750953929410175</c:v>
                </c:pt>
                <c:pt idx="456">
                  <c:v>-2.9243518251098046</c:v>
                </c:pt>
                <c:pt idx="457">
                  <c:v>-2.9732129894504058</c:v>
                </c:pt>
                <c:pt idx="458">
                  <c:v>-3.0217351687721563</c:v>
                </c:pt>
                <c:pt idx="459">
                  <c:v>-3.0699644515340019</c:v>
                </c:pt>
                <c:pt idx="460">
                  <c:v>-3.1179389385497425</c:v>
                </c:pt>
                <c:pt idx="461">
                  <c:v>-3.1656904005951665</c:v>
                </c:pt>
                <c:pt idx="462">
                  <c:v>-3.2132455398916808</c:v>
                </c:pt>
                <c:pt idx="463">
                  <c:v>-3.2606269616230938</c:v>
                </c:pt>
                <c:pt idx="464">
                  <c:v>-3.3078539303427288</c:v>
                </c:pt>
                <c:pt idx="465">
                  <c:v>-3.3549429648371314</c:v>
                </c:pt>
                <c:pt idx="466">
                  <c:v>-3.4019083102977024</c:v>
                </c:pt>
                <c:pt idx="467">
                  <c:v>-3.4487623163315644</c:v>
                </c:pt>
                <c:pt idx="468">
                  <c:v>-3.495515742006726</c:v>
                </c:pt>
                <c:pt idx="469">
                  <c:v>-3.5421780038457777</c:v>
                </c:pt>
                <c:pt idx="470">
                  <c:v>-3.5887573788365916</c:v>
                </c:pt>
                <c:pt idx="471">
                  <c:v>-3.6352611716972283</c:v>
                </c:pt>
                <c:pt idx="472">
                  <c:v>-3.6816958535268429</c:v>
                </c:pt>
                <c:pt idx="473">
                  <c:v>-3.7280671773936604</c:v>
                </c:pt>
                <c:pt idx="474">
                  <c:v>-3.7743802752138409</c:v>
                </c:pt>
                <c:pt idx="475">
                  <c:v>-3.8206397393606042</c:v>
                </c:pt>
                <c:pt idx="476">
                  <c:v>-3.8668496917390387</c:v>
                </c:pt>
                <c:pt idx="477">
                  <c:v>-3.9130138425160679</c:v>
                </c:pt>
                <c:pt idx="478">
                  <c:v>-3.9591355402686994</c:v>
                </c:pt>
                <c:pt idx="479">
                  <c:v>-4.0052178149784625</c:v>
                </c:pt>
                <c:pt idx="480">
                  <c:v>-4.0512634150347946</c:v>
                </c:pt>
                <c:pt idx="481">
                  <c:v>-4.0972748391990326</c:v>
                </c:pt>
                <c:pt idx="482">
                  <c:v>-4.1432543643118391</c:v>
                </c:pt>
                <c:pt idx="483">
                  <c:v>-4.1892040693908603</c:v>
                </c:pt>
                <c:pt idx="484">
                  <c:v>-4.2351258566555829</c:v>
                </c:pt>
                <c:pt idx="485">
                  <c:v>-4.281021469926932</c:v>
                </c:pt>
                <c:pt idx="486">
                  <c:v>-4.3268925107761742</c:v>
                </c:pt>
                <c:pt idx="487">
                  <c:v>-4.3727404527378981</c:v>
                </c:pt>
                <c:pt idx="488">
                  <c:v>-4.4185666538524737</c:v>
                </c:pt>
                <c:pt idx="489">
                  <c:v>-4.4643723677626177</c:v>
                </c:pt>
                <c:pt idx="490">
                  <c:v>-4.5101587535548697</c:v>
                </c:pt>
                <c:pt idx="491">
                  <c:v>-4.5559268845084935</c:v>
                </c:pt>
                <c:pt idx="492">
                  <c:v>-4.6016777558907229</c:v>
                </c:pt>
                <c:pt idx="493">
                  <c:v>-4.6474122919174796</c:v>
                </c:pt>
                <c:pt idx="494">
                  <c:v>-4.6931313519819131</c:v>
                </c:pt>
                <c:pt idx="495">
                  <c:v>-4.7388357362391043</c:v>
                </c:pt>
                <c:pt idx="498">
                  <c:v>2.5881904510252083</c:v>
                </c:pt>
                <c:pt idx="499">
                  <c:v>-2.5881904510252083</c:v>
                </c:pt>
                <c:pt idx="501">
                  <c:v>0</c:v>
                </c:pt>
                <c:pt idx="502">
                  <c:v>0</c:v>
                </c:pt>
                <c:pt idx="504">
                  <c:v>9.6592582628906829</c:v>
                </c:pt>
                <c:pt idx="505">
                  <c:v>-9.6592582628906829</c:v>
                </c:pt>
              </c:numCache>
            </c:numRef>
          </c:xVal>
          <c:yVal>
            <c:numRef>
              <c:f>Sheet1!$AW$13:$AW$518</c:f>
              <c:numCache>
                <c:formatCode>General</c:formatCode>
                <c:ptCount val="506"/>
                <c:pt idx="379">
                  <c:v>-89612132572.574158</c:v>
                </c:pt>
                <c:pt idx="380">
                  <c:v>55383343751.159569</c:v>
                </c:pt>
                <c:pt idx="381">
                  <c:v>-34228788837.481819</c:v>
                </c:pt>
                <c:pt idx="382">
                  <c:v>21154554911.983414</c:v>
                </c:pt>
                <c:pt idx="383">
                  <c:v>-13074233941.401321</c:v>
                </c:pt>
                <c:pt idx="384">
                  <c:v>8080320969.0532274</c:v>
                </c:pt>
                <c:pt idx="385">
                  <c:v>-4993912988.080617</c:v>
                </c:pt>
                <c:pt idx="386">
                  <c:v>3086407979.6159253</c:v>
                </c:pt>
                <c:pt idx="387">
                  <c:v>-1907505024.025233</c:v>
                </c:pt>
                <c:pt idx="388">
                  <c:v>1178902954.4047487</c:v>
                </c:pt>
                <c:pt idx="389">
                  <c:v>-728602085.01031673</c:v>
                </c:pt>
                <c:pt idx="390">
                  <c:v>450300868.37948853</c:v>
                </c:pt>
                <c:pt idx="391">
                  <c:v>-278301231.84973758</c:v>
                </c:pt>
                <c:pt idx="392">
                  <c:v>171999635.68583658</c:v>
                </c:pt>
                <c:pt idx="393">
                  <c:v>-106301611.21157587</c:v>
                </c:pt>
                <c:pt idx="394">
                  <c:v>65698023.801683135</c:v>
                </c:pt>
                <c:pt idx="395">
                  <c:v>-40603602.28615088</c:v>
                </c:pt>
                <c:pt idx="396">
                  <c:v>25094421.01449186</c:v>
                </c:pt>
                <c:pt idx="397">
                  <c:v>-15509195.976268463</c:v>
                </c:pt>
                <c:pt idx="398">
                  <c:v>9585224.7089430112</c:v>
                </c:pt>
                <c:pt idx="399">
                  <c:v>-5923985.8000467205</c:v>
                </c:pt>
                <c:pt idx="400">
                  <c:v>3661238.7516445783</c:v>
                </c:pt>
                <c:pt idx="401">
                  <c:v>-2262761.408943837</c:v>
                </c:pt>
                <c:pt idx="402">
                  <c:v>1398477.3577900853</c:v>
                </c:pt>
                <c:pt idx="403">
                  <c:v>-864298.23917870142</c:v>
                </c:pt>
                <c:pt idx="404">
                  <c:v>534179.30640418257</c:v>
                </c:pt>
                <c:pt idx="405">
                  <c:v>-330132.94788949576</c:v>
                </c:pt>
                <c:pt idx="406">
                  <c:v>204046.71943467739</c:v>
                </c:pt>
                <c:pt idx="407">
                  <c:v>-126100.07019485491</c:v>
                </c:pt>
                <c:pt idx="408">
                  <c:v>77947.183786531343</c:v>
                </c:pt>
                <c:pt idx="409">
                  <c:v>-48166.554216841796</c:v>
                </c:pt>
                <c:pt idx="410">
                  <c:v>29781.338333982323</c:v>
                </c:pt>
                <c:pt idx="411">
                  <c:v>-18398.709081650759</c:v>
                </c:pt>
                <c:pt idx="412">
                  <c:v>11383.512932573638</c:v>
                </c:pt>
                <c:pt idx="413">
                  <c:v>-7028.5138892466521</c:v>
                </c:pt>
                <c:pt idx="414">
                  <c:v>4356.0584534708942</c:v>
                </c:pt>
                <c:pt idx="415">
                  <c:v>-2685.5966082346781</c:v>
                </c:pt>
                <c:pt idx="416">
                  <c:v>1671.6978908523718</c:v>
                </c:pt>
                <c:pt idx="417">
                  <c:v>-1026.8617711650247</c:v>
                </c:pt>
                <c:pt idx="418">
                  <c:v>646.24967380158728</c:v>
                </c:pt>
                <c:pt idx="419">
                  <c:v>-393.39463588984836</c:v>
                </c:pt>
                <c:pt idx="420">
                  <c:v>254.44653127328047</c:v>
                </c:pt>
                <c:pt idx="421">
                  <c:v>-151.54592893523656</c:v>
                </c:pt>
                <c:pt idx="422">
                  <c:v>104.6688314281281</c:v>
                </c:pt>
                <c:pt idx="423">
                  <c:v>-59.281844357281713</c:v>
                </c:pt>
                <c:pt idx="424">
                  <c:v>47.325821173517895</c:v>
                </c:pt>
                <c:pt idx="425">
                  <c:v>-24.149191603230804</c:v>
                </c:pt>
                <c:pt idx="426">
                  <c:v>25.266133025959583</c:v>
                </c:pt>
                <c:pt idx="427">
                  <c:v>-10.820701835223458</c:v>
                </c:pt>
                <c:pt idx="428">
                  <c:v>16.628241140269846</c:v>
                </c:pt>
                <c:pt idx="429">
                  <c:v>-5.7657667016181007</c:v>
                </c:pt>
                <c:pt idx="430">
                  <c:v>12.981864197863446</c:v>
                </c:pt>
                <c:pt idx="431">
                  <c:v>-3.718878061941425</c:v>
                </c:pt>
                <c:pt idx="432">
                  <c:v>10.910963104478569</c:v>
                </c:pt>
                <c:pt idx="433">
                  <c:v>-2.4347911906011284</c:v>
                </c:pt>
                <c:pt idx="434">
                  <c:v>8.7607891741136878</c:v>
                </c:pt>
                <c:pt idx="435">
                  <c:v>-0.74650551279231103</c:v>
                </c:pt>
                <c:pt idx="436">
                  <c:v>5.8006497627945723</c:v>
                </c:pt>
                <c:pt idx="437">
                  <c:v>0</c:v>
                </c:pt>
                <c:pt idx="438">
                  <c:v>1.6471687097515795</c:v>
                </c:pt>
                <c:pt idx="439">
                  <c:v>0.74650551279231125</c:v>
                </c:pt>
                <c:pt idx="440">
                  <c:v>1.9170794227450636</c:v>
                </c:pt>
                <c:pt idx="441">
                  <c:v>2.4347911906011293</c:v>
                </c:pt>
                <c:pt idx="442">
                  <c:v>3.0983075610296313</c:v>
                </c:pt>
                <c:pt idx="443">
                  <c:v>3.718878061941429</c:v>
                </c:pt>
                <c:pt idx="444">
                  <c:v>4.54958227858104</c:v>
                </c:pt>
                <c:pt idx="445">
                  <c:v>5.7657667016181149</c:v>
                </c:pt>
                <c:pt idx="446">
                  <c:v>7.6994007674880303</c:v>
                </c:pt>
                <c:pt idx="447">
                  <c:v>10.820701835223506</c:v>
                </c:pt>
                <c:pt idx="448">
                  <c:v>15.897769104992278</c:v>
                </c:pt>
                <c:pt idx="449">
                  <c:v>24.149191603230953</c:v>
                </c:pt>
                <c:pt idx="450">
                  <c:v>37.548927303082529</c:v>
                </c:pt>
                <c:pt idx="451">
                  <c:v>59.281844357282168</c:v>
                </c:pt>
                <c:pt idx="452">
                  <c:v>94.502098460938825</c:v>
                </c:pt>
                <c:pt idx="453">
                  <c:v>151.54592893523792</c:v>
                </c:pt>
                <c:pt idx="454">
                  <c:v>243.90209107550004</c:v>
                </c:pt>
                <c:pt idx="455">
                  <c:v>393.39463588985234</c:v>
                </c:pt>
                <c:pt idx="456">
                  <c:v>635.33584421108799</c:v>
                </c:pt>
                <c:pt idx="457">
                  <c:v>1026.8617711650363</c:v>
                </c:pt>
                <c:pt idx="458">
                  <c:v>1660.4206216754887</c:v>
                </c:pt>
                <c:pt idx="459">
                  <c:v>2685.5966082348</c:v>
                </c:pt>
                <c:pt idx="460">
                  <c:v>4344.4221469374579</c:v>
                </c:pt>
                <c:pt idx="461">
                  <c:v>7028.5138892467476</c:v>
                </c:pt>
                <c:pt idx="462">
                  <c:v>11371.520936961544</c:v>
                </c:pt>
                <c:pt idx="463">
                  <c:v>18398.709081650424</c:v>
                </c:pt>
                <c:pt idx="464">
                  <c:v>29768.993255051213</c:v>
                </c:pt>
                <c:pt idx="465">
                  <c:v>48166.55421684256</c:v>
                </c:pt>
                <c:pt idx="466">
                  <c:v>77934.48769187463</c:v>
                </c:pt>
                <c:pt idx="467">
                  <c:v>126100.07019486121</c:v>
                </c:pt>
                <c:pt idx="468">
                  <c:v>204033.67399233652</c:v>
                </c:pt>
                <c:pt idx="469">
                  <c:v>330132.94788950175</c:v>
                </c:pt>
                <c:pt idx="470">
                  <c:v>534165.9129793098</c:v>
                </c:pt>
                <c:pt idx="471">
                  <c:v>864298.23917868966</c:v>
                </c:pt>
                <c:pt idx="472">
                  <c:v>1398463.6175141528</c:v>
                </c:pt>
                <c:pt idx="473">
                  <c:v>2262761.4089438831</c:v>
                </c:pt>
                <c:pt idx="474">
                  <c:v>3661224.6654656413</c:v>
                </c:pt>
                <c:pt idx="475">
                  <c:v>5923985.8000470437</c:v>
                </c:pt>
                <c:pt idx="476">
                  <c:v>9585210.2776638679</c:v>
                </c:pt>
                <c:pt idx="477">
                  <c:v>15509195.976268815</c:v>
                </c:pt>
                <c:pt idx="478">
                  <c:v>25094406.238798697</c:v>
                </c:pt>
                <c:pt idx="479">
                  <c:v>40603602.286150515</c:v>
                </c:pt>
                <c:pt idx="480">
                  <c:v>65698008.682164915</c:v>
                </c:pt>
                <c:pt idx="481">
                  <c:v>106301611.21158552</c:v>
                </c:pt>
                <c:pt idx="482">
                  <c:v>171999620.22300234</c:v>
                </c:pt>
                <c:pt idx="483">
                  <c:v>278301231.84975404</c:v>
                </c:pt>
                <c:pt idx="484">
                  <c:v>450300852.57377344</c:v>
                </c:pt>
                <c:pt idx="485">
                  <c:v>728602085.01033664</c:v>
                </c:pt>
                <c:pt idx="486">
                  <c:v>1178902938.2566569</c:v>
                </c:pt>
                <c:pt idx="487">
                  <c:v>1907505024.0252244</c:v>
                </c:pt>
                <c:pt idx="488">
                  <c:v>3086407963.1257501</c:v>
                </c:pt>
                <c:pt idx="489">
                  <c:v>4993912988.0804358</c:v>
                </c:pt>
                <c:pt idx="490">
                  <c:v>8080320952.2211952</c:v>
                </c:pt>
                <c:pt idx="491">
                  <c:v>13074233941.402153</c:v>
                </c:pt>
                <c:pt idx="492">
                  <c:v>21154554894.80933</c:v>
                </c:pt>
                <c:pt idx="493">
                  <c:v>34228788837.482906</c:v>
                </c:pt>
                <c:pt idx="494">
                  <c:v>55383343733.649094</c:v>
                </c:pt>
                <c:pt idx="495">
                  <c:v>89612132572.574158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3D9-4E1C-AC79-0A7314AD7B5A}"/>
            </c:ext>
          </c:extLst>
        </c:ser>
        <c:ser>
          <c:idx val="2"/>
          <c:order val="2"/>
          <c:tx>
            <c:strRef>
              <c:f>Sheet1!$AX$12</c:f>
              <c:strCache>
                <c:ptCount val="1"/>
                <c:pt idx="0">
                  <c:v>ｎ軸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  <a:tailEnd type="triangle"/>
            </a:ln>
            <a:effectLst/>
          </c:spPr>
          <c:marker>
            <c:symbol val="none"/>
          </c:marker>
          <c:dLbls>
            <c:dLbl>
              <c:idx val="49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D9-4E1C-AC79-0A7314AD7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Sheet1!$AU$13:$AU$518</c:f>
              <c:numCache>
                <c:formatCode>General</c:formatCode>
                <c:ptCount val="506"/>
                <c:pt idx="0">
                  <c:v>11.357493516639217</c:v>
                </c:pt>
                <c:pt idx="1">
                  <c:v>10.843240768728682</c:v>
                </c:pt>
                <c:pt idx="2">
                  <c:v>9.8333185538326653</c:v>
                </c:pt>
                <c:pt idx="3">
                  <c:v>6.4418966451510666</c:v>
                </c:pt>
                <c:pt idx="4">
                  <c:v>-3.8847619876909318</c:v>
                </c:pt>
                <c:pt idx="5">
                  <c:v>-5.4370226993012416</c:v>
                </c:pt>
                <c:pt idx="6">
                  <c:v>-5.9541854559068756</c:v>
                </c:pt>
                <c:pt idx="7">
                  <c:v>-6.1136380661201493</c:v>
                </c:pt>
                <c:pt idx="8">
                  <c:v>-6.0326519397602292</c:v>
                </c:pt>
                <c:pt idx="9">
                  <c:v>-5.7433299131207134</c:v>
                </c:pt>
                <c:pt idx="10">
                  <c:v>-5.2103579808760463</c:v>
                </c:pt>
                <c:pt idx="11">
                  <c:v>-4.2010860556476501</c:v>
                </c:pt>
                <c:pt idx="12">
                  <c:v>-1.4623488462927234</c:v>
                </c:pt>
                <c:pt idx="13">
                  <c:v>5.0020366129079328</c:v>
                </c:pt>
                <c:pt idx="14">
                  <c:v>7.8216695565543812</c:v>
                </c:pt>
                <c:pt idx="15">
                  <c:v>8.758788274351522</c:v>
                </c:pt>
                <c:pt idx="16">
                  <c:v>9.1808917815779889</c:v>
                </c:pt>
                <c:pt idx="17">
                  <c:v>9.3734837543506266</c:v>
                </c:pt>
                <c:pt idx="18">
                  <c:v>9.4233145546484316</c:v>
                </c:pt>
                <c:pt idx="19">
                  <c:v>9.3630440622580089</c:v>
                </c:pt>
                <c:pt idx="20">
                  <c:v>9.2026100633236538</c:v>
                </c:pt>
                <c:pt idx="21">
                  <c:v>8.9348968249385852</c:v>
                </c:pt>
                <c:pt idx="22">
                  <c:v>8.5299114505493012</c:v>
                </c:pt>
                <c:pt idx="23">
                  <c:v>7.9148016621001087</c:v>
                </c:pt>
                <c:pt idx="24">
                  <c:v>6.925006895635466</c:v>
                </c:pt>
                <c:pt idx="25">
                  <c:v>5.2243876380367631</c:v>
                </c:pt>
                <c:pt idx="26">
                  <c:v>2.5298179549120885</c:v>
                </c:pt>
                <c:pt idx="27">
                  <c:v>-0.24528763730149183</c:v>
                </c:pt>
                <c:pt idx="28">
                  <c:v>-2.0338061514286587</c:v>
                </c:pt>
                <c:pt idx="29">
                  <c:v>-3.0466316729116132</c:v>
                </c:pt>
                <c:pt idx="30">
                  <c:v>-3.6455066261174744</c:v>
                </c:pt>
                <c:pt idx="31">
                  <c:v>-4.0177182982881225</c:v>
                </c:pt>
                <c:pt idx="32">
                  <c:v>-4.2522724354379058</c:v>
                </c:pt>
                <c:pt idx="33">
                  <c:v>-4.3939183921800353</c:v>
                </c:pt>
                <c:pt idx="34">
                  <c:v>-4.4666102413544513</c:v>
                </c:pt>
                <c:pt idx="35">
                  <c:v>-4.4835995020108683</c:v>
                </c:pt>
                <c:pt idx="36">
                  <c:v>-4.4519810297375493</c:v>
                </c:pt>
                <c:pt idx="37">
                  <c:v>-4.374784716786106</c:v>
                </c:pt>
                <c:pt idx="38">
                  <c:v>-4.2518662599663664</c:v>
                </c:pt>
                <c:pt idx="39">
                  <c:v>-4.0801233937975034</c:v>
                </c:pt>
                <c:pt idx="40">
                  <c:v>-3.8532623185637886</c:v>
                </c:pt>
                <c:pt idx="41">
                  <c:v>-3.56122672586018</c:v>
                </c:pt>
                <c:pt idx="42">
                  <c:v>-3.189432591511336</c:v>
                </c:pt>
                <c:pt idx="43">
                  <c:v>-2.7182127473223128</c:v>
                </c:pt>
                <c:pt idx="44">
                  <c:v>-2.1236061367030374</c:v>
                </c:pt>
                <c:pt idx="45">
                  <c:v>-1.3820874922697086</c:v>
                </c:pt>
                <c:pt idx="46">
                  <c:v>-0.48320955897085494</c:v>
                </c:pt>
                <c:pt idx="47">
                  <c:v>0.54941212889721158</c:v>
                </c:pt>
                <c:pt idx="48">
                  <c:v>1.6437507369473776</c:v>
                </c:pt>
                <c:pt idx="49">
                  <c:v>2.6984565950389698</c:v>
                </c:pt>
                <c:pt idx="50">
                  <c:v>3.6303107761690843</c:v>
                </c:pt>
                <c:pt idx="51">
                  <c:v>4.4037164220558251</c:v>
                </c:pt>
                <c:pt idx="52">
                  <c:v>5.022930532208786</c:v>
                </c:pt>
                <c:pt idx="53">
                  <c:v>5.510519791189731</c:v>
                </c:pt>
                <c:pt idx="54">
                  <c:v>5.8921745836939543</c:v>
                </c:pt>
                <c:pt idx="55">
                  <c:v>6.1903104489090364</c:v>
                </c:pt>
                <c:pt idx="56">
                  <c:v>6.4226148183105511</c:v>
                </c:pt>
                <c:pt idx="57">
                  <c:v>6.7951123906369215</c:v>
                </c:pt>
                <c:pt idx="58">
                  <c:v>6.9629871439154964</c:v>
                </c:pt>
                <c:pt idx="59">
                  <c:v>6.9900843521115288</c:v>
                </c:pt>
                <c:pt idx="60">
                  <c:v>6.9070379590260718</c:v>
                </c:pt>
                <c:pt idx="61">
                  <c:v>6.7269142079312534</c:v>
                </c:pt>
                <c:pt idx="62">
                  <c:v>6.4522089637813771</c:v>
                </c:pt>
                <c:pt idx="63">
                  <c:v>6.0784494986173012</c:v>
                </c:pt>
                <c:pt idx="64">
                  <c:v>5.5970933103252944</c:v>
                </c:pt>
                <c:pt idx="65">
                  <c:v>4.9997038168693724</c:v>
                </c:pt>
                <c:pt idx="66">
                  <c:v>4.2850053679224791</c:v>
                </c:pt>
                <c:pt idx="67">
                  <c:v>3.4685323195949556</c:v>
                </c:pt>
                <c:pt idx="68">
                  <c:v>2.589726554047032</c:v>
                </c:pt>
                <c:pt idx="69">
                  <c:v>1.7073753448142519</c:v>
                </c:pt>
                <c:pt idx="70">
                  <c:v>0.88120474145235239</c:v>
                </c:pt>
                <c:pt idx="71">
                  <c:v>0.1524154976731722</c:v>
                </c:pt>
                <c:pt idx="72">
                  <c:v>-0.46279270049846177</c:v>
                </c:pt>
                <c:pt idx="73">
                  <c:v>-0.96721207409252674</c:v>
                </c:pt>
                <c:pt idx="74">
                  <c:v>-1.3732017031759078</c:v>
                </c:pt>
                <c:pt idx="75">
                  <c:v>-1.6957687948082525</c:v>
                </c:pt>
                <c:pt idx="76">
                  <c:v>-1.9490388041948834</c:v>
                </c:pt>
                <c:pt idx="77">
                  <c:v>-2.1449805902732111</c:v>
                </c:pt>
                <c:pt idx="78">
                  <c:v>-2.2932430248869613</c:v>
                </c:pt>
                <c:pt idx="79">
                  <c:v>-2.4014217964148079</c:v>
                </c:pt>
                <c:pt idx="80">
                  <c:v>-2.4754343085916108</c:v>
                </c:pt>
                <c:pt idx="81">
                  <c:v>-2.5198751885224024</c:v>
                </c:pt>
                <c:pt idx="82">
                  <c:v>-2.5383138154635705</c:v>
                </c:pt>
                <c:pt idx="83">
                  <c:v>-2.5335309009500966</c:v>
                </c:pt>
                <c:pt idx="84">
                  <c:v>-2.5077030599566204</c:v>
                </c:pt>
                <c:pt idx="85">
                  <c:v>-2.4625466497811761</c:v>
                </c:pt>
                <c:pt idx="86">
                  <c:v>-2.3994310873926956</c:v>
                </c:pt>
                <c:pt idx="87">
                  <c:v>-2.3194698808407459</c:v>
                </c:pt>
                <c:pt idx="88">
                  <c:v>-2.2235956330918314</c:v>
                </c:pt>
                <c:pt idx="89">
                  <c:v>-2.1126235581897546</c:v>
                </c:pt>
                <c:pt idx="90">
                  <c:v>-1.9873066096452596</c:v>
                </c:pt>
                <c:pt idx="91">
                  <c:v>-1.8483841075352017</c:v>
                </c:pt>
                <c:pt idx="92">
                  <c:v>-1.6966247102990362</c:v>
                </c:pt>
                <c:pt idx="93">
                  <c:v>-1.5328636829405193</c:v>
                </c:pt>
                <c:pt idx="94">
                  <c:v>-1.3580336759651011</c:v>
                </c:pt>
                <c:pt idx="95">
                  <c:v>-1.1731876964997405</c:v>
                </c:pt>
                <c:pt idx="96">
                  <c:v>-0.97951269793906781</c:v>
                </c:pt>
                <c:pt idx="97">
                  <c:v>-0.77833231333152453</c:v>
                </c:pt>
                <c:pt idx="98">
                  <c:v>-0.57109775702681409</c:v>
                </c:pt>
                <c:pt idx="99">
                  <c:v>-0.35936680059062986</c:v>
                </c:pt>
                <c:pt idx="100">
                  <c:v>-0.14477188527872364</c:v>
                </c:pt>
                <c:pt idx="101">
                  <c:v>7.1020331133964776E-2</c:v>
                </c:pt>
                <c:pt idx="102">
                  <c:v>0.28635462982886228</c:v>
                </c:pt>
                <c:pt idx="103">
                  <c:v>0.4996340693502449</c:v>
                </c:pt>
                <c:pt idx="104">
                  <c:v>0.70936389972071989</c:v>
                </c:pt>
                <c:pt idx="105">
                  <c:v>0.91418895224874419</c:v>
                </c:pt>
                <c:pt idx="106">
                  <c:v>1.1129218939408418</c:v>
                </c:pt>
                <c:pt idx="107">
                  <c:v>1.304560990550834</c:v>
                </c:pt>
                <c:pt idx="108">
                  <c:v>1.4882972935253616</c:v>
                </c:pt>
                <c:pt idx="109">
                  <c:v>1.6635122382592473</c:v>
                </c:pt>
                <c:pt idx="110">
                  <c:v>1.8297673805466803</c:v>
                </c:pt>
                <c:pt idx="111">
                  <c:v>1.9867883659834578</c:v>
                </c:pt>
                <c:pt idx="112">
                  <c:v>2.1344452630951869</c:v>
                </c:pt>
                <c:pt idx="113">
                  <c:v>2.2727311819359954</c:v>
                </c:pt>
                <c:pt idx="114">
                  <c:v>2.4017407467916874</c:v>
                </c:pt>
                <c:pt idx="115">
                  <c:v>2.5216495849938547</c:v>
                </c:pt>
                <c:pt idx="116">
                  <c:v>2.6326956008591158</c:v>
                </c:pt>
                <c:pt idx="117">
                  <c:v>2.7351624652384823</c:v>
                </c:pt>
                <c:pt idx="118">
                  <c:v>2.8293654851701961</c:v>
                </c:pt>
                <c:pt idx="119">
                  <c:v>2.9156398263760503</c:v>
                </c:pt>
                <c:pt idx="120">
                  <c:v>2.9943309357032661</c:v>
                </c:pt>
                <c:pt idx="121">
                  <c:v>3.06578693846039</c:v>
                </c:pt>
                <c:pt idx="122">
                  <c:v>3.1303527534299302</c:v>
                </c:pt>
                <c:pt idx="123">
                  <c:v>3.1883656639137863</c:v>
                </c:pt>
                <c:pt idx="124">
                  <c:v>3.240152096430903</c:v>
                </c:pt>
                <c:pt idx="125">
                  <c:v>3.286025381999651</c:v>
                </c:pt>
                <c:pt idx="126">
                  <c:v>3.3262843028594462</c:v>
                </c:pt>
                <c:pt idx="127">
                  <c:v>3.3612122563879261</c:v>
                </c:pt>
                <c:pt idx="128">
                  <c:v>3.3910768956064152</c:v>
                </c:pt>
                <c:pt idx="129">
                  <c:v>3.4161301307957674</c:v>
                </c:pt>
                <c:pt idx="130">
                  <c:v>3.4366083988029992</c:v>
                </c:pt>
                <c:pt idx="131">
                  <c:v>3.4527331254829754</c:v>
                </c:pt>
                <c:pt idx="132">
                  <c:v>3.4647113225288795</c:v>
                </c:pt>
                <c:pt idx="133">
                  <c:v>3.4727362729808684</c:v>
                </c:pt>
                <c:pt idx="134">
                  <c:v>3.4769882703057355</c:v>
                </c:pt>
                <c:pt idx="135">
                  <c:v>3.4776353844658079</c:v>
                </c:pt>
                <c:pt idx="136">
                  <c:v>3.4748342351790757</c:v>
                </c:pt>
                <c:pt idx="137">
                  <c:v>3.4687307579183217</c:v>
                </c:pt>
                <c:pt idx="138">
                  <c:v>3.4594609523698967</c:v>
                </c:pt>
                <c:pt idx="139">
                  <c:v>3.4471516062996823</c:v>
                </c:pt>
                <c:pt idx="140">
                  <c:v>3.4319209902428853</c:v>
                </c:pt>
                <c:pt idx="141">
                  <c:v>3.413879520301756</c:v>
                </c:pt>
                <c:pt idx="142">
                  <c:v>3.393130387728823</c:v>
                </c:pt>
                <c:pt idx="143">
                  <c:v>3.3697701549941574</c:v>
                </c:pt>
                <c:pt idx="144">
                  <c:v>3.343889318767328</c:v>
                </c:pt>
                <c:pt idx="145">
                  <c:v>3.3155728407517566</c:v>
                </c:pt>
                <c:pt idx="146">
                  <c:v>3.2849006476450593</c:v>
                </c:pt>
                <c:pt idx="147">
                  <c:v>3.2519481017020873</c:v>
                </c:pt>
                <c:pt idx="148">
                  <c:v>3.2167864434819005</c:v>
                </c:pt>
                <c:pt idx="149">
                  <c:v>3.1794832083895406</c:v>
                </c:pt>
                <c:pt idx="150">
                  <c:v>3.1401026185976155</c:v>
                </c:pt>
                <c:pt idx="151">
                  <c:v>3.0987059518674802</c:v>
                </c:pt>
                <c:pt idx="152">
                  <c:v>3.0553518886955926</c:v>
                </c:pt>
                <c:pt idx="153">
                  <c:v>3.010096839096958</c:v>
                </c:pt>
                <c:pt idx="154">
                  <c:v>2.9629952502122219</c:v>
                </c:pt>
                <c:pt idx="155">
                  <c:v>2.9140998957916082</c:v>
                </c:pt>
                <c:pt idx="156">
                  <c:v>2.8634621484733649</c:v>
                </c:pt>
                <c:pt idx="157">
                  <c:v>2.8111322356395063</c:v>
                </c:pt>
                <c:pt idx="158">
                  <c:v>2.7571594794991032</c:v>
                </c:pt>
                <c:pt idx="159">
                  <c:v>2.7015925219235699</c:v>
                </c:pt>
                <c:pt idx="160">
                  <c:v>2.6444795344386387</c:v>
                </c:pt>
                <c:pt idx="161">
                  <c:v>2.5858684136670917</c:v>
                </c:pt>
                <c:pt idx="162">
                  <c:v>2.5258069624165764</c:v>
                </c:pt>
                <c:pt idx="163">
                  <c:v>2.4643430565172104</c:v>
                </c:pt>
                <c:pt idx="164">
                  <c:v>2.4015247974376104</c:v>
                </c:pt>
                <c:pt idx="165">
                  <c:v>2.337400650645022</c:v>
                </c:pt>
                <c:pt idx="166">
                  <c:v>2.2720195696264627</c:v>
                </c:pt>
                <c:pt idx="167">
                  <c:v>2.2054311054544402</c:v>
                </c:pt>
                <c:pt idx="168">
                  <c:v>2.1376855017630123</c:v>
                </c:pt>
                <c:pt idx="169">
                  <c:v>2.0688337749979802</c:v>
                </c:pt>
                <c:pt idx="170">
                  <c:v>1.9989277798198108</c:v>
                </c:pt>
                <c:pt idx="171">
                  <c:v>1.9280202595681963</c:v>
                </c:pt>
                <c:pt idx="172">
                  <c:v>1.8561648817438483</c:v>
                </c:pt>
                <c:pt idx="173">
                  <c:v>1.7834162585244884</c:v>
                </c:pt>
                <c:pt idx="174">
                  <c:v>1.7098299524078266</c:v>
                </c:pt>
                <c:pt idx="175">
                  <c:v>1.6354624671627169</c:v>
                </c:pt>
                <c:pt idx="176">
                  <c:v>1.5603712243694086</c:v>
                </c:pt>
                <c:pt idx="177">
                  <c:v>1.4846145259385486</c:v>
                </c:pt>
                <c:pt idx="178">
                  <c:v>1.4082515031142457</c:v>
                </c:pt>
                <c:pt idx="179">
                  <c:v>1.3313420525865454</c:v>
                </c:pt>
                <c:pt idx="180">
                  <c:v>1.2539467604601136</c:v>
                </c:pt>
                <c:pt idx="181">
                  <c:v>1.1761268149463044</c:v>
                </c:pt>
                <c:pt idx="182">
                  <c:v>1.0979439087615146</c:v>
                </c:pt>
                <c:pt idx="183">
                  <c:v>1.0194601323236152</c:v>
                </c:pt>
                <c:pt idx="184">
                  <c:v>0.94073785893683481</c:v>
                </c:pt>
                <c:pt idx="185">
                  <c:v>0.86183962324128527</c:v>
                </c:pt>
                <c:pt idx="186">
                  <c:v>0.78282799427417082</c:v>
                </c:pt>
                <c:pt idx="187">
                  <c:v>0.70376544454341439</c:v>
                </c:pt>
                <c:pt idx="188">
                  <c:v>0.62471421654923276</c:v>
                </c:pt>
                <c:pt idx="189">
                  <c:v>0.54573618820433212</c:v>
                </c:pt>
                <c:pt idx="190">
                  <c:v>0.46689273859779534</c:v>
                </c:pt>
                <c:pt idx="191">
                  <c:v>0.38824461552190859</c:v>
                </c:pt>
                <c:pt idx="192">
                  <c:v>0.30985180613482988</c:v>
                </c:pt>
                <c:pt idx="193">
                  <c:v>0.23177341206684521</c:v>
                </c:pt>
                <c:pt idx="194">
                  <c:v>0.1540675301949003</c:v>
                </c:pt>
                <c:pt idx="195">
                  <c:v>7.6791140211294878E-2</c:v>
                </c:pt>
                <c:pt idx="196">
                  <c:v>0</c:v>
                </c:pt>
                <c:pt idx="197">
                  <c:v>-7.6251450289481465E-2</c:v>
                </c:pt>
                <c:pt idx="198">
                  <c:v>-0.15191017471270968</c:v>
                </c:pt>
                <c:pt idx="199">
                  <c:v>-0.22692461792490928</c:v>
                </c:pt>
                <c:pt idx="200">
                  <c:v>-0.30124477101944869</c:v>
                </c:pt>
                <c:pt idx="201">
                  <c:v>-0.37482222647045144</c:v>
                </c:pt>
                <c:pt idx="202">
                  <c:v>-0.44761022197763511</c:v>
                </c:pt>
                <c:pt idx="203">
                  <c:v>-0.51956367314436991</c:v>
                </c:pt>
                <c:pt idx="204">
                  <c:v>-0.59063919504577078</c:v>
                </c:pt>
                <c:pt idx="205">
                  <c:v>-0.66079511286069237</c:v>
                </c:pt>
                <c:pt idx="206">
                  <c:v>-0.72999146184805452</c:v>
                </c:pt>
                <c:pt idx="207">
                  <c:v>-0.79818997704320571</c:v>
                </c:pt>
                <c:pt idx="208">
                  <c:v>-0.86535407313296997</c:v>
                </c:pt>
                <c:pt idx="209">
                  <c:v>-0.93144881503822663</c:v>
                </c:pt>
                <c:pt idx="210">
                  <c:v>-0.99644087979062523</c:v>
                </c:pt>
                <c:pt idx="211">
                  <c:v>-1.060298510334712</c:v>
                </c:pt>
                <c:pt idx="212">
                  <c:v>-1.1229914619197703</c:v>
                </c:pt>
                <c:pt idx="213">
                  <c:v>-1.1844909417668845</c:v>
                </c:pt>
                <c:pt idx="214">
                  <c:v>-1.2447695427074561</c:v>
                </c:pt>
                <c:pt idx="215">
                  <c:v>-1.303801171490613</c:v>
                </c:pt>
                <c:pt idx="216">
                  <c:v>-1.3615609724492244</c:v>
                </c:pt>
                <c:pt idx="217">
                  <c:v>-1.418025247199765</c:v>
                </c:pt>
                <c:pt idx="218">
                  <c:v>-1.4731713710299583</c:v>
                </c:pt>
                <c:pt idx="219">
                  <c:v>-1.5269777066024193</c:v>
                </c:pt>
                <c:pt idx="220">
                  <c:v>-1.5794235155725769</c:v>
                </c:pt>
                <c:pt idx="221">
                  <c:v>-1.6304888686869281</c:v>
                </c:pt>
                <c:pt idx="222">
                  <c:v>-1.6801545548935877</c:v>
                </c:pt>
                <c:pt idx="223">
                  <c:v>-1.7284019899626928</c:v>
                </c:pt>
                <c:pt idx="224">
                  <c:v>-1.7752131250800933</c:v>
                </c:pt>
                <c:pt idx="225">
                  <c:v>-1.8205703558449668</c:v>
                </c:pt>
                <c:pt idx="226">
                  <c:v>-1.8644564320712258</c:v>
                </c:pt>
                <c:pt idx="227">
                  <c:v>-1.9068543687645827</c:v>
                </c:pt>
                <c:pt idx="228">
                  <c:v>-1.9477473586226726</c:v>
                </c:pt>
                <c:pt idx="229">
                  <c:v>-1.9871186863850103</c:v>
                </c:pt>
                <c:pt idx="230">
                  <c:v>-2.0249516453435819</c:v>
                </c:pt>
                <c:pt idx="231">
                  <c:v>-2.0612294563140017</c:v>
                </c:pt>
                <c:pt idx="232">
                  <c:v>-2.0959351893614793</c:v>
                </c:pt>
                <c:pt idx="233">
                  <c:v>-2.1290516885764856</c:v>
                </c:pt>
                <c:pt idx="234">
                  <c:v>-2.1605615002014766</c:v>
                </c:pt>
                <c:pt idx="235">
                  <c:v>-2.1904468044236807</c:v>
                </c:pt>
                <c:pt idx="236">
                  <c:v>-2.2186893511691901</c:v>
                </c:pt>
                <c:pt idx="237">
                  <c:v>-2.2452704002617514</c:v>
                </c:pt>
                <c:pt idx="238">
                  <c:v>-2.2701706663453676</c:v>
                </c:pt>
                <c:pt idx="239">
                  <c:v>-2.293370269013919</c:v>
                </c:pt>
                <c:pt idx="240">
                  <c:v>-2.3148486886438677</c:v>
                </c:pt>
                <c:pt idx="241">
                  <c:v>-2.3345847284877981</c:v>
                </c:pt>
                <c:pt idx="242">
                  <c:v>-2.352556483658033</c:v>
                </c:pt>
                <c:pt idx="243">
                  <c:v>-2.3687413177106058</c:v>
                </c:pt>
                <c:pt idx="244">
                  <c:v>-2.3831158476313083</c:v>
                </c:pt>
                <c:pt idx="245">
                  <c:v>-2.3956559381272271</c:v>
                </c:pt>
                <c:pt idx="246">
                  <c:v>-2.4063367062396144</c:v>
                </c:pt>
                <c:pt idx="247">
                  <c:v>-2.4151325374168668</c:v>
                </c:pt>
                <c:pt idx="248">
                  <c:v>-2.422017114319734</c:v>
                </c:pt>
                <c:pt idx="249">
                  <c:v>-2.4269634597741607</c:v>
                </c:pt>
                <c:pt idx="250">
                  <c:v>-2.4299439954396775</c:v>
                </c:pt>
                <c:pt idx="251">
                  <c:v>-2.430930617921427</c:v>
                </c:pt>
                <c:pt idx="252">
                  <c:v>-2.429894794220409</c:v>
                </c:pt>
                <c:pt idx="253">
                  <c:v>-2.4268076785865595</c:v>
                </c:pt>
                <c:pt idx="254">
                  <c:v>-2.4216402530095289</c:v>
                </c:pt>
                <c:pt idx="255">
                  <c:v>-2.4143634937485712</c:v>
                </c:pt>
                <c:pt idx="256">
                  <c:v>-2.4049485664600825</c:v>
                </c:pt>
                <c:pt idx="257">
                  <c:v>-2.3933670526224979</c:v>
                </c:pt>
                <c:pt idx="258">
                  <c:v>-2.3795912100751786</c:v>
                </c:pt>
                <c:pt idx="259">
                  <c:v>-2.3635942705710464</c:v>
                </c:pt>
                <c:pt idx="260">
                  <c:v>-2.3453507772801743</c:v>
                </c:pt>
                <c:pt idx="261">
                  <c:v>-2.3248369651599816</c:v>
                </c:pt>
                <c:pt idx="262">
                  <c:v>-2.3020311870120214</c:v>
                </c:pt>
                <c:pt idx="263">
                  <c:v>-2.2769143878584006</c:v>
                </c:pt>
                <c:pt idx="264">
                  <c:v>-2.2494706299740765</c:v>
                </c:pt>
                <c:pt idx="265">
                  <c:v>-2.2196876704852624</c:v>
                </c:pt>
                <c:pt idx="266">
                  <c:v>-2.1875575928691422</c:v>
                </c:pt>
                <c:pt idx="267">
                  <c:v>-2.1530774929460965</c:v>
                </c:pt>
                <c:pt idx="268">
                  <c:v>-2.1162502190263934</c:v>
                </c:pt>
                <c:pt idx="269">
                  <c:v>-2.0770851647437341</c:v>
                </c:pt>
                <c:pt idx="270">
                  <c:v>-2.035599111771087</c:v>
                </c:pt>
                <c:pt idx="271">
                  <c:v>-1.9918171180685986</c:v>
                </c:pt>
                <c:pt idx="272">
                  <c:v>-1.9457734455702718</c:v>
                </c:pt>
                <c:pt idx="273">
                  <c:v>-1.8975125192986118</c:v>
                </c:pt>
                <c:pt idx="274">
                  <c:v>-1.847089907844923</c:v>
                </c:pt>
                <c:pt idx="275">
                  <c:v>-1.7945733130252957</c:v>
                </c:pt>
                <c:pt idx="276">
                  <c:v>-1.7400435543979103</c:v>
                </c:pt>
                <c:pt idx="277">
                  <c:v>-1.6835955323043499</c:v>
                </c:pt>
                <c:pt idx="278">
                  <c:v>-1.6253391512965756</c:v>
                </c:pt>
                <c:pt idx="279">
                  <c:v>-1.565400184366182</c:v>
                </c:pt>
                <c:pt idx="280">
                  <c:v>-1.503921057451366</c:v>
                </c:pt>
                <c:pt idx="281">
                  <c:v>-1.4410615334075763</c:v>
                </c:pt>
                <c:pt idx="282">
                  <c:v>-1.3769992751314346</c:v>
                </c:pt>
                <c:pt idx="283">
                  <c:v>-1.3119302689422632</c:v>
                </c:pt>
                <c:pt idx="284">
                  <c:v>-1.2460690917332671</c:v>
                </c:pt>
                <c:pt idx="285">
                  <c:v>-1.1796490088341454</c:v>
                </c:pt>
                <c:pt idx="286">
                  <c:v>-1.1129218939408405</c:v>
                </c:pt>
                <c:pt idx="287">
                  <c:v>-1.0461579677501474</c:v>
                </c:pt>
                <c:pt idx="288">
                  <c:v>-0.97964535788550045</c:v>
                </c:pt>
                <c:pt idx="289">
                  <c:v>-0.91368948902803604</c:v>
                </c:pt>
                <c:pt idx="290">
                  <c:v>-0.84861231850716334</c:v>
                </c:pt>
                <c:pt idx="291">
                  <c:v>-0.78475143852479934</c:v>
                </c:pt>
                <c:pt idx="292">
                  <c:v>-0.72245907120875985</c:v>
                </c:pt>
                <c:pt idx="293">
                  <c:v>-0.66210098631387526</c:v>
                </c:pt>
                <c:pt idx="294">
                  <c:v>-0.60405537311796509</c:v>
                </c:pt>
                <c:pt idx="295">
                  <c:v>-0.54871169742447989</c:v>
                </c:pt>
                <c:pt idx="296">
                  <c:v>-0.49646957115847423</c:v>
                </c:pt>
                <c:pt idx="297">
                  <c:v>-0.44773765545277455</c:v>
                </c:pt>
                <c:pt idx="298">
                  <c:v>-0.40293260804008169</c:v>
                </c:pt>
                <c:pt idx="299">
                  <c:v>-0.36247807190283754</c:v>
                </c:pt>
                <c:pt idx="300">
                  <c:v>-0.32680368420758477</c:v>
                </c:pt>
                <c:pt idx="301">
                  <c:v>-0.29634406227706789</c:v>
                </c:pt>
                <c:pt idx="302">
                  <c:v>-0.27153769641786174</c:v>
                </c:pt>
                <c:pt idx="303">
                  <c:v>-0.25282564748774217</c:v>
                </c:pt>
                <c:pt idx="304">
                  <c:v>-0.24064990983599688</c:v>
                </c:pt>
                <c:pt idx="305">
                  <c:v>-0.23545125747617068</c:v>
                </c:pt>
                <c:pt idx="306">
                  <c:v>-0.23766634314605328</c:v>
                </c:pt>
                <c:pt idx="307">
                  <c:v>-0.24772376696418386</c:v>
                </c:pt>
                <c:pt idx="308">
                  <c:v>-0.26603877544495957</c:v>
                </c:pt>
                <c:pt idx="309">
                  <c:v>-0.29300619610758827</c:v>
                </c:pt>
                <c:pt idx="310">
                  <c:v>-0.32899116373087045</c:v>
                </c:pt>
                <c:pt idx="311">
                  <c:v>-0.37431716085279976</c:v>
                </c:pt>
                <c:pt idx="312">
                  <c:v>-0.42925089120334903</c:v>
                </c:pt>
                <c:pt idx="313">
                  <c:v>-0.4939835492885335</c:v>
                </c:pt>
                <c:pt idx="314">
                  <c:v>-0.56860816612594389</c:v>
                </c:pt>
                <c:pt idx="315">
                  <c:v>-0.65309292708685118</c:v>
                </c:pt>
                <c:pt idx="316">
                  <c:v>-0.7472506985178462</c:v>
                </c:pt>
                <c:pt idx="317">
                  <c:v>-0.85070548154133419</c:v>
                </c:pt>
                <c:pt idx="318">
                  <c:v>-0.96285712922557531</c:v>
                </c:pt>
                <c:pt idx="319">
                  <c:v>-1.0828463767571401</c:v>
                </c:pt>
                <c:pt idx="320">
                  <c:v>-1.2095229549085422</c:v>
                </c:pt>
                <c:pt idx="321">
                  <c:v>-1.3414201452543617</c:v>
                </c:pt>
                <c:pt idx="322">
                  <c:v>-1.4767394159904108</c:v>
                </c:pt>
                <c:pt idx="323">
                  <c:v>-1.6133485816808657</c:v>
                </c:pt>
                <c:pt idx="324">
                  <c:v>-1.7487961663535823</c:v>
                </c:pt>
                <c:pt idx="325">
                  <c:v>-1.8803433786625536</c:v>
                </c:pt>
                <c:pt idx="326">
                  <c:v>-2.0050136012776671</c:v>
                </c:pt>
                <c:pt idx="327">
                  <c:v>-2.1196580286297011</c:v>
                </c:pt>
                <c:pt idx="328">
                  <c:v>-2.2210356448617223</c:v>
                </c:pt>
                <c:pt idx="329">
                  <c:v>-2.3059066517172311</c:v>
                </c:pt>
                <c:pt idx="330">
                  <c:v>-2.3711410158426451</c:v>
                </c:pt>
                <c:pt idx="331">
                  <c:v>-2.4138478448999861</c:v>
                </c:pt>
                <c:pt idx="332">
                  <c:v>-2.4315360428544608</c:v>
                </c:pt>
                <c:pt idx="333">
                  <c:v>-2.422320547967435</c:v>
                </c:pt>
                <c:pt idx="334">
                  <c:v>-2.3851888038219844</c:v>
                </c:pt>
                <c:pt idx="335">
                  <c:v>-2.3203352355870948</c:v>
                </c:pt>
                <c:pt idx="336">
                  <c:v>-2.2295532186890004</c:v>
                </c:pt>
                <c:pt idx="337">
                  <c:v>-2.1166419407776522</c:v>
                </c:pt>
                <c:pt idx="338">
                  <c:v>-1.9877433945847798</c:v>
                </c:pt>
                <c:pt idx="339">
                  <c:v>-1.8514868149152026</c:v>
                </c:pt>
                <c:pt idx="340">
                  <c:v>-1.7188076431428165</c:v>
                </c:pt>
                <c:pt idx="341">
                  <c:v>-1.6023438379615351</c:v>
                </c:pt>
                <c:pt idx="342">
                  <c:v>-1.5153838183507959</c:v>
                </c:pt>
                <c:pt idx="343">
                  <c:v>-1.4704006468165474</c:v>
                </c:pt>
                <c:pt idx="344">
                  <c:v>-1.4772079279066834</c:v>
                </c:pt>
                <c:pt idx="345">
                  <c:v>-1.5407358165759863</c:v>
                </c:pt>
                <c:pt idx="346">
                  <c:v>-1.6584907166958704</c:v>
                </c:pt>
                <c:pt idx="347">
                  <c:v>-1.8181309462131972</c:v>
                </c:pt>
                <c:pt idx="348">
                  <c:v>-1.9962901454117339</c:v>
                </c:pt>
                <c:pt idx="349">
                  <c:v>-2.16035085359169</c:v>
                </c:pt>
                <c:pt idx="350">
                  <c:v>-2.2745179045724866</c:v>
                </c:pt>
                <c:pt idx="351">
                  <c:v>-2.310136557891235</c:v>
                </c:pt>
                <c:pt idx="352">
                  <c:v>-2.2585937787040606</c:v>
                </c:pt>
                <c:pt idx="353">
                  <c:v>-2.1430407595468286</c:v>
                </c:pt>
                <c:pt idx="354">
                  <c:v>-2.0208005196475129</c:v>
                </c:pt>
                <c:pt idx="355">
                  <c:v>-1.9651523322579223</c:v>
                </c:pt>
                <c:pt idx="356">
                  <c:v>-2.0234925840788414</c:v>
                </c:pt>
                <c:pt idx="357">
                  <c:v>-2.1704768780981087</c:v>
                </c:pt>
                <c:pt idx="358">
                  <c:v>-2.3013439802560027</c:v>
                </c:pt>
                <c:pt idx="359">
                  <c:v>-2.3139445280206701</c:v>
                </c:pt>
                <c:pt idx="360">
                  <c:v>-2.2406526759508196</c:v>
                </c:pt>
                <c:pt idx="361">
                  <c:v>-2.2434614795286825</c:v>
                </c:pt>
                <c:pt idx="362">
                  <c:v>-2.358461243957831</c:v>
                </c:pt>
                <c:pt idx="363">
                  <c:v>-2.4007235735456027</c:v>
                </c:pt>
                <c:pt idx="364">
                  <c:v>-2.3997893447781014</c:v>
                </c:pt>
                <c:pt idx="365">
                  <c:v>-2.4899777801062806</c:v>
                </c:pt>
                <c:pt idx="366">
                  <c:v>-2.524988942784697</c:v>
                </c:pt>
                <c:pt idx="367">
                  <c:v>-2.6081336475568437</c:v>
                </c:pt>
                <c:pt idx="368">
                  <c:v>-2.6900314056841133</c:v>
                </c:pt>
                <c:pt idx="369">
                  <c:v>-2.79355842418359</c:v>
                </c:pt>
                <c:pt idx="370">
                  <c:v>-2.9282693527772174</c:v>
                </c:pt>
                <c:pt idx="371">
                  <c:v>-3.1133437112814231</c:v>
                </c:pt>
                <c:pt idx="372">
                  <c:v>-3.3848405263061396</c:v>
                </c:pt>
                <c:pt idx="373">
                  <c:v>-3.8293521166740039</c:v>
                </c:pt>
                <c:pt idx="374">
                  <c:v>-4.7063853465252619</c:v>
                </c:pt>
                <c:pt idx="375">
                  <c:v>-7.3134964585882045</c:v>
                </c:pt>
                <c:pt idx="379">
                  <c:v>4.7388343919859972</c:v>
                </c:pt>
                <c:pt idx="380">
                  <c:v>4.7269263570842615</c:v>
                </c:pt>
                <c:pt idx="381">
                  <c:v>4.6392893768695576</c:v>
                </c:pt>
                <c:pt idx="382">
                  <c:v>4.5988095227556887</c:v>
                </c:pt>
                <c:pt idx="383">
                  <c:v>4.5497217237095828</c:v>
                </c:pt>
                <c:pt idx="384">
                  <c:v>4.5109806262733905</c:v>
                </c:pt>
                <c:pt idx="385">
                  <c:v>4.4657266387672667</c:v>
                </c:pt>
                <c:pt idx="386">
                  <c:v>4.4196129783472538</c:v>
                </c:pt>
                <c:pt idx="387">
                  <c:v>4.3728050919654446</c:v>
                </c:pt>
                <c:pt idx="388">
                  <c:v>4.3275719219556779</c:v>
                </c:pt>
                <c:pt idx="389">
                  <c:v>4.2808732644218077</c:v>
                </c:pt>
                <c:pt idx="390">
                  <c:v>4.2350495367549685</c:v>
                </c:pt>
                <c:pt idx="391">
                  <c:v>4.189081419723375</c:v>
                </c:pt>
                <c:pt idx="392">
                  <c:v>4.1432660277931905</c:v>
                </c:pt>
                <c:pt idx="393">
                  <c:v>4.0972027660822734</c:v>
                </c:pt>
                <c:pt idx="394">
                  <c:v>4.0512834600651288</c:v>
                </c:pt>
                <c:pt idx="395">
                  <c:v>4.0052205674392862</c:v>
                </c:pt>
                <c:pt idx="396">
                  <c:v>3.9591491516302679</c:v>
                </c:pt>
                <c:pt idx="397">
                  <c:v>3.9130112135682373</c:v>
                </c:pt>
                <c:pt idx="398">
                  <c:v>3.8668524537916396</c:v>
                </c:pt>
                <c:pt idx="399">
                  <c:v>3.8206373294445486</c:v>
                </c:pt>
                <c:pt idx="400">
                  <c:v>3.7743803993633809</c:v>
                </c:pt>
                <c:pt idx="401">
                  <c:v>3.728066832191173</c:v>
                </c:pt>
                <c:pt idx="402">
                  <c:v>3.6816962327996787</c:v>
                </c:pt>
                <c:pt idx="403">
                  <c:v>3.6352612595880078</c:v>
                </c:pt>
                <c:pt idx="404">
                  <c:v>3.5887573878951819</c:v>
                </c:pt>
                <c:pt idx="405">
                  <c:v>3.542177959077454</c:v>
                </c:pt>
                <c:pt idx="406">
                  <c:v>3.4955157938833437</c:v>
                </c:pt>
                <c:pt idx="407">
                  <c:v>3.4487622693085163</c:v>
                </c:pt>
                <c:pt idx="408">
                  <c:v>3.4019083102982868</c:v>
                </c:pt>
                <c:pt idx="409">
                  <c:v>3.3549429591219724</c:v>
                </c:pt>
                <c:pt idx="410">
                  <c:v>3.3078539374068305</c:v>
                </c:pt>
                <c:pt idx="411">
                  <c:v>3.2606269641176708</c:v>
                </c:pt>
                <c:pt idx="412">
                  <c:v>3.2132455396990283</c:v>
                </c:pt>
                <c:pt idx="413">
                  <c:v>3.1656903998804546</c:v>
                </c:pt>
                <c:pt idx="414">
                  <c:v>3.1179389395067618</c:v>
                </c:pt>
                <c:pt idx="415">
                  <c:v>3.0699644506240569</c:v>
                </c:pt>
                <c:pt idx="416">
                  <c:v>3.0217351687159284</c:v>
                </c:pt>
                <c:pt idx="417">
                  <c:v>2.97321298936351</c:v>
                </c:pt>
                <c:pt idx="418">
                  <c:v>2.9243518252386909</c:v>
                </c:pt>
                <c:pt idx="419">
                  <c:v>2.8750953929111454</c:v>
                </c:pt>
                <c:pt idx="420">
                  <c:v>2.825374235620782</c:v>
                </c:pt>
                <c:pt idx="421">
                  <c:v>2.7751016323148341</c:v>
                </c:pt>
                <c:pt idx="422">
                  <c:v>2.7241678882390983</c:v>
                </c:pt>
                <c:pt idx="423">
                  <c:v>2.6724322011758561</c:v>
                </c:pt>
                <c:pt idx="424">
                  <c:v>2.6197108170654699</c:v>
                </c:pt>
                <c:pt idx="425">
                  <c:v>2.5657593407295862</c:v>
                </c:pt>
                <c:pt idx="426">
                  <c:v>2.5102455470264244</c:v>
                </c:pt>
                <c:pt idx="427">
                  <c:v>2.452706176933328</c:v>
                </c:pt>
                <c:pt idx="428">
                  <c:v>2.3924755672334959</c:v>
                </c:pt>
                <c:pt idx="429">
                  <c:v>2.3285622085276456</c:v>
                </c:pt>
                <c:pt idx="430">
                  <c:v>2.2594231306233392</c:v>
                </c:pt>
                <c:pt idx="431">
                  <c:v>2.1825227762728363</c:v>
                </c:pt>
                <c:pt idx="432">
                  <c:v>2.0933947436096942</c:v>
                </c:pt>
                <c:pt idx="433">
                  <c:v>1.983419466641325</c:v>
                </c:pt>
                <c:pt idx="434">
                  <c:v>1.8337665011122266</c:v>
                </c:pt>
                <c:pt idx="435">
                  <c:v>1.5955858464961765</c:v>
                </c:pt>
                <c:pt idx="436">
                  <c:v>1.1129218939408401</c:v>
                </c:pt>
                <c:pt idx="437">
                  <c:v>0</c:v>
                </c:pt>
                <c:pt idx="438">
                  <c:v>-1.1129218939408398</c:v>
                </c:pt>
                <c:pt idx="439">
                  <c:v>-1.5955858464961779</c:v>
                </c:pt>
                <c:pt idx="440">
                  <c:v>-1.8337665011122233</c:v>
                </c:pt>
                <c:pt idx="441">
                  <c:v>-1.9834194666413325</c:v>
                </c:pt>
                <c:pt idx="442">
                  <c:v>-2.0933947436096783</c:v>
                </c:pt>
                <c:pt idx="443">
                  <c:v>-2.1825227762728674</c:v>
                </c:pt>
                <c:pt idx="444">
                  <c:v>-2.259423130623281</c:v>
                </c:pt>
                <c:pt idx="445">
                  <c:v>-2.3285622085277535</c:v>
                </c:pt>
                <c:pt idx="446">
                  <c:v>-2.3924755672332996</c:v>
                </c:pt>
                <c:pt idx="447">
                  <c:v>-2.4527061769336811</c:v>
                </c:pt>
                <c:pt idx="448">
                  <c:v>-2.5102455470241383</c:v>
                </c:pt>
                <c:pt idx="449">
                  <c:v>-2.565759340730696</c:v>
                </c:pt>
                <c:pt idx="450">
                  <c:v>-2.619710817067864</c:v>
                </c:pt>
                <c:pt idx="451">
                  <c:v>-2.6724322011792458</c:v>
                </c:pt>
                <c:pt idx="452">
                  <c:v>-2.724167888221861</c:v>
                </c:pt>
                <c:pt idx="453">
                  <c:v>-2.7751016323249766</c:v>
                </c:pt>
                <c:pt idx="454">
                  <c:v>-2.8253742356330882</c:v>
                </c:pt>
                <c:pt idx="455">
                  <c:v>-2.8750953929410175</c:v>
                </c:pt>
                <c:pt idx="456">
                  <c:v>-2.9243518251098046</c:v>
                </c:pt>
                <c:pt idx="457">
                  <c:v>-2.9732129894504058</c:v>
                </c:pt>
                <c:pt idx="458">
                  <c:v>-3.0217351687721563</c:v>
                </c:pt>
                <c:pt idx="459">
                  <c:v>-3.0699644515340019</c:v>
                </c:pt>
                <c:pt idx="460">
                  <c:v>-3.1179389385497425</c:v>
                </c:pt>
                <c:pt idx="461">
                  <c:v>-3.1656904005951665</c:v>
                </c:pt>
                <c:pt idx="462">
                  <c:v>-3.2132455398916808</c:v>
                </c:pt>
                <c:pt idx="463">
                  <c:v>-3.2606269616230938</c:v>
                </c:pt>
                <c:pt idx="464">
                  <c:v>-3.3078539303427288</c:v>
                </c:pt>
                <c:pt idx="465">
                  <c:v>-3.3549429648371314</c:v>
                </c:pt>
                <c:pt idx="466">
                  <c:v>-3.4019083102977024</c:v>
                </c:pt>
                <c:pt idx="467">
                  <c:v>-3.4487623163315644</c:v>
                </c:pt>
                <c:pt idx="468">
                  <c:v>-3.495515742006726</c:v>
                </c:pt>
                <c:pt idx="469">
                  <c:v>-3.5421780038457777</c:v>
                </c:pt>
                <c:pt idx="470">
                  <c:v>-3.5887573788365916</c:v>
                </c:pt>
                <c:pt idx="471">
                  <c:v>-3.6352611716972283</c:v>
                </c:pt>
                <c:pt idx="472">
                  <c:v>-3.6816958535268429</c:v>
                </c:pt>
                <c:pt idx="473">
                  <c:v>-3.7280671773936604</c:v>
                </c:pt>
                <c:pt idx="474">
                  <c:v>-3.7743802752138409</c:v>
                </c:pt>
                <c:pt idx="475">
                  <c:v>-3.8206397393606042</c:v>
                </c:pt>
                <c:pt idx="476">
                  <c:v>-3.8668496917390387</c:v>
                </c:pt>
                <c:pt idx="477">
                  <c:v>-3.9130138425160679</c:v>
                </c:pt>
                <c:pt idx="478">
                  <c:v>-3.9591355402686994</c:v>
                </c:pt>
                <c:pt idx="479">
                  <c:v>-4.0052178149784625</c:v>
                </c:pt>
                <c:pt idx="480">
                  <c:v>-4.0512634150347946</c:v>
                </c:pt>
                <c:pt idx="481">
                  <c:v>-4.0972748391990326</c:v>
                </c:pt>
                <c:pt idx="482">
                  <c:v>-4.1432543643118391</c:v>
                </c:pt>
                <c:pt idx="483">
                  <c:v>-4.1892040693908603</c:v>
                </c:pt>
                <c:pt idx="484">
                  <c:v>-4.2351258566555829</c:v>
                </c:pt>
                <c:pt idx="485">
                  <c:v>-4.281021469926932</c:v>
                </c:pt>
                <c:pt idx="486">
                  <c:v>-4.3268925107761742</c:v>
                </c:pt>
                <c:pt idx="487">
                  <c:v>-4.3727404527378981</c:v>
                </c:pt>
                <c:pt idx="488">
                  <c:v>-4.4185666538524737</c:v>
                </c:pt>
                <c:pt idx="489">
                  <c:v>-4.4643723677626177</c:v>
                </c:pt>
                <c:pt idx="490">
                  <c:v>-4.5101587535548697</c:v>
                </c:pt>
                <c:pt idx="491">
                  <c:v>-4.5559268845084935</c:v>
                </c:pt>
                <c:pt idx="492">
                  <c:v>-4.6016777558907229</c:v>
                </c:pt>
                <c:pt idx="493">
                  <c:v>-4.6474122919174796</c:v>
                </c:pt>
                <c:pt idx="494">
                  <c:v>-4.6931313519819131</c:v>
                </c:pt>
                <c:pt idx="495">
                  <c:v>-4.7388357362391043</c:v>
                </c:pt>
                <c:pt idx="498">
                  <c:v>2.5881904510252083</c:v>
                </c:pt>
                <c:pt idx="499">
                  <c:v>-2.5881904510252083</c:v>
                </c:pt>
                <c:pt idx="501">
                  <c:v>0</c:v>
                </c:pt>
                <c:pt idx="502">
                  <c:v>0</c:v>
                </c:pt>
                <c:pt idx="504">
                  <c:v>9.6592582628906829</c:v>
                </c:pt>
                <c:pt idx="505">
                  <c:v>-9.6592582628906829</c:v>
                </c:pt>
              </c:numCache>
            </c:numRef>
          </c:xVal>
          <c:yVal>
            <c:numRef>
              <c:f>Sheet1!$AX$13:$AX$518</c:f>
              <c:numCache>
                <c:formatCode>General</c:formatCode>
                <c:ptCount val="506"/>
                <c:pt idx="498">
                  <c:v>4.8296291314453406</c:v>
                </c:pt>
                <c:pt idx="499">
                  <c:v>-4.8296291314453406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3D9-4E1C-AC79-0A7314AD7B5A}"/>
            </c:ext>
          </c:extLst>
        </c:ser>
        <c:ser>
          <c:idx val="3"/>
          <c:order val="3"/>
          <c:tx>
            <c:strRef>
              <c:f>Sheet1!$AY$12</c:f>
              <c:strCache>
                <c:ptCount val="1"/>
                <c:pt idx="0">
                  <c:v>Re軸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  <a:tailEnd type="triangle"/>
            </a:ln>
            <a:effectLst/>
          </c:spPr>
          <c:marker>
            <c:symbol val="none"/>
          </c:marker>
          <c:dLbls>
            <c:dLbl>
              <c:idx val="50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D9-4E1C-AC79-0A7314AD7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Sheet1!$AU$13:$AU$518</c:f>
              <c:numCache>
                <c:formatCode>General</c:formatCode>
                <c:ptCount val="506"/>
                <c:pt idx="0">
                  <c:v>11.357493516639217</c:v>
                </c:pt>
                <c:pt idx="1">
                  <c:v>10.843240768728682</c:v>
                </c:pt>
                <c:pt idx="2">
                  <c:v>9.8333185538326653</c:v>
                </c:pt>
                <c:pt idx="3">
                  <c:v>6.4418966451510666</c:v>
                </c:pt>
                <c:pt idx="4">
                  <c:v>-3.8847619876909318</c:v>
                </c:pt>
                <c:pt idx="5">
                  <c:v>-5.4370226993012416</c:v>
                </c:pt>
                <c:pt idx="6">
                  <c:v>-5.9541854559068756</c:v>
                </c:pt>
                <c:pt idx="7">
                  <c:v>-6.1136380661201493</c:v>
                </c:pt>
                <c:pt idx="8">
                  <c:v>-6.0326519397602292</c:v>
                </c:pt>
                <c:pt idx="9">
                  <c:v>-5.7433299131207134</c:v>
                </c:pt>
                <c:pt idx="10">
                  <c:v>-5.2103579808760463</c:v>
                </c:pt>
                <c:pt idx="11">
                  <c:v>-4.2010860556476501</c:v>
                </c:pt>
                <c:pt idx="12">
                  <c:v>-1.4623488462927234</c:v>
                </c:pt>
                <c:pt idx="13">
                  <c:v>5.0020366129079328</c:v>
                </c:pt>
                <c:pt idx="14">
                  <c:v>7.8216695565543812</c:v>
                </c:pt>
                <c:pt idx="15">
                  <c:v>8.758788274351522</c:v>
                </c:pt>
                <c:pt idx="16">
                  <c:v>9.1808917815779889</c:v>
                </c:pt>
                <c:pt idx="17">
                  <c:v>9.3734837543506266</c:v>
                </c:pt>
                <c:pt idx="18">
                  <c:v>9.4233145546484316</c:v>
                </c:pt>
                <c:pt idx="19">
                  <c:v>9.3630440622580089</c:v>
                </c:pt>
                <c:pt idx="20">
                  <c:v>9.2026100633236538</c:v>
                </c:pt>
                <c:pt idx="21">
                  <c:v>8.9348968249385852</c:v>
                </c:pt>
                <c:pt idx="22">
                  <c:v>8.5299114505493012</c:v>
                </c:pt>
                <c:pt idx="23">
                  <c:v>7.9148016621001087</c:v>
                </c:pt>
                <c:pt idx="24">
                  <c:v>6.925006895635466</c:v>
                </c:pt>
                <c:pt idx="25">
                  <c:v>5.2243876380367631</c:v>
                </c:pt>
                <c:pt idx="26">
                  <c:v>2.5298179549120885</c:v>
                </c:pt>
                <c:pt idx="27">
                  <c:v>-0.24528763730149183</c:v>
                </c:pt>
                <c:pt idx="28">
                  <c:v>-2.0338061514286587</c:v>
                </c:pt>
                <c:pt idx="29">
                  <c:v>-3.0466316729116132</c:v>
                </c:pt>
                <c:pt idx="30">
                  <c:v>-3.6455066261174744</c:v>
                </c:pt>
                <c:pt idx="31">
                  <c:v>-4.0177182982881225</c:v>
                </c:pt>
                <c:pt idx="32">
                  <c:v>-4.2522724354379058</c:v>
                </c:pt>
                <c:pt idx="33">
                  <c:v>-4.3939183921800353</c:v>
                </c:pt>
                <c:pt idx="34">
                  <c:v>-4.4666102413544513</c:v>
                </c:pt>
                <c:pt idx="35">
                  <c:v>-4.4835995020108683</c:v>
                </c:pt>
                <c:pt idx="36">
                  <c:v>-4.4519810297375493</c:v>
                </c:pt>
                <c:pt idx="37">
                  <c:v>-4.374784716786106</c:v>
                </c:pt>
                <c:pt idx="38">
                  <c:v>-4.2518662599663664</c:v>
                </c:pt>
                <c:pt idx="39">
                  <c:v>-4.0801233937975034</c:v>
                </c:pt>
                <c:pt idx="40">
                  <c:v>-3.8532623185637886</c:v>
                </c:pt>
                <c:pt idx="41">
                  <c:v>-3.56122672586018</c:v>
                </c:pt>
                <c:pt idx="42">
                  <c:v>-3.189432591511336</c:v>
                </c:pt>
                <c:pt idx="43">
                  <c:v>-2.7182127473223128</c:v>
                </c:pt>
                <c:pt idx="44">
                  <c:v>-2.1236061367030374</c:v>
                </c:pt>
                <c:pt idx="45">
                  <c:v>-1.3820874922697086</c:v>
                </c:pt>
                <c:pt idx="46">
                  <c:v>-0.48320955897085494</c:v>
                </c:pt>
                <c:pt idx="47">
                  <c:v>0.54941212889721158</c:v>
                </c:pt>
                <c:pt idx="48">
                  <c:v>1.6437507369473776</c:v>
                </c:pt>
                <c:pt idx="49">
                  <c:v>2.6984565950389698</c:v>
                </c:pt>
                <c:pt idx="50">
                  <c:v>3.6303107761690843</c:v>
                </c:pt>
                <c:pt idx="51">
                  <c:v>4.4037164220558251</c:v>
                </c:pt>
                <c:pt idx="52">
                  <c:v>5.022930532208786</c:v>
                </c:pt>
                <c:pt idx="53">
                  <c:v>5.510519791189731</c:v>
                </c:pt>
                <c:pt idx="54">
                  <c:v>5.8921745836939543</c:v>
                </c:pt>
                <c:pt idx="55">
                  <c:v>6.1903104489090364</c:v>
                </c:pt>
                <c:pt idx="56">
                  <c:v>6.4226148183105511</c:v>
                </c:pt>
                <c:pt idx="57">
                  <c:v>6.7951123906369215</c:v>
                </c:pt>
                <c:pt idx="58">
                  <c:v>6.9629871439154964</c:v>
                </c:pt>
                <c:pt idx="59">
                  <c:v>6.9900843521115288</c:v>
                </c:pt>
                <c:pt idx="60">
                  <c:v>6.9070379590260718</c:v>
                </c:pt>
                <c:pt idx="61">
                  <c:v>6.7269142079312534</c:v>
                </c:pt>
                <c:pt idx="62">
                  <c:v>6.4522089637813771</c:v>
                </c:pt>
                <c:pt idx="63">
                  <c:v>6.0784494986173012</c:v>
                </c:pt>
                <c:pt idx="64">
                  <c:v>5.5970933103252944</c:v>
                </c:pt>
                <c:pt idx="65">
                  <c:v>4.9997038168693724</c:v>
                </c:pt>
                <c:pt idx="66">
                  <c:v>4.2850053679224791</c:v>
                </c:pt>
                <c:pt idx="67">
                  <c:v>3.4685323195949556</c:v>
                </c:pt>
                <c:pt idx="68">
                  <c:v>2.589726554047032</c:v>
                </c:pt>
                <c:pt idx="69">
                  <c:v>1.7073753448142519</c:v>
                </c:pt>
                <c:pt idx="70">
                  <c:v>0.88120474145235239</c:v>
                </c:pt>
                <c:pt idx="71">
                  <c:v>0.1524154976731722</c:v>
                </c:pt>
                <c:pt idx="72">
                  <c:v>-0.46279270049846177</c:v>
                </c:pt>
                <c:pt idx="73">
                  <c:v>-0.96721207409252674</c:v>
                </c:pt>
                <c:pt idx="74">
                  <c:v>-1.3732017031759078</c:v>
                </c:pt>
                <c:pt idx="75">
                  <c:v>-1.6957687948082525</c:v>
                </c:pt>
                <c:pt idx="76">
                  <c:v>-1.9490388041948834</c:v>
                </c:pt>
                <c:pt idx="77">
                  <c:v>-2.1449805902732111</c:v>
                </c:pt>
                <c:pt idx="78">
                  <c:v>-2.2932430248869613</c:v>
                </c:pt>
                <c:pt idx="79">
                  <c:v>-2.4014217964148079</c:v>
                </c:pt>
                <c:pt idx="80">
                  <c:v>-2.4754343085916108</c:v>
                </c:pt>
                <c:pt idx="81">
                  <c:v>-2.5198751885224024</c:v>
                </c:pt>
                <c:pt idx="82">
                  <c:v>-2.5383138154635705</c:v>
                </c:pt>
                <c:pt idx="83">
                  <c:v>-2.5335309009500966</c:v>
                </c:pt>
                <c:pt idx="84">
                  <c:v>-2.5077030599566204</c:v>
                </c:pt>
                <c:pt idx="85">
                  <c:v>-2.4625466497811761</c:v>
                </c:pt>
                <c:pt idx="86">
                  <c:v>-2.3994310873926956</c:v>
                </c:pt>
                <c:pt idx="87">
                  <c:v>-2.3194698808407459</c:v>
                </c:pt>
                <c:pt idx="88">
                  <c:v>-2.2235956330918314</c:v>
                </c:pt>
                <c:pt idx="89">
                  <c:v>-2.1126235581897546</c:v>
                </c:pt>
                <c:pt idx="90">
                  <c:v>-1.9873066096452596</c:v>
                </c:pt>
                <c:pt idx="91">
                  <c:v>-1.8483841075352017</c:v>
                </c:pt>
                <c:pt idx="92">
                  <c:v>-1.6966247102990362</c:v>
                </c:pt>
                <c:pt idx="93">
                  <c:v>-1.5328636829405193</c:v>
                </c:pt>
                <c:pt idx="94">
                  <c:v>-1.3580336759651011</c:v>
                </c:pt>
                <c:pt idx="95">
                  <c:v>-1.1731876964997405</c:v>
                </c:pt>
                <c:pt idx="96">
                  <c:v>-0.97951269793906781</c:v>
                </c:pt>
                <c:pt idx="97">
                  <c:v>-0.77833231333152453</c:v>
                </c:pt>
                <c:pt idx="98">
                  <c:v>-0.57109775702681409</c:v>
                </c:pt>
                <c:pt idx="99">
                  <c:v>-0.35936680059062986</c:v>
                </c:pt>
                <c:pt idx="100">
                  <c:v>-0.14477188527872364</c:v>
                </c:pt>
                <c:pt idx="101">
                  <c:v>7.1020331133964776E-2</c:v>
                </c:pt>
                <c:pt idx="102">
                  <c:v>0.28635462982886228</c:v>
                </c:pt>
                <c:pt idx="103">
                  <c:v>0.4996340693502449</c:v>
                </c:pt>
                <c:pt idx="104">
                  <c:v>0.70936389972071989</c:v>
                </c:pt>
                <c:pt idx="105">
                  <c:v>0.91418895224874419</c:v>
                </c:pt>
                <c:pt idx="106">
                  <c:v>1.1129218939408418</c:v>
                </c:pt>
                <c:pt idx="107">
                  <c:v>1.304560990550834</c:v>
                </c:pt>
                <c:pt idx="108">
                  <c:v>1.4882972935253616</c:v>
                </c:pt>
                <c:pt idx="109">
                  <c:v>1.6635122382592473</c:v>
                </c:pt>
                <c:pt idx="110">
                  <c:v>1.8297673805466803</c:v>
                </c:pt>
                <c:pt idx="111">
                  <c:v>1.9867883659834578</c:v>
                </c:pt>
                <c:pt idx="112">
                  <c:v>2.1344452630951869</c:v>
                </c:pt>
                <c:pt idx="113">
                  <c:v>2.2727311819359954</c:v>
                </c:pt>
                <c:pt idx="114">
                  <c:v>2.4017407467916874</c:v>
                </c:pt>
                <c:pt idx="115">
                  <c:v>2.5216495849938547</c:v>
                </c:pt>
                <c:pt idx="116">
                  <c:v>2.6326956008591158</c:v>
                </c:pt>
                <c:pt idx="117">
                  <c:v>2.7351624652384823</c:v>
                </c:pt>
                <c:pt idx="118">
                  <c:v>2.8293654851701961</c:v>
                </c:pt>
                <c:pt idx="119">
                  <c:v>2.9156398263760503</c:v>
                </c:pt>
                <c:pt idx="120">
                  <c:v>2.9943309357032661</c:v>
                </c:pt>
                <c:pt idx="121">
                  <c:v>3.06578693846039</c:v>
                </c:pt>
                <c:pt idx="122">
                  <c:v>3.1303527534299302</c:v>
                </c:pt>
                <c:pt idx="123">
                  <c:v>3.1883656639137863</c:v>
                </c:pt>
                <c:pt idx="124">
                  <c:v>3.240152096430903</c:v>
                </c:pt>
                <c:pt idx="125">
                  <c:v>3.286025381999651</c:v>
                </c:pt>
                <c:pt idx="126">
                  <c:v>3.3262843028594462</c:v>
                </c:pt>
                <c:pt idx="127">
                  <c:v>3.3612122563879261</c:v>
                </c:pt>
                <c:pt idx="128">
                  <c:v>3.3910768956064152</c:v>
                </c:pt>
                <c:pt idx="129">
                  <c:v>3.4161301307957674</c:v>
                </c:pt>
                <c:pt idx="130">
                  <c:v>3.4366083988029992</c:v>
                </c:pt>
                <c:pt idx="131">
                  <c:v>3.4527331254829754</c:v>
                </c:pt>
                <c:pt idx="132">
                  <c:v>3.4647113225288795</c:v>
                </c:pt>
                <c:pt idx="133">
                  <c:v>3.4727362729808684</c:v>
                </c:pt>
                <c:pt idx="134">
                  <c:v>3.4769882703057355</c:v>
                </c:pt>
                <c:pt idx="135">
                  <c:v>3.4776353844658079</c:v>
                </c:pt>
                <c:pt idx="136">
                  <c:v>3.4748342351790757</c:v>
                </c:pt>
                <c:pt idx="137">
                  <c:v>3.4687307579183217</c:v>
                </c:pt>
                <c:pt idx="138">
                  <c:v>3.4594609523698967</c:v>
                </c:pt>
                <c:pt idx="139">
                  <c:v>3.4471516062996823</c:v>
                </c:pt>
                <c:pt idx="140">
                  <c:v>3.4319209902428853</c:v>
                </c:pt>
                <c:pt idx="141">
                  <c:v>3.413879520301756</c:v>
                </c:pt>
                <c:pt idx="142">
                  <c:v>3.393130387728823</c:v>
                </c:pt>
                <c:pt idx="143">
                  <c:v>3.3697701549941574</c:v>
                </c:pt>
                <c:pt idx="144">
                  <c:v>3.343889318767328</c:v>
                </c:pt>
                <c:pt idx="145">
                  <c:v>3.3155728407517566</c:v>
                </c:pt>
                <c:pt idx="146">
                  <c:v>3.2849006476450593</c:v>
                </c:pt>
                <c:pt idx="147">
                  <c:v>3.2519481017020873</c:v>
                </c:pt>
                <c:pt idx="148">
                  <c:v>3.2167864434819005</c:v>
                </c:pt>
                <c:pt idx="149">
                  <c:v>3.1794832083895406</c:v>
                </c:pt>
                <c:pt idx="150">
                  <c:v>3.1401026185976155</c:v>
                </c:pt>
                <c:pt idx="151">
                  <c:v>3.0987059518674802</c:v>
                </c:pt>
                <c:pt idx="152">
                  <c:v>3.0553518886955926</c:v>
                </c:pt>
                <c:pt idx="153">
                  <c:v>3.010096839096958</c:v>
                </c:pt>
                <c:pt idx="154">
                  <c:v>2.9629952502122219</c:v>
                </c:pt>
                <c:pt idx="155">
                  <c:v>2.9140998957916082</c:v>
                </c:pt>
                <c:pt idx="156">
                  <c:v>2.8634621484733649</c:v>
                </c:pt>
                <c:pt idx="157">
                  <c:v>2.8111322356395063</c:v>
                </c:pt>
                <c:pt idx="158">
                  <c:v>2.7571594794991032</c:v>
                </c:pt>
                <c:pt idx="159">
                  <c:v>2.7015925219235699</c:v>
                </c:pt>
                <c:pt idx="160">
                  <c:v>2.6444795344386387</c:v>
                </c:pt>
                <c:pt idx="161">
                  <c:v>2.5858684136670917</c:v>
                </c:pt>
                <c:pt idx="162">
                  <c:v>2.5258069624165764</c:v>
                </c:pt>
                <c:pt idx="163">
                  <c:v>2.4643430565172104</c:v>
                </c:pt>
                <c:pt idx="164">
                  <c:v>2.4015247974376104</c:v>
                </c:pt>
                <c:pt idx="165">
                  <c:v>2.337400650645022</c:v>
                </c:pt>
                <c:pt idx="166">
                  <c:v>2.2720195696264627</c:v>
                </c:pt>
                <c:pt idx="167">
                  <c:v>2.2054311054544402</c:v>
                </c:pt>
                <c:pt idx="168">
                  <c:v>2.1376855017630123</c:v>
                </c:pt>
                <c:pt idx="169">
                  <c:v>2.0688337749979802</c:v>
                </c:pt>
                <c:pt idx="170">
                  <c:v>1.9989277798198108</c:v>
                </c:pt>
                <c:pt idx="171">
                  <c:v>1.9280202595681963</c:v>
                </c:pt>
                <c:pt idx="172">
                  <c:v>1.8561648817438483</c:v>
                </c:pt>
                <c:pt idx="173">
                  <c:v>1.7834162585244884</c:v>
                </c:pt>
                <c:pt idx="174">
                  <c:v>1.7098299524078266</c:v>
                </c:pt>
                <c:pt idx="175">
                  <c:v>1.6354624671627169</c:v>
                </c:pt>
                <c:pt idx="176">
                  <c:v>1.5603712243694086</c:v>
                </c:pt>
                <c:pt idx="177">
                  <c:v>1.4846145259385486</c:v>
                </c:pt>
                <c:pt idx="178">
                  <c:v>1.4082515031142457</c:v>
                </c:pt>
                <c:pt idx="179">
                  <c:v>1.3313420525865454</c:v>
                </c:pt>
                <c:pt idx="180">
                  <c:v>1.2539467604601136</c:v>
                </c:pt>
                <c:pt idx="181">
                  <c:v>1.1761268149463044</c:v>
                </c:pt>
                <c:pt idx="182">
                  <c:v>1.0979439087615146</c:v>
                </c:pt>
                <c:pt idx="183">
                  <c:v>1.0194601323236152</c:v>
                </c:pt>
                <c:pt idx="184">
                  <c:v>0.94073785893683481</c:v>
                </c:pt>
                <c:pt idx="185">
                  <c:v>0.86183962324128527</c:v>
                </c:pt>
                <c:pt idx="186">
                  <c:v>0.78282799427417082</c:v>
                </c:pt>
                <c:pt idx="187">
                  <c:v>0.70376544454341439</c:v>
                </c:pt>
                <c:pt idx="188">
                  <c:v>0.62471421654923276</c:v>
                </c:pt>
                <c:pt idx="189">
                  <c:v>0.54573618820433212</c:v>
                </c:pt>
                <c:pt idx="190">
                  <c:v>0.46689273859779534</c:v>
                </c:pt>
                <c:pt idx="191">
                  <c:v>0.38824461552190859</c:v>
                </c:pt>
                <c:pt idx="192">
                  <c:v>0.30985180613482988</c:v>
                </c:pt>
                <c:pt idx="193">
                  <c:v>0.23177341206684521</c:v>
                </c:pt>
                <c:pt idx="194">
                  <c:v>0.1540675301949003</c:v>
                </c:pt>
                <c:pt idx="195">
                  <c:v>7.6791140211294878E-2</c:v>
                </c:pt>
                <c:pt idx="196">
                  <c:v>0</c:v>
                </c:pt>
                <c:pt idx="197">
                  <c:v>-7.6251450289481465E-2</c:v>
                </c:pt>
                <c:pt idx="198">
                  <c:v>-0.15191017471270968</c:v>
                </c:pt>
                <c:pt idx="199">
                  <c:v>-0.22692461792490928</c:v>
                </c:pt>
                <c:pt idx="200">
                  <c:v>-0.30124477101944869</c:v>
                </c:pt>
                <c:pt idx="201">
                  <c:v>-0.37482222647045144</c:v>
                </c:pt>
                <c:pt idx="202">
                  <c:v>-0.44761022197763511</c:v>
                </c:pt>
                <c:pt idx="203">
                  <c:v>-0.51956367314436991</c:v>
                </c:pt>
                <c:pt idx="204">
                  <c:v>-0.59063919504577078</c:v>
                </c:pt>
                <c:pt idx="205">
                  <c:v>-0.66079511286069237</c:v>
                </c:pt>
                <c:pt idx="206">
                  <c:v>-0.72999146184805452</c:v>
                </c:pt>
                <c:pt idx="207">
                  <c:v>-0.79818997704320571</c:v>
                </c:pt>
                <c:pt idx="208">
                  <c:v>-0.86535407313296997</c:v>
                </c:pt>
                <c:pt idx="209">
                  <c:v>-0.93144881503822663</c:v>
                </c:pt>
                <c:pt idx="210">
                  <c:v>-0.99644087979062523</c:v>
                </c:pt>
                <c:pt idx="211">
                  <c:v>-1.060298510334712</c:v>
                </c:pt>
                <c:pt idx="212">
                  <c:v>-1.1229914619197703</c:v>
                </c:pt>
                <c:pt idx="213">
                  <c:v>-1.1844909417668845</c:v>
                </c:pt>
                <c:pt idx="214">
                  <c:v>-1.2447695427074561</c:v>
                </c:pt>
                <c:pt idx="215">
                  <c:v>-1.303801171490613</c:v>
                </c:pt>
                <c:pt idx="216">
                  <c:v>-1.3615609724492244</c:v>
                </c:pt>
                <c:pt idx="217">
                  <c:v>-1.418025247199765</c:v>
                </c:pt>
                <c:pt idx="218">
                  <c:v>-1.4731713710299583</c:v>
                </c:pt>
                <c:pt idx="219">
                  <c:v>-1.5269777066024193</c:v>
                </c:pt>
                <c:pt idx="220">
                  <c:v>-1.5794235155725769</c:v>
                </c:pt>
                <c:pt idx="221">
                  <c:v>-1.6304888686869281</c:v>
                </c:pt>
                <c:pt idx="222">
                  <c:v>-1.6801545548935877</c:v>
                </c:pt>
                <c:pt idx="223">
                  <c:v>-1.7284019899626928</c:v>
                </c:pt>
                <c:pt idx="224">
                  <c:v>-1.7752131250800933</c:v>
                </c:pt>
                <c:pt idx="225">
                  <c:v>-1.8205703558449668</c:v>
                </c:pt>
                <c:pt idx="226">
                  <c:v>-1.8644564320712258</c:v>
                </c:pt>
                <c:pt idx="227">
                  <c:v>-1.9068543687645827</c:v>
                </c:pt>
                <c:pt idx="228">
                  <c:v>-1.9477473586226726</c:v>
                </c:pt>
                <c:pt idx="229">
                  <c:v>-1.9871186863850103</c:v>
                </c:pt>
                <c:pt idx="230">
                  <c:v>-2.0249516453435819</c:v>
                </c:pt>
                <c:pt idx="231">
                  <c:v>-2.0612294563140017</c:v>
                </c:pt>
                <c:pt idx="232">
                  <c:v>-2.0959351893614793</c:v>
                </c:pt>
                <c:pt idx="233">
                  <c:v>-2.1290516885764856</c:v>
                </c:pt>
                <c:pt idx="234">
                  <c:v>-2.1605615002014766</c:v>
                </c:pt>
                <c:pt idx="235">
                  <c:v>-2.1904468044236807</c:v>
                </c:pt>
                <c:pt idx="236">
                  <c:v>-2.2186893511691901</c:v>
                </c:pt>
                <c:pt idx="237">
                  <c:v>-2.2452704002617514</c:v>
                </c:pt>
                <c:pt idx="238">
                  <c:v>-2.2701706663453676</c:v>
                </c:pt>
                <c:pt idx="239">
                  <c:v>-2.293370269013919</c:v>
                </c:pt>
                <c:pt idx="240">
                  <c:v>-2.3148486886438677</c:v>
                </c:pt>
                <c:pt idx="241">
                  <c:v>-2.3345847284877981</c:v>
                </c:pt>
                <c:pt idx="242">
                  <c:v>-2.352556483658033</c:v>
                </c:pt>
                <c:pt idx="243">
                  <c:v>-2.3687413177106058</c:v>
                </c:pt>
                <c:pt idx="244">
                  <c:v>-2.3831158476313083</c:v>
                </c:pt>
                <c:pt idx="245">
                  <c:v>-2.3956559381272271</c:v>
                </c:pt>
                <c:pt idx="246">
                  <c:v>-2.4063367062396144</c:v>
                </c:pt>
                <c:pt idx="247">
                  <c:v>-2.4151325374168668</c:v>
                </c:pt>
                <c:pt idx="248">
                  <c:v>-2.422017114319734</c:v>
                </c:pt>
                <c:pt idx="249">
                  <c:v>-2.4269634597741607</c:v>
                </c:pt>
                <c:pt idx="250">
                  <c:v>-2.4299439954396775</c:v>
                </c:pt>
                <c:pt idx="251">
                  <c:v>-2.430930617921427</c:v>
                </c:pt>
                <c:pt idx="252">
                  <c:v>-2.429894794220409</c:v>
                </c:pt>
                <c:pt idx="253">
                  <c:v>-2.4268076785865595</c:v>
                </c:pt>
                <c:pt idx="254">
                  <c:v>-2.4216402530095289</c:v>
                </c:pt>
                <c:pt idx="255">
                  <c:v>-2.4143634937485712</c:v>
                </c:pt>
                <c:pt idx="256">
                  <c:v>-2.4049485664600825</c:v>
                </c:pt>
                <c:pt idx="257">
                  <c:v>-2.3933670526224979</c:v>
                </c:pt>
                <c:pt idx="258">
                  <c:v>-2.3795912100751786</c:v>
                </c:pt>
                <c:pt idx="259">
                  <c:v>-2.3635942705710464</c:v>
                </c:pt>
                <c:pt idx="260">
                  <c:v>-2.3453507772801743</c:v>
                </c:pt>
                <c:pt idx="261">
                  <c:v>-2.3248369651599816</c:v>
                </c:pt>
                <c:pt idx="262">
                  <c:v>-2.3020311870120214</c:v>
                </c:pt>
                <c:pt idx="263">
                  <c:v>-2.2769143878584006</c:v>
                </c:pt>
                <c:pt idx="264">
                  <c:v>-2.2494706299740765</c:v>
                </c:pt>
                <c:pt idx="265">
                  <c:v>-2.2196876704852624</c:v>
                </c:pt>
                <c:pt idx="266">
                  <c:v>-2.1875575928691422</c:v>
                </c:pt>
                <c:pt idx="267">
                  <c:v>-2.1530774929460965</c:v>
                </c:pt>
                <c:pt idx="268">
                  <c:v>-2.1162502190263934</c:v>
                </c:pt>
                <c:pt idx="269">
                  <c:v>-2.0770851647437341</c:v>
                </c:pt>
                <c:pt idx="270">
                  <c:v>-2.035599111771087</c:v>
                </c:pt>
                <c:pt idx="271">
                  <c:v>-1.9918171180685986</c:v>
                </c:pt>
                <c:pt idx="272">
                  <c:v>-1.9457734455702718</c:v>
                </c:pt>
                <c:pt idx="273">
                  <c:v>-1.8975125192986118</c:v>
                </c:pt>
                <c:pt idx="274">
                  <c:v>-1.847089907844923</c:v>
                </c:pt>
                <c:pt idx="275">
                  <c:v>-1.7945733130252957</c:v>
                </c:pt>
                <c:pt idx="276">
                  <c:v>-1.7400435543979103</c:v>
                </c:pt>
                <c:pt idx="277">
                  <c:v>-1.6835955323043499</c:v>
                </c:pt>
                <c:pt idx="278">
                  <c:v>-1.6253391512965756</c:v>
                </c:pt>
                <c:pt idx="279">
                  <c:v>-1.565400184366182</c:v>
                </c:pt>
                <c:pt idx="280">
                  <c:v>-1.503921057451366</c:v>
                </c:pt>
                <c:pt idx="281">
                  <c:v>-1.4410615334075763</c:v>
                </c:pt>
                <c:pt idx="282">
                  <c:v>-1.3769992751314346</c:v>
                </c:pt>
                <c:pt idx="283">
                  <c:v>-1.3119302689422632</c:v>
                </c:pt>
                <c:pt idx="284">
                  <c:v>-1.2460690917332671</c:v>
                </c:pt>
                <c:pt idx="285">
                  <c:v>-1.1796490088341454</c:v>
                </c:pt>
                <c:pt idx="286">
                  <c:v>-1.1129218939408405</c:v>
                </c:pt>
                <c:pt idx="287">
                  <c:v>-1.0461579677501474</c:v>
                </c:pt>
                <c:pt idx="288">
                  <c:v>-0.97964535788550045</c:v>
                </c:pt>
                <c:pt idx="289">
                  <c:v>-0.91368948902803604</c:v>
                </c:pt>
                <c:pt idx="290">
                  <c:v>-0.84861231850716334</c:v>
                </c:pt>
                <c:pt idx="291">
                  <c:v>-0.78475143852479934</c:v>
                </c:pt>
                <c:pt idx="292">
                  <c:v>-0.72245907120875985</c:v>
                </c:pt>
                <c:pt idx="293">
                  <c:v>-0.66210098631387526</c:v>
                </c:pt>
                <c:pt idx="294">
                  <c:v>-0.60405537311796509</c:v>
                </c:pt>
                <c:pt idx="295">
                  <c:v>-0.54871169742447989</c:v>
                </c:pt>
                <c:pt idx="296">
                  <c:v>-0.49646957115847423</c:v>
                </c:pt>
                <c:pt idx="297">
                  <c:v>-0.44773765545277455</c:v>
                </c:pt>
                <c:pt idx="298">
                  <c:v>-0.40293260804008169</c:v>
                </c:pt>
                <c:pt idx="299">
                  <c:v>-0.36247807190283754</c:v>
                </c:pt>
                <c:pt idx="300">
                  <c:v>-0.32680368420758477</c:v>
                </c:pt>
                <c:pt idx="301">
                  <c:v>-0.29634406227706789</c:v>
                </c:pt>
                <c:pt idx="302">
                  <c:v>-0.27153769641786174</c:v>
                </c:pt>
                <c:pt idx="303">
                  <c:v>-0.25282564748774217</c:v>
                </c:pt>
                <c:pt idx="304">
                  <c:v>-0.24064990983599688</c:v>
                </c:pt>
                <c:pt idx="305">
                  <c:v>-0.23545125747617068</c:v>
                </c:pt>
                <c:pt idx="306">
                  <c:v>-0.23766634314605328</c:v>
                </c:pt>
                <c:pt idx="307">
                  <c:v>-0.24772376696418386</c:v>
                </c:pt>
                <c:pt idx="308">
                  <c:v>-0.26603877544495957</c:v>
                </c:pt>
                <c:pt idx="309">
                  <c:v>-0.29300619610758827</c:v>
                </c:pt>
                <c:pt idx="310">
                  <c:v>-0.32899116373087045</c:v>
                </c:pt>
                <c:pt idx="311">
                  <c:v>-0.37431716085279976</c:v>
                </c:pt>
                <c:pt idx="312">
                  <c:v>-0.42925089120334903</c:v>
                </c:pt>
                <c:pt idx="313">
                  <c:v>-0.4939835492885335</c:v>
                </c:pt>
                <c:pt idx="314">
                  <c:v>-0.56860816612594389</c:v>
                </c:pt>
                <c:pt idx="315">
                  <c:v>-0.65309292708685118</c:v>
                </c:pt>
                <c:pt idx="316">
                  <c:v>-0.7472506985178462</c:v>
                </c:pt>
                <c:pt idx="317">
                  <c:v>-0.85070548154133419</c:v>
                </c:pt>
                <c:pt idx="318">
                  <c:v>-0.96285712922557531</c:v>
                </c:pt>
                <c:pt idx="319">
                  <c:v>-1.0828463767571401</c:v>
                </c:pt>
                <c:pt idx="320">
                  <c:v>-1.2095229549085422</c:v>
                </c:pt>
                <c:pt idx="321">
                  <c:v>-1.3414201452543617</c:v>
                </c:pt>
                <c:pt idx="322">
                  <c:v>-1.4767394159904108</c:v>
                </c:pt>
                <c:pt idx="323">
                  <c:v>-1.6133485816808657</c:v>
                </c:pt>
                <c:pt idx="324">
                  <c:v>-1.7487961663535823</c:v>
                </c:pt>
                <c:pt idx="325">
                  <c:v>-1.8803433786625536</c:v>
                </c:pt>
                <c:pt idx="326">
                  <c:v>-2.0050136012776671</c:v>
                </c:pt>
                <c:pt idx="327">
                  <c:v>-2.1196580286297011</c:v>
                </c:pt>
                <c:pt idx="328">
                  <c:v>-2.2210356448617223</c:v>
                </c:pt>
                <c:pt idx="329">
                  <c:v>-2.3059066517172311</c:v>
                </c:pt>
                <c:pt idx="330">
                  <c:v>-2.3711410158426451</c:v>
                </c:pt>
                <c:pt idx="331">
                  <c:v>-2.4138478448999861</c:v>
                </c:pt>
                <c:pt idx="332">
                  <c:v>-2.4315360428544608</c:v>
                </c:pt>
                <c:pt idx="333">
                  <c:v>-2.422320547967435</c:v>
                </c:pt>
                <c:pt idx="334">
                  <c:v>-2.3851888038219844</c:v>
                </c:pt>
                <c:pt idx="335">
                  <c:v>-2.3203352355870948</c:v>
                </c:pt>
                <c:pt idx="336">
                  <c:v>-2.2295532186890004</c:v>
                </c:pt>
                <c:pt idx="337">
                  <c:v>-2.1166419407776522</c:v>
                </c:pt>
                <c:pt idx="338">
                  <c:v>-1.9877433945847798</c:v>
                </c:pt>
                <c:pt idx="339">
                  <c:v>-1.8514868149152026</c:v>
                </c:pt>
                <c:pt idx="340">
                  <c:v>-1.7188076431428165</c:v>
                </c:pt>
                <c:pt idx="341">
                  <c:v>-1.6023438379615351</c:v>
                </c:pt>
                <c:pt idx="342">
                  <c:v>-1.5153838183507959</c:v>
                </c:pt>
                <c:pt idx="343">
                  <c:v>-1.4704006468165474</c:v>
                </c:pt>
                <c:pt idx="344">
                  <c:v>-1.4772079279066834</c:v>
                </c:pt>
                <c:pt idx="345">
                  <c:v>-1.5407358165759863</c:v>
                </c:pt>
                <c:pt idx="346">
                  <c:v>-1.6584907166958704</c:v>
                </c:pt>
                <c:pt idx="347">
                  <c:v>-1.8181309462131972</c:v>
                </c:pt>
                <c:pt idx="348">
                  <c:v>-1.9962901454117339</c:v>
                </c:pt>
                <c:pt idx="349">
                  <c:v>-2.16035085359169</c:v>
                </c:pt>
                <c:pt idx="350">
                  <c:v>-2.2745179045724866</c:v>
                </c:pt>
                <c:pt idx="351">
                  <c:v>-2.310136557891235</c:v>
                </c:pt>
                <c:pt idx="352">
                  <c:v>-2.2585937787040606</c:v>
                </c:pt>
                <c:pt idx="353">
                  <c:v>-2.1430407595468286</c:v>
                </c:pt>
                <c:pt idx="354">
                  <c:v>-2.0208005196475129</c:v>
                </c:pt>
                <c:pt idx="355">
                  <c:v>-1.9651523322579223</c:v>
                </c:pt>
                <c:pt idx="356">
                  <c:v>-2.0234925840788414</c:v>
                </c:pt>
                <c:pt idx="357">
                  <c:v>-2.1704768780981087</c:v>
                </c:pt>
                <c:pt idx="358">
                  <c:v>-2.3013439802560027</c:v>
                </c:pt>
                <c:pt idx="359">
                  <c:v>-2.3139445280206701</c:v>
                </c:pt>
                <c:pt idx="360">
                  <c:v>-2.2406526759508196</c:v>
                </c:pt>
                <c:pt idx="361">
                  <c:v>-2.2434614795286825</c:v>
                </c:pt>
                <c:pt idx="362">
                  <c:v>-2.358461243957831</c:v>
                </c:pt>
                <c:pt idx="363">
                  <c:v>-2.4007235735456027</c:v>
                </c:pt>
                <c:pt idx="364">
                  <c:v>-2.3997893447781014</c:v>
                </c:pt>
                <c:pt idx="365">
                  <c:v>-2.4899777801062806</c:v>
                </c:pt>
                <c:pt idx="366">
                  <c:v>-2.524988942784697</c:v>
                </c:pt>
                <c:pt idx="367">
                  <c:v>-2.6081336475568437</c:v>
                </c:pt>
                <c:pt idx="368">
                  <c:v>-2.6900314056841133</c:v>
                </c:pt>
                <c:pt idx="369">
                  <c:v>-2.79355842418359</c:v>
                </c:pt>
                <c:pt idx="370">
                  <c:v>-2.9282693527772174</c:v>
                </c:pt>
                <c:pt idx="371">
                  <c:v>-3.1133437112814231</c:v>
                </c:pt>
                <c:pt idx="372">
                  <c:v>-3.3848405263061396</c:v>
                </c:pt>
                <c:pt idx="373">
                  <c:v>-3.8293521166740039</c:v>
                </c:pt>
                <c:pt idx="374">
                  <c:v>-4.7063853465252619</c:v>
                </c:pt>
                <c:pt idx="375">
                  <c:v>-7.3134964585882045</c:v>
                </c:pt>
                <c:pt idx="379">
                  <c:v>4.7388343919859972</c:v>
                </c:pt>
                <c:pt idx="380">
                  <c:v>4.7269263570842615</c:v>
                </c:pt>
                <c:pt idx="381">
                  <c:v>4.6392893768695576</c:v>
                </c:pt>
                <c:pt idx="382">
                  <c:v>4.5988095227556887</c:v>
                </c:pt>
                <c:pt idx="383">
                  <c:v>4.5497217237095828</c:v>
                </c:pt>
                <c:pt idx="384">
                  <c:v>4.5109806262733905</c:v>
                </c:pt>
                <c:pt idx="385">
                  <c:v>4.4657266387672667</c:v>
                </c:pt>
                <c:pt idx="386">
                  <c:v>4.4196129783472538</c:v>
                </c:pt>
                <c:pt idx="387">
                  <c:v>4.3728050919654446</c:v>
                </c:pt>
                <c:pt idx="388">
                  <c:v>4.3275719219556779</c:v>
                </c:pt>
                <c:pt idx="389">
                  <c:v>4.2808732644218077</c:v>
                </c:pt>
                <c:pt idx="390">
                  <c:v>4.2350495367549685</c:v>
                </c:pt>
                <c:pt idx="391">
                  <c:v>4.189081419723375</c:v>
                </c:pt>
                <c:pt idx="392">
                  <c:v>4.1432660277931905</c:v>
                </c:pt>
                <c:pt idx="393">
                  <c:v>4.0972027660822734</c:v>
                </c:pt>
                <c:pt idx="394">
                  <c:v>4.0512834600651288</c:v>
                </c:pt>
                <c:pt idx="395">
                  <c:v>4.0052205674392862</c:v>
                </c:pt>
                <c:pt idx="396">
                  <c:v>3.9591491516302679</c:v>
                </c:pt>
                <c:pt idx="397">
                  <c:v>3.9130112135682373</c:v>
                </c:pt>
                <c:pt idx="398">
                  <c:v>3.8668524537916396</c:v>
                </c:pt>
                <c:pt idx="399">
                  <c:v>3.8206373294445486</c:v>
                </c:pt>
                <c:pt idx="400">
                  <c:v>3.7743803993633809</c:v>
                </c:pt>
                <c:pt idx="401">
                  <c:v>3.728066832191173</c:v>
                </c:pt>
                <c:pt idx="402">
                  <c:v>3.6816962327996787</c:v>
                </c:pt>
                <c:pt idx="403">
                  <c:v>3.6352612595880078</c:v>
                </c:pt>
                <c:pt idx="404">
                  <c:v>3.5887573878951819</c:v>
                </c:pt>
                <c:pt idx="405">
                  <c:v>3.542177959077454</c:v>
                </c:pt>
                <c:pt idx="406">
                  <c:v>3.4955157938833437</c:v>
                </c:pt>
                <c:pt idx="407">
                  <c:v>3.4487622693085163</c:v>
                </c:pt>
                <c:pt idx="408">
                  <c:v>3.4019083102982868</c:v>
                </c:pt>
                <c:pt idx="409">
                  <c:v>3.3549429591219724</c:v>
                </c:pt>
                <c:pt idx="410">
                  <c:v>3.3078539374068305</c:v>
                </c:pt>
                <c:pt idx="411">
                  <c:v>3.2606269641176708</c:v>
                </c:pt>
                <c:pt idx="412">
                  <c:v>3.2132455396990283</c:v>
                </c:pt>
                <c:pt idx="413">
                  <c:v>3.1656903998804546</c:v>
                </c:pt>
                <c:pt idx="414">
                  <c:v>3.1179389395067618</c:v>
                </c:pt>
                <c:pt idx="415">
                  <c:v>3.0699644506240569</c:v>
                </c:pt>
                <c:pt idx="416">
                  <c:v>3.0217351687159284</c:v>
                </c:pt>
                <c:pt idx="417">
                  <c:v>2.97321298936351</c:v>
                </c:pt>
                <c:pt idx="418">
                  <c:v>2.9243518252386909</c:v>
                </c:pt>
                <c:pt idx="419">
                  <c:v>2.8750953929111454</c:v>
                </c:pt>
                <c:pt idx="420">
                  <c:v>2.825374235620782</c:v>
                </c:pt>
                <c:pt idx="421">
                  <c:v>2.7751016323148341</c:v>
                </c:pt>
                <c:pt idx="422">
                  <c:v>2.7241678882390983</c:v>
                </c:pt>
                <c:pt idx="423">
                  <c:v>2.6724322011758561</c:v>
                </c:pt>
                <c:pt idx="424">
                  <c:v>2.6197108170654699</c:v>
                </c:pt>
                <c:pt idx="425">
                  <c:v>2.5657593407295862</c:v>
                </c:pt>
                <c:pt idx="426">
                  <c:v>2.5102455470264244</c:v>
                </c:pt>
                <c:pt idx="427">
                  <c:v>2.452706176933328</c:v>
                </c:pt>
                <c:pt idx="428">
                  <c:v>2.3924755672334959</c:v>
                </c:pt>
                <c:pt idx="429">
                  <c:v>2.3285622085276456</c:v>
                </c:pt>
                <c:pt idx="430">
                  <c:v>2.2594231306233392</c:v>
                </c:pt>
                <c:pt idx="431">
                  <c:v>2.1825227762728363</c:v>
                </c:pt>
                <c:pt idx="432">
                  <c:v>2.0933947436096942</c:v>
                </c:pt>
                <c:pt idx="433">
                  <c:v>1.983419466641325</c:v>
                </c:pt>
                <c:pt idx="434">
                  <c:v>1.8337665011122266</c:v>
                </c:pt>
                <c:pt idx="435">
                  <c:v>1.5955858464961765</c:v>
                </c:pt>
                <c:pt idx="436">
                  <c:v>1.1129218939408401</c:v>
                </c:pt>
                <c:pt idx="437">
                  <c:v>0</c:v>
                </c:pt>
                <c:pt idx="438">
                  <c:v>-1.1129218939408398</c:v>
                </c:pt>
                <c:pt idx="439">
                  <c:v>-1.5955858464961779</c:v>
                </c:pt>
                <c:pt idx="440">
                  <c:v>-1.8337665011122233</c:v>
                </c:pt>
                <c:pt idx="441">
                  <c:v>-1.9834194666413325</c:v>
                </c:pt>
                <c:pt idx="442">
                  <c:v>-2.0933947436096783</c:v>
                </c:pt>
                <c:pt idx="443">
                  <c:v>-2.1825227762728674</c:v>
                </c:pt>
                <c:pt idx="444">
                  <c:v>-2.259423130623281</c:v>
                </c:pt>
                <c:pt idx="445">
                  <c:v>-2.3285622085277535</c:v>
                </c:pt>
                <c:pt idx="446">
                  <c:v>-2.3924755672332996</c:v>
                </c:pt>
                <c:pt idx="447">
                  <c:v>-2.4527061769336811</c:v>
                </c:pt>
                <c:pt idx="448">
                  <c:v>-2.5102455470241383</c:v>
                </c:pt>
                <c:pt idx="449">
                  <c:v>-2.565759340730696</c:v>
                </c:pt>
                <c:pt idx="450">
                  <c:v>-2.619710817067864</c:v>
                </c:pt>
                <c:pt idx="451">
                  <c:v>-2.6724322011792458</c:v>
                </c:pt>
                <c:pt idx="452">
                  <c:v>-2.724167888221861</c:v>
                </c:pt>
                <c:pt idx="453">
                  <c:v>-2.7751016323249766</c:v>
                </c:pt>
                <c:pt idx="454">
                  <c:v>-2.8253742356330882</c:v>
                </c:pt>
                <c:pt idx="455">
                  <c:v>-2.8750953929410175</c:v>
                </c:pt>
                <c:pt idx="456">
                  <c:v>-2.9243518251098046</c:v>
                </c:pt>
                <c:pt idx="457">
                  <c:v>-2.9732129894504058</c:v>
                </c:pt>
                <c:pt idx="458">
                  <c:v>-3.0217351687721563</c:v>
                </c:pt>
                <c:pt idx="459">
                  <c:v>-3.0699644515340019</c:v>
                </c:pt>
                <c:pt idx="460">
                  <c:v>-3.1179389385497425</c:v>
                </c:pt>
                <c:pt idx="461">
                  <c:v>-3.1656904005951665</c:v>
                </c:pt>
                <c:pt idx="462">
                  <c:v>-3.2132455398916808</c:v>
                </c:pt>
                <c:pt idx="463">
                  <c:v>-3.2606269616230938</c:v>
                </c:pt>
                <c:pt idx="464">
                  <c:v>-3.3078539303427288</c:v>
                </c:pt>
                <c:pt idx="465">
                  <c:v>-3.3549429648371314</c:v>
                </c:pt>
                <c:pt idx="466">
                  <c:v>-3.4019083102977024</c:v>
                </c:pt>
                <c:pt idx="467">
                  <c:v>-3.4487623163315644</c:v>
                </c:pt>
                <c:pt idx="468">
                  <c:v>-3.495515742006726</c:v>
                </c:pt>
                <c:pt idx="469">
                  <c:v>-3.5421780038457777</c:v>
                </c:pt>
                <c:pt idx="470">
                  <c:v>-3.5887573788365916</c:v>
                </c:pt>
                <c:pt idx="471">
                  <c:v>-3.6352611716972283</c:v>
                </c:pt>
                <c:pt idx="472">
                  <c:v>-3.6816958535268429</c:v>
                </c:pt>
                <c:pt idx="473">
                  <c:v>-3.7280671773936604</c:v>
                </c:pt>
                <c:pt idx="474">
                  <c:v>-3.7743802752138409</c:v>
                </c:pt>
                <c:pt idx="475">
                  <c:v>-3.8206397393606042</c:v>
                </c:pt>
                <c:pt idx="476">
                  <c:v>-3.8668496917390387</c:v>
                </c:pt>
                <c:pt idx="477">
                  <c:v>-3.9130138425160679</c:v>
                </c:pt>
                <c:pt idx="478">
                  <c:v>-3.9591355402686994</c:v>
                </c:pt>
                <c:pt idx="479">
                  <c:v>-4.0052178149784625</c:v>
                </c:pt>
                <c:pt idx="480">
                  <c:v>-4.0512634150347946</c:v>
                </c:pt>
                <c:pt idx="481">
                  <c:v>-4.0972748391990326</c:v>
                </c:pt>
                <c:pt idx="482">
                  <c:v>-4.1432543643118391</c:v>
                </c:pt>
                <c:pt idx="483">
                  <c:v>-4.1892040693908603</c:v>
                </c:pt>
                <c:pt idx="484">
                  <c:v>-4.2351258566555829</c:v>
                </c:pt>
                <c:pt idx="485">
                  <c:v>-4.281021469926932</c:v>
                </c:pt>
                <c:pt idx="486">
                  <c:v>-4.3268925107761742</c:v>
                </c:pt>
                <c:pt idx="487">
                  <c:v>-4.3727404527378981</c:v>
                </c:pt>
                <c:pt idx="488">
                  <c:v>-4.4185666538524737</c:v>
                </c:pt>
                <c:pt idx="489">
                  <c:v>-4.4643723677626177</c:v>
                </c:pt>
                <c:pt idx="490">
                  <c:v>-4.5101587535548697</c:v>
                </c:pt>
                <c:pt idx="491">
                  <c:v>-4.5559268845084935</c:v>
                </c:pt>
                <c:pt idx="492">
                  <c:v>-4.6016777558907229</c:v>
                </c:pt>
                <c:pt idx="493">
                  <c:v>-4.6474122919174796</c:v>
                </c:pt>
                <c:pt idx="494">
                  <c:v>-4.6931313519819131</c:v>
                </c:pt>
                <c:pt idx="495">
                  <c:v>-4.7388357362391043</c:v>
                </c:pt>
                <c:pt idx="498">
                  <c:v>2.5881904510252083</c:v>
                </c:pt>
                <c:pt idx="499">
                  <c:v>-2.5881904510252083</c:v>
                </c:pt>
                <c:pt idx="501">
                  <c:v>0</c:v>
                </c:pt>
                <c:pt idx="502">
                  <c:v>0</c:v>
                </c:pt>
                <c:pt idx="504">
                  <c:v>9.6592582628906829</c:v>
                </c:pt>
                <c:pt idx="505">
                  <c:v>-9.6592582628906829</c:v>
                </c:pt>
              </c:numCache>
            </c:numRef>
          </c:xVal>
          <c:yVal>
            <c:numRef>
              <c:f>Sheet1!$AY$13:$AY$518</c:f>
              <c:numCache>
                <c:formatCode>General</c:formatCode>
                <c:ptCount val="506"/>
                <c:pt idx="501">
                  <c:v>-8.6602540378443873</c:v>
                </c:pt>
                <c:pt idx="502">
                  <c:v>8.6602540378443873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3D9-4E1C-AC79-0A7314AD7B5A}"/>
            </c:ext>
          </c:extLst>
        </c:ser>
        <c:ser>
          <c:idx val="4"/>
          <c:order val="4"/>
          <c:tx>
            <c:strRef>
              <c:f>Sheet1!$AZ$12</c:f>
              <c:strCache>
                <c:ptCount val="1"/>
                <c:pt idx="0">
                  <c:v>Im軸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round/>
              <a:headEnd type="none"/>
              <a:tailEnd type="triangle"/>
            </a:ln>
            <a:effectLst/>
          </c:spPr>
          <c:marker>
            <c:symbol val="none"/>
          </c:marker>
          <c:dLbls>
            <c:dLbl>
              <c:idx val="50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D9-4E1C-AC79-0A7314AD7B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Sheet1!$AU$13:$AU$518</c:f>
              <c:numCache>
                <c:formatCode>General</c:formatCode>
                <c:ptCount val="506"/>
                <c:pt idx="0">
                  <c:v>11.357493516639217</c:v>
                </c:pt>
                <c:pt idx="1">
                  <c:v>10.843240768728682</c:v>
                </c:pt>
                <c:pt idx="2">
                  <c:v>9.8333185538326653</c:v>
                </c:pt>
                <c:pt idx="3">
                  <c:v>6.4418966451510666</c:v>
                </c:pt>
                <c:pt idx="4">
                  <c:v>-3.8847619876909318</c:v>
                </c:pt>
                <c:pt idx="5">
                  <c:v>-5.4370226993012416</c:v>
                </c:pt>
                <c:pt idx="6">
                  <c:v>-5.9541854559068756</c:v>
                </c:pt>
                <c:pt idx="7">
                  <c:v>-6.1136380661201493</c:v>
                </c:pt>
                <c:pt idx="8">
                  <c:v>-6.0326519397602292</c:v>
                </c:pt>
                <c:pt idx="9">
                  <c:v>-5.7433299131207134</c:v>
                </c:pt>
                <c:pt idx="10">
                  <c:v>-5.2103579808760463</c:v>
                </c:pt>
                <c:pt idx="11">
                  <c:v>-4.2010860556476501</c:v>
                </c:pt>
                <c:pt idx="12">
                  <c:v>-1.4623488462927234</c:v>
                </c:pt>
                <c:pt idx="13">
                  <c:v>5.0020366129079328</c:v>
                </c:pt>
                <c:pt idx="14">
                  <c:v>7.8216695565543812</c:v>
                </c:pt>
                <c:pt idx="15">
                  <c:v>8.758788274351522</c:v>
                </c:pt>
                <c:pt idx="16">
                  <c:v>9.1808917815779889</c:v>
                </c:pt>
                <c:pt idx="17">
                  <c:v>9.3734837543506266</c:v>
                </c:pt>
                <c:pt idx="18">
                  <c:v>9.4233145546484316</c:v>
                </c:pt>
                <c:pt idx="19">
                  <c:v>9.3630440622580089</c:v>
                </c:pt>
                <c:pt idx="20">
                  <c:v>9.2026100633236538</c:v>
                </c:pt>
                <c:pt idx="21">
                  <c:v>8.9348968249385852</c:v>
                </c:pt>
                <c:pt idx="22">
                  <c:v>8.5299114505493012</c:v>
                </c:pt>
                <c:pt idx="23">
                  <c:v>7.9148016621001087</c:v>
                </c:pt>
                <c:pt idx="24">
                  <c:v>6.925006895635466</c:v>
                </c:pt>
                <c:pt idx="25">
                  <c:v>5.2243876380367631</c:v>
                </c:pt>
                <c:pt idx="26">
                  <c:v>2.5298179549120885</c:v>
                </c:pt>
                <c:pt idx="27">
                  <c:v>-0.24528763730149183</c:v>
                </c:pt>
                <c:pt idx="28">
                  <c:v>-2.0338061514286587</c:v>
                </c:pt>
                <c:pt idx="29">
                  <c:v>-3.0466316729116132</c:v>
                </c:pt>
                <c:pt idx="30">
                  <c:v>-3.6455066261174744</c:v>
                </c:pt>
                <c:pt idx="31">
                  <c:v>-4.0177182982881225</c:v>
                </c:pt>
                <c:pt idx="32">
                  <c:v>-4.2522724354379058</c:v>
                </c:pt>
                <c:pt idx="33">
                  <c:v>-4.3939183921800353</c:v>
                </c:pt>
                <c:pt idx="34">
                  <c:v>-4.4666102413544513</c:v>
                </c:pt>
                <c:pt idx="35">
                  <c:v>-4.4835995020108683</c:v>
                </c:pt>
                <c:pt idx="36">
                  <c:v>-4.4519810297375493</c:v>
                </c:pt>
                <c:pt idx="37">
                  <c:v>-4.374784716786106</c:v>
                </c:pt>
                <c:pt idx="38">
                  <c:v>-4.2518662599663664</c:v>
                </c:pt>
                <c:pt idx="39">
                  <c:v>-4.0801233937975034</c:v>
                </c:pt>
                <c:pt idx="40">
                  <c:v>-3.8532623185637886</c:v>
                </c:pt>
                <c:pt idx="41">
                  <c:v>-3.56122672586018</c:v>
                </c:pt>
                <c:pt idx="42">
                  <c:v>-3.189432591511336</c:v>
                </c:pt>
                <c:pt idx="43">
                  <c:v>-2.7182127473223128</c:v>
                </c:pt>
                <c:pt idx="44">
                  <c:v>-2.1236061367030374</c:v>
                </c:pt>
                <c:pt idx="45">
                  <c:v>-1.3820874922697086</c:v>
                </c:pt>
                <c:pt idx="46">
                  <c:v>-0.48320955897085494</c:v>
                </c:pt>
                <c:pt idx="47">
                  <c:v>0.54941212889721158</c:v>
                </c:pt>
                <c:pt idx="48">
                  <c:v>1.6437507369473776</c:v>
                </c:pt>
                <c:pt idx="49">
                  <c:v>2.6984565950389698</c:v>
                </c:pt>
                <c:pt idx="50">
                  <c:v>3.6303107761690843</c:v>
                </c:pt>
                <c:pt idx="51">
                  <c:v>4.4037164220558251</c:v>
                </c:pt>
                <c:pt idx="52">
                  <c:v>5.022930532208786</c:v>
                </c:pt>
                <c:pt idx="53">
                  <c:v>5.510519791189731</c:v>
                </c:pt>
                <c:pt idx="54">
                  <c:v>5.8921745836939543</c:v>
                </c:pt>
                <c:pt idx="55">
                  <c:v>6.1903104489090364</c:v>
                </c:pt>
                <c:pt idx="56">
                  <c:v>6.4226148183105511</c:v>
                </c:pt>
                <c:pt idx="57">
                  <c:v>6.7951123906369215</c:v>
                </c:pt>
                <c:pt idx="58">
                  <c:v>6.9629871439154964</c:v>
                </c:pt>
                <c:pt idx="59">
                  <c:v>6.9900843521115288</c:v>
                </c:pt>
                <c:pt idx="60">
                  <c:v>6.9070379590260718</c:v>
                </c:pt>
                <c:pt idx="61">
                  <c:v>6.7269142079312534</c:v>
                </c:pt>
                <c:pt idx="62">
                  <c:v>6.4522089637813771</c:v>
                </c:pt>
                <c:pt idx="63">
                  <c:v>6.0784494986173012</c:v>
                </c:pt>
                <c:pt idx="64">
                  <c:v>5.5970933103252944</c:v>
                </c:pt>
                <c:pt idx="65">
                  <c:v>4.9997038168693724</c:v>
                </c:pt>
                <c:pt idx="66">
                  <c:v>4.2850053679224791</c:v>
                </c:pt>
                <c:pt idx="67">
                  <c:v>3.4685323195949556</c:v>
                </c:pt>
                <c:pt idx="68">
                  <c:v>2.589726554047032</c:v>
                </c:pt>
                <c:pt idx="69">
                  <c:v>1.7073753448142519</c:v>
                </c:pt>
                <c:pt idx="70">
                  <c:v>0.88120474145235239</c:v>
                </c:pt>
                <c:pt idx="71">
                  <c:v>0.1524154976731722</c:v>
                </c:pt>
                <c:pt idx="72">
                  <c:v>-0.46279270049846177</c:v>
                </c:pt>
                <c:pt idx="73">
                  <c:v>-0.96721207409252674</c:v>
                </c:pt>
                <c:pt idx="74">
                  <c:v>-1.3732017031759078</c:v>
                </c:pt>
                <c:pt idx="75">
                  <c:v>-1.6957687948082525</c:v>
                </c:pt>
                <c:pt idx="76">
                  <c:v>-1.9490388041948834</c:v>
                </c:pt>
                <c:pt idx="77">
                  <c:v>-2.1449805902732111</c:v>
                </c:pt>
                <c:pt idx="78">
                  <c:v>-2.2932430248869613</c:v>
                </c:pt>
                <c:pt idx="79">
                  <c:v>-2.4014217964148079</c:v>
                </c:pt>
                <c:pt idx="80">
                  <c:v>-2.4754343085916108</c:v>
                </c:pt>
                <c:pt idx="81">
                  <c:v>-2.5198751885224024</c:v>
                </c:pt>
                <c:pt idx="82">
                  <c:v>-2.5383138154635705</c:v>
                </c:pt>
                <c:pt idx="83">
                  <c:v>-2.5335309009500966</c:v>
                </c:pt>
                <c:pt idx="84">
                  <c:v>-2.5077030599566204</c:v>
                </c:pt>
                <c:pt idx="85">
                  <c:v>-2.4625466497811761</c:v>
                </c:pt>
                <c:pt idx="86">
                  <c:v>-2.3994310873926956</c:v>
                </c:pt>
                <c:pt idx="87">
                  <c:v>-2.3194698808407459</c:v>
                </c:pt>
                <c:pt idx="88">
                  <c:v>-2.2235956330918314</c:v>
                </c:pt>
                <c:pt idx="89">
                  <c:v>-2.1126235581897546</c:v>
                </c:pt>
                <c:pt idx="90">
                  <c:v>-1.9873066096452596</c:v>
                </c:pt>
                <c:pt idx="91">
                  <c:v>-1.8483841075352017</c:v>
                </c:pt>
                <c:pt idx="92">
                  <c:v>-1.6966247102990362</c:v>
                </c:pt>
                <c:pt idx="93">
                  <c:v>-1.5328636829405193</c:v>
                </c:pt>
                <c:pt idx="94">
                  <c:v>-1.3580336759651011</c:v>
                </c:pt>
                <c:pt idx="95">
                  <c:v>-1.1731876964997405</c:v>
                </c:pt>
                <c:pt idx="96">
                  <c:v>-0.97951269793906781</c:v>
                </c:pt>
                <c:pt idx="97">
                  <c:v>-0.77833231333152453</c:v>
                </c:pt>
                <c:pt idx="98">
                  <c:v>-0.57109775702681409</c:v>
                </c:pt>
                <c:pt idx="99">
                  <c:v>-0.35936680059062986</c:v>
                </c:pt>
                <c:pt idx="100">
                  <c:v>-0.14477188527872364</c:v>
                </c:pt>
                <c:pt idx="101">
                  <c:v>7.1020331133964776E-2</c:v>
                </c:pt>
                <c:pt idx="102">
                  <c:v>0.28635462982886228</c:v>
                </c:pt>
                <c:pt idx="103">
                  <c:v>0.4996340693502449</c:v>
                </c:pt>
                <c:pt idx="104">
                  <c:v>0.70936389972071989</c:v>
                </c:pt>
                <c:pt idx="105">
                  <c:v>0.91418895224874419</c:v>
                </c:pt>
                <c:pt idx="106">
                  <c:v>1.1129218939408418</c:v>
                </c:pt>
                <c:pt idx="107">
                  <c:v>1.304560990550834</c:v>
                </c:pt>
                <c:pt idx="108">
                  <c:v>1.4882972935253616</c:v>
                </c:pt>
                <c:pt idx="109">
                  <c:v>1.6635122382592473</c:v>
                </c:pt>
                <c:pt idx="110">
                  <c:v>1.8297673805466803</c:v>
                </c:pt>
                <c:pt idx="111">
                  <c:v>1.9867883659834578</c:v>
                </c:pt>
                <c:pt idx="112">
                  <c:v>2.1344452630951869</c:v>
                </c:pt>
                <c:pt idx="113">
                  <c:v>2.2727311819359954</c:v>
                </c:pt>
                <c:pt idx="114">
                  <c:v>2.4017407467916874</c:v>
                </c:pt>
                <c:pt idx="115">
                  <c:v>2.5216495849938547</c:v>
                </c:pt>
                <c:pt idx="116">
                  <c:v>2.6326956008591158</c:v>
                </c:pt>
                <c:pt idx="117">
                  <c:v>2.7351624652384823</c:v>
                </c:pt>
                <c:pt idx="118">
                  <c:v>2.8293654851701961</c:v>
                </c:pt>
                <c:pt idx="119">
                  <c:v>2.9156398263760503</c:v>
                </c:pt>
                <c:pt idx="120">
                  <c:v>2.9943309357032661</c:v>
                </c:pt>
                <c:pt idx="121">
                  <c:v>3.06578693846039</c:v>
                </c:pt>
                <c:pt idx="122">
                  <c:v>3.1303527534299302</c:v>
                </c:pt>
                <c:pt idx="123">
                  <c:v>3.1883656639137863</c:v>
                </c:pt>
                <c:pt idx="124">
                  <c:v>3.240152096430903</c:v>
                </c:pt>
                <c:pt idx="125">
                  <c:v>3.286025381999651</c:v>
                </c:pt>
                <c:pt idx="126">
                  <c:v>3.3262843028594462</c:v>
                </c:pt>
                <c:pt idx="127">
                  <c:v>3.3612122563879261</c:v>
                </c:pt>
                <c:pt idx="128">
                  <c:v>3.3910768956064152</c:v>
                </c:pt>
                <c:pt idx="129">
                  <c:v>3.4161301307957674</c:v>
                </c:pt>
                <c:pt idx="130">
                  <c:v>3.4366083988029992</c:v>
                </c:pt>
                <c:pt idx="131">
                  <c:v>3.4527331254829754</c:v>
                </c:pt>
                <c:pt idx="132">
                  <c:v>3.4647113225288795</c:v>
                </c:pt>
                <c:pt idx="133">
                  <c:v>3.4727362729808684</c:v>
                </c:pt>
                <c:pt idx="134">
                  <c:v>3.4769882703057355</c:v>
                </c:pt>
                <c:pt idx="135">
                  <c:v>3.4776353844658079</c:v>
                </c:pt>
                <c:pt idx="136">
                  <c:v>3.4748342351790757</c:v>
                </c:pt>
                <c:pt idx="137">
                  <c:v>3.4687307579183217</c:v>
                </c:pt>
                <c:pt idx="138">
                  <c:v>3.4594609523698967</c:v>
                </c:pt>
                <c:pt idx="139">
                  <c:v>3.4471516062996823</c:v>
                </c:pt>
                <c:pt idx="140">
                  <c:v>3.4319209902428853</c:v>
                </c:pt>
                <c:pt idx="141">
                  <c:v>3.413879520301756</c:v>
                </c:pt>
                <c:pt idx="142">
                  <c:v>3.393130387728823</c:v>
                </c:pt>
                <c:pt idx="143">
                  <c:v>3.3697701549941574</c:v>
                </c:pt>
                <c:pt idx="144">
                  <c:v>3.343889318767328</c:v>
                </c:pt>
                <c:pt idx="145">
                  <c:v>3.3155728407517566</c:v>
                </c:pt>
                <c:pt idx="146">
                  <c:v>3.2849006476450593</c:v>
                </c:pt>
                <c:pt idx="147">
                  <c:v>3.2519481017020873</c:v>
                </c:pt>
                <c:pt idx="148">
                  <c:v>3.2167864434819005</c:v>
                </c:pt>
                <c:pt idx="149">
                  <c:v>3.1794832083895406</c:v>
                </c:pt>
                <c:pt idx="150">
                  <c:v>3.1401026185976155</c:v>
                </c:pt>
                <c:pt idx="151">
                  <c:v>3.0987059518674802</c:v>
                </c:pt>
                <c:pt idx="152">
                  <c:v>3.0553518886955926</c:v>
                </c:pt>
                <c:pt idx="153">
                  <c:v>3.010096839096958</c:v>
                </c:pt>
                <c:pt idx="154">
                  <c:v>2.9629952502122219</c:v>
                </c:pt>
                <c:pt idx="155">
                  <c:v>2.9140998957916082</c:v>
                </c:pt>
                <c:pt idx="156">
                  <c:v>2.8634621484733649</c:v>
                </c:pt>
                <c:pt idx="157">
                  <c:v>2.8111322356395063</c:v>
                </c:pt>
                <c:pt idx="158">
                  <c:v>2.7571594794991032</c:v>
                </c:pt>
                <c:pt idx="159">
                  <c:v>2.7015925219235699</c:v>
                </c:pt>
                <c:pt idx="160">
                  <c:v>2.6444795344386387</c:v>
                </c:pt>
                <c:pt idx="161">
                  <c:v>2.5858684136670917</c:v>
                </c:pt>
                <c:pt idx="162">
                  <c:v>2.5258069624165764</c:v>
                </c:pt>
                <c:pt idx="163">
                  <c:v>2.4643430565172104</c:v>
                </c:pt>
                <c:pt idx="164">
                  <c:v>2.4015247974376104</c:v>
                </c:pt>
                <c:pt idx="165">
                  <c:v>2.337400650645022</c:v>
                </c:pt>
                <c:pt idx="166">
                  <c:v>2.2720195696264627</c:v>
                </c:pt>
                <c:pt idx="167">
                  <c:v>2.2054311054544402</c:v>
                </c:pt>
                <c:pt idx="168">
                  <c:v>2.1376855017630123</c:v>
                </c:pt>
                <c:pt idx="169">
                  <c:v>2.0688337749979802</c:v>
                </c:pt>
                <c:pt idx="170">
                  <c:v>1.9989277798198108</c:v>
                </c:pt>
                <c:pt idx="171">
                  <c:v>1.9280202595681963</c:v>
                </c:pt>
                <c:pt idx="172">
                  <c:v>1.8561648817438483</c:v>
                </c:pt>
                <c:pt idx="173">
                  <c:v>1.7834162585244884</c:v>
                </c:pt>
                <c:pt idx="174">
                  <c:v>1.7098299524078266</c:v>
                </c:pt>
                <c:pt idx="175">
                  <c:v>1.6354624671627169</c:v>
                </c:pt>
                <c:pt idx="176">
                  <c:v>1.5603712243694086</c:v>
                </c:pt>
                <c:pt idx="177">
                  <c:v>1.4846145259385486</c:v>
                </c:pt>
                <c:pt idx="178">
                  <c:v>1.4082515031142457</c:v>
                </c:pt>
                <c:pt idx="179">
                  <c:v>1.3313420525865454</c:v>
                </c:pt>
                <c:pt idx="180">
                  <c:v>1.2539467604601136</c:v>
                </c:pt>
                <c:pt idx="181">
                  <c:v>1.1761268149463044</c:v>
                </c:pt>
                <c:pt idx="182">
                  <c:v>1.0979439087615146</c:v>
                </c:pt>
                <c:pt idx="183">
                  <c:v>1.0194601323236152</c:v>
                </c:pt>
                <c:pt idx="184">
                  <c:v>0.94073785893683481</c:v>
                </c:pt>
                <c:pt idx="185">
                  <c:v>0.86183962324128527</c:v>
                </c:pt>
                <c:pt idx="186">
                  <c:v>0.78282799427417082</c:v>
                </c:pt>
                <c:pt idx="187">
                  <c:v>0.70376544454341439</c:v>
                </c:pt>
                <c:pt idx="188">
                  <c:v>0.62471421654923276</c:v>
                </c:pt>
                <c:pt idx="189">
                  <c:v>0.54573618820433212</c:v>
                </c:pt>
                <c:pt idx="190">
                  <c:v>0.46689273859779534</c:v>
                </c:pt>
                <c:pt idx="191">
                  <c:v>0.38824461552190859</c:v>
                </c:pt>
                <c:pt idx="192">
                  <c:v>0.30985180613482988</c:v>
                </c:pt>
                <c:pt idx="193">
                  <c:v>0.23177341206684521</c:v>
                </c:pt>
                <c:pt idx="194">
                  <c:v>0.1540675301949003</c:v>
                </c:pt>
                <c:pt idx="195">
                  <c:v>7.6791140211294878E-2</c:v>
                </c:pt>
                <c:pt idx="196">
                  <c:v>0</c:v>
                </c:pt>
                <c:pt idx="197">
                  <c:v>-7.6251450289481465E-2</c:v>
                </c:pt>
                <c:pt idx="198">
                  <c:v>-0.15191017471270968</c:v>
                </c:pt>
                <c:pt idx="199">
                  <c:v>-0.22692461792490928</c:v>
                </c:pt>
                <c:pt idx="200">
                  <c:v>-0.30124477101944869</c:v>
                </c:pt>
                <c:pt idx="201">
                  <c:v>-0.37482222647045144</c:v>
                </c:pt>
                <c:pt idx="202">
                  <c:v>-0.44761022197763511</c:v>
                </c:pt>
                <c:pt idx="203">
                  <c:v>-0.51956367314436991</c:v>
                </c:pt>
                <c:pt idx="204">
                  <c:v>-0.59063919504577078</c:v>
                </c:pt>
                <c:pt idx="205">
                  <c:v>-0.66079511286069237</c:v>
                </c:pt>
                <c:pt idx="206">
                  <c:v>-0.72999146184805452</c:v>
                </c:pt>
                <c:pt idx="207">
                  <c:v>-0.79818997704320571</c:v>
                </c:pt>
                <c:pt idx="208">
                  <c:v>-0.86535407313296997</c:v>
                </c:pt>
                <c:pt idx="209">
                  <c:v>-0.93144881503822663</c:v>
                </c:pt>
                <c:pt idx="210">
                  <c:v>-0.99644087979062523</c:v>
                </c:pt>
                <c:pt idx="211">
                  <c:v>-1.060298510334712</c:v>
                </c:pt>
                <c:pt idx="212">
                  <c:v>-1.1229914619197703</c:v>
                </c:pt>
                <c:pt idx="213">
                  <c:v>-1.1844909417668845</c:v>
                </c:pt>
                <c:pt idx="214">
                  <c:v>-1.2447695427074561</c:v>
                </c:pt>
                <c:pt idx="215">
                  <c:v>-1.303801171490613</c:v>
                </c:pt>
                <c:pt idx="216">
                  <c:v>-1.3615609724492244</c:v>
                </c:pt>
                <c:pt idx="217">
                  <c:v>-1.418025247199765</c:v>
                </c:pt>
                <c:pt idx="218">
                  <c:v>-1.4731713710299583</c:v>
                </c:pt>
                <c:pt idx="219">
                  <c:v>-1.5269777066024193</c:v>
                </c:pt>
                <c:pt idx="220">
                  <c:v>-1.5794235155725769</c:v>
                </c:pt>
                <c:pt idx="221">
                  <c:v>-1.6304888686869281</c:v>
                </c:pt>
                <c:pt idx="222">
                  <c:v>-1.6801545548935877</c:v>
                </c:pt>
                <c:pt idx="223">
                  <c:v>-1.7284019899626928</c:v>
                </c:pt>
                <c:pt idx="224">
                  <c:v>-1.7752131250800933</c:v>
                </c:pt>
                <c:pt idx="225">
                  <c:v>-1.8205703558449668</c:v>
                </c:pt>
                <c:pt idx="226">
                  <c:v>-1.8644564320712258</c:v>
                </c:pt>
                <c:pt idx="227">
                  <c:v>-1.9068543687645827</c:v>
                </c:pt>
                <c:pt idx="228">
                  <c:v>-1.9477473586226726</c:v>
                </c:pt>
                <c:pt idx="229">
                  <c:v>-1.9871186863850103</c:v>
                </c:pt>
                <c:pt idx="230">
                  <c:v>-2.0249516453435819</c:v>
                </c:pt>
                <c:pt idx="231">
                  <c:v>-2.0612294563140017</c:v>
                </c:pt>
                <c:pt idx="232">
                  <c:v>-2.0959351893614793</c:v>
                </c:pt>
                <c:pt idx="233">
                  <c:v>-2.1290516885764856</c:v>
                </c:pt>
                <c:pt idx="234">
                  <c:v>-2.1605615002014766</c:v>
                </c:pt>
                <c:pt idx="235">
                  <c:v>-2.1904468044236807</c:v>
                </c:pt>
                <c:pt idx="236">
                  <c:v>-2.2186893511691901</c:v>
                </c:pt>
                <c:pt idx="237">
                  <c:v>-2.2452704002617514</c:v>
                </c:pt>
                <c:pt idx="238">
                  <c:v>-2.2701706663453676</c:v>
                </c:pt>
                <c:pt idx="239">
                  <c:v>-2.293370269013919</c:v>
                </c:pt>
                <c:pt idx="240">
                  <c:v>-2.3148486886438677</c:v>
                </c:pt>
                <c:pt idx="241">
                  <c:v>-2.3345847284877981</c:v>
                </c:pt>
                <c:pt idx="242">
                  <c:v>-2.352556483658033</c:v>
                </c:pt>
                <c:pt idx="243">
                  <c:v>-2.3687413177106058</c:v>
                </c:pt>
                <c:pt idx="244">
                  <c:v>-2.3831158476313083</c:v>
                </c:pt>
                <c:pt idx="245">
                  <c:v>-2.3956559381272271</c:v>
                </c:pt>
                <c:pt idx="246">
                  <c:v>-2.4063367062396144</c:v>
                </c:pt>
                <c:pt idx="247">
                  <c:v>-2.4151325374168668</c:v>
                </c:pt>
                <c:pt idx="248">
                  <c:v>-2.422017114319734</c:v>
                </c:pt>
                <c:pt idx="249">
                  <c:v>-2.4269634597741607</c:v>
                </c:pt>
                <c:pt idx="250">
                  <c:v>-2.4299439954396775</c:v>
                </c:pt>
                <c:pt idx="251">
                  <c:v>-2.430930617921427</c:v>
                </c:pt>
                <c:pt idx="252">
                  <c:v>-2.429894794220409</c:v>
                </c:pt>
                <c:pt idx="253">
                  <c:v>-2.4268076785865595</c:v>
                </c:pt>
                <c:pt idx="254">
                  <c:v>-2.4216402530095289</c:v>
                </c:pt>
                <c:pt idx="255">
                  <c:v>-2.4143634937485712</c:v>
                </c:pt>
                <c:pt idx="256">
                  <c:v>-2.4049485664600825</c:v>
                </c:pt>
                <c:pt idx="257">
                  <c:v>-2.3933670526224979</c:v>
                </c:pt>
                <c:pt idx="258">
                  <c:v>-2.3795912100751786</c:v>
                </c:pt>
                <c:pt idx="259">
                  <c:v>-2.3635942705710464</c:v>
                </c:pt>
                <c:pt idx="260">
                  <c:v>-2.3453507772801743</c:v>
                </c:pt>
                <c:pt idx="261">
                  <c:v>-2.3248369651599816</c:v>
                </c:pt>
                <c:pt idx="262">
                  <c:v>-2.3020311870120214</c:v>
                </c:pt>
                <c:pt idx="263">
                  <c:v>-2.2769143878584006</c:v>
                </c:pt>
                <c:pt idx="264">
                  <c:v>-2.2494706299740765</c:v>
                </c:pt>
                <c:pt idx="265">
                  <c:v>-2.2196876704852624</c:v>
                </c:pt>
                <c:pt idx="266">
                  <c:v>-2.1875575928691422</c:v>
                </c:pt>
                <c:pt idx="267">
                  <c:v>-2.1530774929460965</c:v>
                </c:pt>
                <c:pt idx="268">
                  <c:v>-2.1162502190263934</c:v>
                </c:pt>
                <c:pt idx="269">
                  <c:v>-2.0770851647437341</c:v>
                </c:pt>
                <c:pt idx="270">
                  <c:v>-2.035599111771087</c:v>
                </c:pt>
                <c:pt idx="271">
                  <c:v>-1.9918171180685986</c:v>
                </c:pt>
                <c:pt idx="272">
                  <c:v>-1.9457734455702718</c:v>
                </c:pt>
                <c:pt idx="273">
                  <c:v>-1.8975125192986118</c:v>
                </c:pt>
                <c:pt idx="274">
                  <c:v>-1.847089907844923</c:v>
                </c:pt>
                <c:pt idx="275">
                  <c:v>-1.7945733130252957</c:v>
                </c:pt>
                <c:pt idx="276">
                  <c:v>-1.7400435543979103</c:v>
                </c:pt>
                <c:pt idx="277">
                  <c:v>-1.6835955323043499</c:v>
                </c:pt>
                <c:pt idx="278">
                  <c:v>-1.6253391512965756</c:v>
                </c:pt>
                <c:pt idx="279">
                  <c:v>-1.565400184366182</c:v>
                </c:pt>
                <c:pt idx="280">
                  <c:v>-1.503921057451366</c:v>
                </c:pt>
                <c:pt idx="281">
                  <c:v>-1.4410615334075763</c:v>
                </c:pt>
                <c:pt idx="282">
                  <c:v>-1.3769992751314346</c:v>
                </c:pt>
                <c:pt idx="283">
                  <c:v>-1.3119302689422632</c:v>
                </c:pt>
                <c:pt idx="284">
                  <c:v>-1.2460690917332671</c:v>
                </c:pt>
                <c:pt idx="285">
                  <c:v>-1.1796490088341454</c:v>
                </c:pt>
                <c:pt idx="286">
                  <c:v>-1.1129218939408405</c:v>
                </c:pt>
                <c:pt idx="287">
                  <c:v>-1.0461579677501474</c:v>
                </c:pt>
                <c:pt idx="288">
                  <c:v>-0.97964535788550045</c:v>
                </c:pt>
                <c:pt idx="289">
                  <c:v>-0.91368948902803604</c:v>
                </c:pt>
                <c:pt idx="290">
                  <c:v>-0.84861231850716334</c:v>
                </c:pt>
                <c:pt idx="291">
                  <c:v>-0.78475143852479934</c:v>
                </c:pt>
                <c:pt idx="292">
                  <c:v>-0.72245907120875985</c:v>
                </c:pt>
                <c:pt idx="293">
                  <c:v>-0.66210098631387526</c:v>
                </c:pt>
                <c:pt idx="294">
                  <c:v>-0.60405537311796509</c:v>
                </c:pt>
                <c:pt idx="295">
                  <c:v>-0.54871169742447989</c:v>
                </c:pt>
                <c:pt idx="296">
                  <c:v>-0.49646957115847423</c:v>
                </c:pt>
                <c:pt idx="297">
                  <c:v>-0.44773765545277455</c:v>
                </c:pt>
                <c:pt idx="298">
                  <c:v>-0.40293260804008169</c:v>
                </c:pt>
                <c:pt idx="299">
                  <c:v>-0.36247807190283754</c:v>
                </c:pt>
                <c:pt idx="300">
                  <c:v>-0.32680368420758477</c:v>
                </c:pt>
                <c:pt idx="301">
                  <c:v>-0.29634406227706789</c:v>
                </c:pt>
                <c:pt idx="302">
                  <c:v>-0.27153769641786174</c:v>
                </c:pt>
                <c:pt idx="303">
                  <c:v>-0.25282564748774217</c:v>
                </c:pt>
                <c:pt idx="304">
                  <c:v>-0.24064990983599688</c:v>
                </c:pt>
                <c:pt idx="305">
                  <c:v>-0.23545125747617068</c:v>
                </c:pt>
                <c:pt idx="306">
                  <c:v>-0.23766634314605328</c:v>
                </c:pt>
                <c:pt idx="307">
                  <c:v>-0.24772376696418386</c:v>
                </c:pt>
                <c:pt idx="308">
                  <c:v>-0.26603877544495957</c:v>
                </c:pt>
                <c:pt idx="309">
                  <c:v>-0.29300619610758827</c:v>
                </c:pt>
                <c:pt idx="310">
                  <c:v>-0.32899116373087045</c:v>
                </c:pt>
                <c:pt idx="311">
                  <c:v>-0.37431716085279976</c:v>
                </c:pt>
                <c:pt idx="312">
                  <c:v>-0.42925089120334903</c:v>
                </c:pt>
                <c:pt idx="313">
                  <c:v>-0.4939835492885335</c:v>
                </c:pt>
                <c:pt idx="314">
                  <c:v>-0.56860816612594389</c:v>
                </c:pt>
                <c:pt idx="315">
                  <c:v>-0.65309292708685118</c:v>
                </c:pt>
                <c:pt idx="316">
                  <c:v>-0.7472506985178462</c:v>
                </c:pt>
                <c:pt idx="317">
                  <c:v>-0.85070548154133419</c:v>
                </c:pt>
                <c:pt idx="318">
                  <c:v>-0.96285712922557531</c:v>
                </c:pt>
                <c:pt idx="319">
                  <c:v>-1.0828463767571401</c:v>
                </c:pt>
                <c:pt idx="320">
                  <c:v>-1.2095229549085422</c:v>
                </c:pt>
                <c:pt idx="321">
                  <c:v>-1.3414201452543617</c:v>
                </c:pt>
                <c:pt idx="322">
                  <c:v>-1.4767394159904108</c:v>
                </c:pt>
                <c:pt idx="323">
                  <c:v>-1.6133485816808657</c:v>
                </c:pt>
                <c:pt idx="324">
                  <c:v>-1.7487961663535823</c:v>
                </c:pt>
                <c:pt idx="325">
                  <c:v>-1.8803433786625536</c:v>
                </c:pt>
                <c:pt idx="326">
                  <c:v>-2.0050136012776671</c:v>
                </c:pt>
                <c:pt idx="327">
                  <c:v>-2.1196580286297011</c:v>
                </c:pt>
                <c:pt idx="328">
                  <c:v>-2.2210356448617223</c:v>
                </c:pt>
                <c:pt idx="329">
                  <c:v>-2.3059066517172311</c:v>
                </c:pt>
                <c:pt idx="330">
                  <c:v>-2.3711410158426451</c:v>
                </c:pt>
                <c:pt idx="331">
                  <c:v>-2.4138478448999861</c:v>
                </c:pt>
                <c:pt idx="332">
                  <c:v>-2.4315360428544608</c:v>
                </c:pt>
                <c:pt idx="333">
                  <c:v>-2.422320547967435</c:v>
                </c:pt>
                <c:pt idx="334">
                  <c:v>-2.3851888038219844</c:v>
                </c:pt>
                <c:pt idx="335">
                  <c:v>-2.3203352355870948</c:v>
                </c:pt>
                <c:pt idx="336">
                  <c:v>-2.2295532186890004</c:v>
                </c:pt>
                <c:pt idx="337">
                  <c:v>-2.1166419407776522</c:v>
                </c:pt>
                <c:pt idx="338">
                  <c:v>-1.9877433945847798</c:v>
                </c:pt>
                <c:pt idx="339">
                  <c:v>-1.8514868149152026</c:v>
                </c:pt>
                <c:pt idx="340">
                  <c:v>-1.7188076431428165</c:v>
                </c:pt>
                <c:pt idx="341">
                  <c:v>-1.6023438379615351</c:v>
                </c:pt>
                <c:pt idx="342">
                  <c:v>-1.5153838183507959</c:v>
                </c:pt>
                <c:pt idx="343">
                  <c:v>-1.4704006468165474</c:v>
                </c:pt>
                <c:pt idx="344">
                  <c:v>-1.4772079279066834</c:v>
                </c:pt>
                <c:pt idx="345">
                  <c:v>-1.5407358165759863</c:v>
                </c:pt>
                <c:pt idx="346">
                  <c:v>-1.6584907166958704</c:v>
                </c:pt>
                <c:pt idx="347">
                  <c:v>-1.8181309462131972</c:v>
                </c:pt>
                <c:pt idx="348">
                  <c:v>-1.9962901454117339</c:v>
                </c:pt>
                <c:pt idx="349">
                  <c:v>-2.16035085359169</c:v>
                </c:pt>
                <c:pt idx="350">
                  <c:v>-2.2745179045724866</c:v>
                </c:pt>
                <c:pt idx="351">
                  <c:v>-2.310136557891235</c:v>
                </c:pt>
                <c:pt idx="352">
                  <c:v>-2.2585937787040606</c:v>
                </c:pt>
                <c:pt idx="353">
                  <c:v>-2.1430407595468286</c:v>
                </c:pt>
                <c:pt idx="354">
                  <c:v>-2.0208005196475129</c:v>
                </c:pt>
                <c:pt idx="355">
                  <c:v>-1.9651523322579223</c:v>
                </c:pt>
                <c:pt idx="356">
                  <c:v>-2.0234925840788414</c:v>
                </c:pt>
                <c:pt idx="357">
                  <c:v>-2.1704768780981087</c:v>
                </c:pt>
                <c:pt idx="358">
                  <c:v>-2.3013439802560027</c:v>
                </c:pt>
                <c:pt idx="359">
                  <c:v>-2.3139445280206701</c:v>
                </c:pt>
                <c:pt idx="360">
                  <c:v>-2.2406526759508196</c:v>
                </c:pt>
                <c:pt idx="361">
                  <c:v>-2.2434614795286825</c:v>
                </c:pt>
                <c:pt idx="362">
                  <c:v>-2.358461243957831</c:v>
                </c:pt>
                <c:pt idx="363">
                  <c:v>-2.4007235735456027</c:v>
                </c:pt>
                <c:pt idx="364">
                  <c:v>-2.3997893447781014</c:v>
                </c:pt>
                <c:pt idx="365">
                  <c:v>-2.4899777801062806</c:v>
                </c:pt>
                <c:pt idx="366">
                  <c:v>-2.524988942784697</c:v>
                </c:pt>
                <c:pt idx="367">
                  <c:v>-2.6081336475568437</c:v>
                </c:pt>
                <c:pt idx="368">
                  <c:v>-2.6900314056841133</c:v>
                </c:pt>
                <c:pt idx="369">
                  <c:v>-2.79355842418359</c:v>
                </c:pt>
                <c:pt idx="370">
                  <c:v>-2.9282693527772174</c:v>
                </c:pt>
                <c:pt idx="371">
                  <c:v>-3.1133437112814231</c:v>
                </c:pt>
                <c:pt idx="372">
                  <c:v>-3.3848405263061396</c:v>
                </c:pt>
                <c:pt idx="373">
                  <c:v>-3.8293521166740039</c:v>
                </c:pt>
                <c:pt idx="374">
                  <c:v>-4.7063853465252619</c:v>
                </c:pt>
                <c:pt idx="375">
                  <c:v>-7.3134964585882045</c:v>
                </c:pt>
                <c:pt idx="379">
                  <c:v>4.7388343919859972</c:v>
                </c:pt>
                <c:pt idx="380">
                  <c:v>4.7269263570842615</c:v>
                </c:pt>
                <c:pt idx="381">
                  <c:v>4.6392893768695576</c:v>
                </c:pt>
                <c:pt idx="382">
                  <c:v>4.5988095227556887</c:v>
                </c:pt>
                <c:pt idx="383">
                  <c:v>4.5497217237095828</c:v>
                </c:pt>
                <c:pt idx="384">
                  <c:v>4.5109806262733905</c:v>
                </c:pt>
                <c:pt idx="385">
                  <c:v>4.4657266387672667</c:v>
                </c:pt>
                <c:pt idx="386">
                  <c:v>4.4196129783472538</c:v>
                </c:pt>
                <c:pt idx="387">
                  <c:v>4.3728050919654446</c:v>
                </c:pt>
                <c:pt idx="388">
                  <c:v>4.3275719219556779</c:v>
                </c:pt>
                <c:pt idx="389">
                  <c:v>4.2808732644218077</c:v>
                </c:pt>
                <c:pt idx="390">
                  <c:v>4.2350495367549685</c:v>
                </c:pt>
                <c:pt idx="391">
                  <c:v>4.189081419723375</c:v>
                </c:pt>
                <c:pt idx="392">
                  <c:v>4.1432660277931905</c:v>
                </c:pt>
                <c:pt idx="393">
                  <c:v>4.0972027660822734</c:v>
                </c:pt>
                <c:pt idx="394">
                  <c:v>4.0512834600651288</c:v>
                </c:pt>
                <c:pt idx="395">
                  <c:v>4.0052205674392862</c:v>
                </c:pt>
                <c:pt idx="396">
                  <c:v>3.9591491516302679</c:v>
                </c:pt>
                <c:pt idx="397">
                  <c:v>3.9130112135682373</c:v>
                </c:pt>
                <c:pt idx="398">
                  <c:v>3.8668524537916396</c:v>
                </c:pt>
                <c:pt idx="399">
                  <c:v>3.8206373294445486</c:v>
                </c:pt>
                <c:pt idx="400">
                  <c:v>3.7743803993633809</c:v>
                </c:pt>
                <c:pt idx="401">
                  <c:v>3.728066832191173</c:v>
                </c:pt>
                <c:pt idx="402">
                  <c:v>3.6816962327996787</c:v>
                </c:pt>
                <c:pt idx="403">
                  <c:v>3.6352612595880078</c:v>
                </c:pt>
                <c:pt idx="404">
                  <c:v>3.5887573878951819</c:v>
                </c:pt>
                <c:pt idx="405">
                  <c:v>3.542177959077454</c:v>
                </c:pt>
                <c:pt idx="406">
                  <c:v>3.4955157938833437</c:v>
                </c:pt>
                <c:pt idx="407">
                  <c:v>3.4487622693085163</c:v>
                </c:pt>
                <c:pt idx="408">
                  <c:v>3.4019083102982868</c:v>
                </c:pt>
                <c:pt idx="409">
                  <c:v>3.3549429591219724</c:v>
                </c:pt>
                <c:pt idx="410">
                  <c:v>3.3078539374068305</c:v>
                </c:pt>
                <c:pt idx="411">
                  <c:v>3.2606269641176708</c:v>
                </c:pt>
                <c:pt idx="412">
                  <c:v>3.2132455396990283</c:v>
                </c:pt>
                <c:pt idx="413">
                  <c:v>3.1656903998804546</c:v>
                </c:pt>
                <c:pt idx="414">
                  <c:v>3.1179389395067618</c:v>
                </c:pt>
                <c:pt idx="415">
                  <c:v>3.0699644506240569</c:v>
                </c:pt>
                <c:pt idx="416">
                  <c:v>3.0217351687159284</c:v>
                </c:pt>
                <c:pt idx="417">
                  <c:v>2.97321298936351</c:v>
                </c:pt>
                <c:pt idx="418">
                  <c:v>2.9243518252386909</c:v>
                </c:pt>
                <c:pt idx="419">
                  <c:v>2.8750953929111454</c:v>
                </c:pt>
                <c:pt idx="420">
                  <c:v>2.825374235620782</c:v>
                </c:pt>
                <c:pt idx="421">
                  <c:v>2.7751016323148341</c:v>
                </c:pt>
                <c:pt idx="422">
                  <c:v>2.7241678882390983</c:v>
                </c:pt>
                <c:pt idx="423">
                  <c:v>2.6724322011758561</c:v>
                </c:pt>
                <c:pt idx="424">
                  <c:v>2.6197108170654699</c:v>
                </c:pt>
                <c:pt idx="425">
                  <c:v>2.5657593407295862</c:v>
                </c:pt>
                <c:pt idx="426">
                  <c:v>2.5102455470264244</c:v>
                </c:pt>
                <c:pt idx="427">
                  <c:v>2.452706176933328</c:v>
                </c:pt>
                <c:pt idx="428">
                  <c:v>2.3924755672334959</c:v>
                </c:pt>
                <c:pt idx="429">
                  <c:v>2.3285622085276456</c:v>
                </c:pt>
                <c:pt idx="430">
                  <c:v>2.2594231306233392</c:v>
                </c:pt>
                <c:pt idx="431">
                  <c:v>2.1825227762728363</c:v>
                </c:pt>
                <c:pt idx="432">
                  <c:v>2.0933947436096942</c:v>
                </c:pt>
                <c:pt idx="433">
                  <c:v>1.983419466641325</c:v>
                </c:pt>
                <c:pt idx="434">
                  <c:v>1.8337665011122266</c:v>
                </c:pt>
                <c:pt idx="435">
                  <c:v>1.5955858464961765</c:v>
                </c:pt>
                <c:pt idx="436">
                  <c:v>1.1129218939408401</c:v>
                </c:pt>
                <c:pt idx="437">
                  <c:v>0</c:v>
                </c:pt>
                <c:pt idx="438">
                  <c:v>-1.1129218939408398</c:v>
                </c:pt>
                <c:pt idx="439">
                  <c:v>-1.5955858464961779</c:v>
                </c:pt>
                <c:pt idx="440">
                  <c:v>-1.8337665011122233</c:v>
                </c:pt>
                <c:pt idx="441">
                  <c:v>-1.9834194666413325</c:v>
                </c:pt>
                <c:pt idx="442">
                  <c:v>-2.0933947436096783</c:v>
                </c:pt>
                <c:pt idx="443">
                  <c:v>-2.1825227762728674</c:v>
                </c:pt>
                <c:pt idx="444">
                  <c:v>-2.259423130623281</c:v>
                </c:pt>
                <c:pt idx="445">
                  <c:v>-2.3285622085277535</c:v>
                </c:pt>
                <c:pt idx="446">
                  <c:v>-2.3924755672332996</c:v>
                </c:pt>
                <c:pt idx="447">
                  <c:v>-2.4527061769336811</c:v>
                </c:pt>
                <c:pt idx="448">
                  <c:v>-2.5102455470241383</c:v>
                </c:pt>
                <c:pt idx="449">
                  <c:v>-2.565759340730696</c:v>
                </c:pt>
                <c:pt idx="450">
                  <c:v>-2.619710817067864</c:v>
                </c:pt>
                <c:pt idx="451">
                  <c:v>-2.6724322011792458</c:v>
                </c:pt>
                <c:pt idx="452">
                  <c:v>-2.724167888221861</c:v>
                </c:pt>
                <c:pt idx="453">
                  <c:v>-2.7751016323249766</c:v>
                </c:pt>
                <c:pt idx="454">
                  <c:v>-2.8253742356330882</c:v>
                </c:pt>
                <c:pt idx="455">
                  <c:v>-2.8750953929410175</c:v>
                </c:pt>
                <c:pt idx="456">
                  <c:v>-2.9243518251098046</c:v>
                </c:pt>
                <c:pt idx="457">
                  <c:v>-2.9732129894504058</c:v>
                </c:pt>
                <c:pt idx="458">
                  <c:v>-3.0217351687721563</c:v>
                </c:pt>
                <c:pt idx="459">
                  <c:v>-3.0699644515340019</c:v>
                </c:pt>
                <c:pt idx="460">
                  <c:v>-3.1179389385497425</c:v>
                </c:pt>
                <c:pt idx="461">
                  <c:v>-3.1656904005951665</c:v>
                </c:pt>
                <c:pt idx="462">
                  <c:v>-3.2132455398916808</c:v>
                </c:pt>
                <c:pt idx="463">
                  <c:v>-3.2606269616230938</c:v>
                </c:pt>
                <c:pt idx="464">
                  <c:v>-3.3078539303427288</c:v>
                </c:pt>
                <c:pt idx="465">
                  <c:v>-3.3549429648371314</c:v>
                </c:pt>
                <c:pt idx="466">
                  <c:v>-3.4019083102977024</c:v>
                </c:pt>
                <c:pt idx="467">
                  <c:v>-3.4487623163315644</c:v>
                </c:pt>
                <c:pt idx="468">
                  <c:v>-3.495515742006726</c:v>
                </c:pt>
                <c:pt idx="469">
                  <c:v>-3.5421780038457777</c:v>
                </c:pt>
                <c:pt idx="470">
                  <c:v>-3.5887573788365916</c:v>
                </c:pt>
                <c:pt idx="471">
                  <c:v>-3.6352611716972283</c:v>
                </c:pt>
                <c:pt idx="472">
                  <c:v>-3.6816958535268429</c:v>
                </c:pt>
                <c:pt idx="473">
                  <c:v>-3.7280671773936604</c:v>
                </c:pt>
                <c:pt idx="474">
                  <c:v>-3.7743802752138409</c:v>
                </c:pt>
                <c:pt idx="475">
                  <c:v>-3.8206397393606042</c:v>
                </c:pt>
                <c:pt idx="476">
                  <c:v>-3.8668496917390387</c:v>
                </c:pt>
                <c:pt idx="477">
                  <c:v>-3.9130138425160679</c:v>
                </c:pt>
                <c:pt idx="478">
                  <c:v>-3.9591355402686994</c:v>
                </c:pt>
                <c:pt idx="479">
                  <c:v>-4.0052178149784625</c:v>
                </c:pt>
                <c:pt idx="480">
                  <c:v>-4.0512634150347946</c:v>
                </c:pt>
                <c:pt idx="481">
                  <c:v>-4.0972748391990326</c:v>
                </c:pt>
                <c:pt idx="482">
                  <c:v>-4.1432543643118391</c:v>
                </c:pt>
                <c:pt idx="483">
                  <c:v>-4.1892040693908603</c:v>
                </c:pt>
                <c:pt idx="484">
                  <c:v>-4.2351258566555829</c:v>
                </c:pt>
                <c:pt idx="485">
                  <c:v>-4.281021469926932</c:v>
                </c:pt>
                <c:pt idx="486">
                  <c:v>-4.3268925107761742</c:v>
                </c:pt>
                <c:pt idx="487">
                  <c:v>-4.3727404527378981</c:v>
                </c:pt>
                <c:pt idx="488">
                  <c:v>-4.4185666538524737</c:v>
                </c:pt>
                <c:pt idx="489">
                  <c:v>-4.4643723677626177</c:v>
                </c:pt>
                <c:pt idx="490">
                  <c:v>-4.5101587535548697</c:v>
                </c:pt>
                <c:pt idx="491">
                  <c:v>-4.5559268845084935</c:v>
                </c:pt>
                <c:pt idx="492">
                  <c:v>-4.6016777558907229</c:v>
                </c:pt>
                <c:pt idx="493">
                  <c:v>-4.6474122919174796</c:v>
                </c:pt>
                <c:pt idx="494">
                  <c:v>-4.6931313519819131</c:v>
                </c:pt>
                <c:pt idx="495">
                  <c:v>-4.7388357362391043</c:v>
                </c:pt>
                <c:pt idx="498">
                  <c:v>2.5881904510252083</c:v>
                </c:pt>
                <c:pt idx="499">
                  <c:v>-2.5881904510252083</c:v>
                </c:pt>
                <c:pt idx="501">
                  <c:v>0</c:v>
                </c:pt>
                <c:pt idx="502">
                  <c:v>0</c:v>
                </c:pt>
                <c:pt idx="504">
                  <c:v>9.6592582628906829</c:v>
                </c:pt>
                <c:pt idx="505">
                  <c:v>-9.6592582628906829</c:v>
                </c:pt>
              </c:numCache>
            </c:numRef>
          </c:xVal>
          <c:yVal>
            <c:numRef>
              <c:f>Sheet1!$AZ$13:$AZ$518</c:f>
              <c:numCache>
                <c:formatCode>General</c:formatCode>
                <c:ptCount val="506"/>
                <c:pt idx="504">
                  <c:v>-1.2940952255126039</c:v>
                </c:pt>
                <c:pt idx="505">
                  <c:v>1.2940952255126039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3D9-4E1C-AC79-0A7314AD7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879064"/>
        <c:axId val="556876768"/>
      </c:scatterChart>
      <c:valAx>
        <c:axId val="556879064"/>
        <c:scaling>
          <c:orientation val="minMax"/>
          <c:max val="10"/>
          <c:min val="-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6876768"/>
        <c:crosses val="autoZero"/>
        <c:crossBetween val="midCat"/>
        <c:majorUnit val="5"/>
      </c:valAx>
      <c:valAx>
        <c:axId val="556876768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6879064"/>
        <c:crosses val="autoZero"/>
        <c:crossBetween val="midCat"/>
        <c:majorUnit val="5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157370</xdr:colOff>
      <xdr:row>33</xdr:row>
      <xdr:rowOff>140804</xdr:rowOff>
    </xdr:from>
    <xdr:to>
      <xdr:col>33</xdr:col>
      <xdr:colOff>339587</xdr:colOff>
      <xdr:row>45</xdr:row>
      <xdr:rowOff>1657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46E9F05E-80B8-4E78-9C3B-11049BB18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41</xdr:col>
      <xdr:colOff>405848</xdr:colOff>
      <xdr:row>9</xdr:row>
      <xdr:rowOff>207066</xdr:rowOff>
    </xdr:from>
    <xdr:to>
      <xdr:col>44</xdr:col>
      <xdr:colOff>505239</xdr:colOff>
      <xdr:row>20</xdr:row>
      <xdr:rowOff>165651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269BD42-B827-400F-8DFA-E208B6531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1:BF530"/>
  <sheetViews>
    <sheetView tabSelected="1" topLeftCell="AJ1" zoomScale="115" zoomScaleNormal="115" workbookViewId="0">
      <selection activeCell="AP8" sqref="AP8"/>
    </sheetView>
  </sheetViews>
  <sheetFormatPr defaultRowHeight="18.75"/>
  <cols>
    <col min="19" max="20" width="13.375" bestFit="1" customWidth="1"/>
    <col min="25" max="25" width="13.375" bestFit="1" customWidth="1"/>
    <col min="42" max="42" width="14.25" bestFit="1" customWidth="1"/>
    <col min="44" max="44" width="9.125" bestFit="1" customWidth="1"/>
    <col min="45" max="46" width="11.625" bestFit="1" customWidth="1"/>
  </cols>
  <sheetData>
    <row r="1" spans="4:58">
      <c r="AQ1" t="s">
        <v>45</v>
      </c>
    </row>
    <row r="2" spans="4:58" ht="19.5" thickBot="1"/>
    <row r="3" spans="4:58">
      <c r="AQ3" t="s">
        <v>23</v>
      </c>
      <c r="AR3" s="5">
        <f ca="1">COS(AQ5)</f>
        <v>-0.25881904510252085</v>
      </c>
      <c r="AS3" s="6">
        <v>0</v>
      </c>
      <c r="AT3" s="7">
        <f ca="1">SIN(AQ5)</f>
        <v>0.96592582628906831</v>
      </c>
    </row>
    <row r="4" spans="4:58">
      <c r="AQ4">
        <f ca="1">BF8</f>
        <v>105</v>
      </c>
      <c r="AR4" s="8">
        <v>0</v>
      </c>
      <c r="AS4" s="3">
        <v>1</v>
      </c>
      <c r="AT4" s="9">
        <v>0</v>
      </c>
    </row>
    <row r="5" spans="4:58" ht="19.5" thickBot="1">
      <c r="AQ5">
        <f ca="1">PI()/180*AQ4</f>
        <v>1.8325957145940461</v>
      </c>
      <c r="AR5" s="10">
        <f ca="1">-AT3</f>
        <v>-0.96592582628906831</v>
      </c>
      <c r="AS5" s="11">
        <v>0</v>
      </c>
      <c r="AT5" s="12">
        <f ca="1">AR3</f>
        <v>-0.25881904510252085</v>
      </c>
    </row>
    <row r="6" spans="4:58">
      <c r="AQ6" t="s">
        <v>24</v>
      </c>
      <c r="AR6" s="32">
        <v>1</v>
      </c>
      <c r="AS6" s="4">
        <v>0</v>
      </c>
      <c r="AT6" s="21">
        <v>0</v>
      </c>
    </row>
    <row r="7" spans="4:58">
      <c r="AQ7">
        <v>30</v>
      </c>
      <c r="AR7" s="8">
        <v>0</v>
      </c>
      <c r="AS7" s="3">
        <f>COS(AQ8)</f>
        <v>0.86602540378443871</v>
      </c>
      <c r="AT7" s="9">
        <f>SIN(AQ8)</f>
        <v>0.49999999999999994</v>
      </c>
      <c r="BC7" t="s">
        <v>43</v>
      </c>
    </row>
    <row r="8" spans="4:58" ht="19.5" thickBot="1">
      <c r="AQ8">
        <f>PI()/180*AQ7</f>
        <v>0.52359877559829882</v>
      </c>
      <c r="AR8" s="10">
        <v>0</v>
      </c>
      <c r="AS8" s="11">
        <f>-AT7</f>
        <v>-0.49999999999999994</v>
      </c>
      <c r="AT8" s="12">
        <f>AS7</f>
        <v>0.86602540378443871</v>
      </c>
      <c r="BC8">
        <f ca="1">NOW()-TODAY()</f>
        <v>0.7726866898156004</v>
      </c>
      <c r="BE8" s="46">
        <f ca="1">VLOOKUP($BC$10,$BD$12:$BF$83,BE$9)</f>
        <v>0.82499999999999996</v>
      </c>
      <c r="BF8" s="46">
        <f ca="1">VLOOKUP($BC$10,$BD$12:$BF$83,BF$9)</f>
        <v>105</v>
      </c>
    </row>
    <row r="9" spans="4:58">
      <c r="V9" t="s">
        <v>41</v>
      </c>
      <c r="AG9" t="s">
        <v>42</v>
      </c>
      <c r="AQ9" t="s">
        <v>22</v>
      </c>
      <c r="AR9" s="32">
        <f t="array" aca="1" ref="AR9:AT11" ca="1">MMULT(AR3:AT5,AR6:AT8)</f>
        <v>-0.25881904510252085</v>
      </c>
      <c r="AS9" s="4">
        <f ca="1"/>
        <v>-0.4829629131445341</v>
      </c>
      <c r="AT9" s="21">
        <f ca="1"/>
        <v>0.83651630373780794</v>
      </c>
      <c r="BC9">
        <v>100000</v>
      </c>
      <c r="BE9">
        <v>2</v>
      </c>
      <c r="BF9">
        <v>3</v>
      </c>
    </row>
    <row r="10" spans="4:58">
      <c r="D10" t="s">
        <v>37</v>
      </c>
      <c r="S10" t="s">
        <v>38</v>
      </c>
      <c r="AG10" t="s">
        <v>16</v>
      </c>
      <c r="AH10">
        <f ca="1">BE8</f>
        <v>0.82499999999999996</v>
      </c>
      <c r="AR10" s="8">
        <f ca="1"/>
        <v>0</v>
      </c>
      <c r="AS10" s="3">
        <f ca="1"/>
        <v>0.86602540378443871</v>
      </c>
      <c r="AT10" s="9">
        <f ca="1"/>
        <v>0.49999999999999994</v>
      </c>
      <c r="BC10">
        <f ca="1">MOD(ROUND(BC8*BC9,0),71)+1</f>
        <v>22</v>
      </c>
      <c r="BD10" t="s">
        <v>44</v>
      </c>
      <c r="BE10">
        <f>1/36*2</f>
        <v>5.5555555555555552E-2</v>
      </c>
    </row>
    <row r="11" spans="4:58" ht="19.5" thickBot="1">
      <c r="D11" t="s">
        <v>1</v>
      </c>
      <c r="I11" s="1"/>
      <c r="S11" t="s">
        <v>39</v>
      </c>
      <c r="T11" t="s">
        <v>40</v>
      </c>
      <c r="X11" t="s">
        <v>8</v>
      </c>
      <c r="AA11" t="s">
        <v>12</v>
      </c>
      <c r="AD11" t="s">
        <v>14</v>
      </c>
      <c r="AG11" t="s">
        <v>15</v>
      </c>
      <c r="AR11" s="43">
        <f ca="1"/>
        <v>-0.96592582628906831</v>
      </c>
      <c r="AS11" s="27">
        <f ca="1"/>
        <v>0.1294095225512604</v>
      </c>
      <c r="AT11" s="44">
        <f ca="1"/>
        <v>-0.22414386804201347</v>
      </c>
      <c r="AU11" t="s">
        <v>46</v>
      </c>
      <c r="BD11" s="3"/>
      <c r="BE11" s="3" t="s">
        <v>16</v>
      </c>
      <c r="BF11" s="3" t="s">
        <v>34</v>
      </c>
    </row>
    <row r="12" spans="4:58" ht="19.5" thickBot="1">
      <c r="D12">
        <f>(1+SQRT(5))/2</f>
        <v>1.6180339887498949</v>
      </c>
      <c r="P12" s="22"/>
      <c r="Q12" s="23" t="s">
        <v>0</v>
      </c>
      <c r="R12" s="45" t="s">
        <v>3</v>
      </c>
      <c r="S12" s="23" t="s">
        <v>4</v>
      </c>
      <c r="T12" s="24" t="s">
        <v>5</v>
      </c>
      <c r="U12" s="22"/>
      <c r="V12" s="23" t="s">
        <v>6</v>
      </c>
      <c r="W12" s="24" t="s">
        <v>7</v>
      </c>
      <c r="X12" s="22" t="s">
        <v>11</v>
      </c>
      <c r="Y12" s="23" t="s">
        <v>9</v>
      </c>
      <c r="Z12" s="24" t="s">
        <v>10</v>
      </c>
      <c r="AA12" s="22" t="s">
        <v>2</v>
      </c>
      <c r="AB12" s="23" t="s">
        <v>9</v>
      </c>
      <c r="AC12" s="24" t="s">
        <v>13</v>
      </c>
      <c r="AD12" s="22" t="s">
        <v>2</v>
      </c>
      <c r="AE12" s="23" t="s">
        <v>9</v>
      </c>
      <c r="AF12" s="24" t="s">
        <v>10</v>
      </c>
      <c r="AG12" s="26" t="s">
        <v>2</v>
      </c>
      <c r="AH12" s="25" t="s">
        <v>17</v>
      </c>
      <c r="AI12" s="24" t="s">
        <v>18</v>
      </c>
      <c r="AJ12" s="25" t="s">
        <v>19</v>
      </c>
      <c r="AK12" s="24" t="s">
        <v>20</v>
      </c>
      <c r="AM12" s="2">
        <f ca="1">BE8</f>
        <v>0.82499999999999996</v>
      </c>
      <c r="AO12" s="22" t="s">
        <v>2</v>
      </c>
      <c r="AP12" s="23" t="s">
        <v>9</v>
      </c>
      <c r="AQ12" s="24" t="s">
        <v>10</v>
      </c>
      <c r="AR12" s="25" t="s">
        <v>2</v>
      </c>
      <c r="AS12" s="23" t="s">
        <v>9</v>
      </c>
      <c r="AT12" s="36" t="s">
        <v>10</v>
      </c>
      <c r="AU12" s="26"/>
      <c r="AV12" s="25" t="s">
        <v>35</v>
      </c>
      <c r="AW12" s="24" t="s">
        <v>36</v>
      </c>
      <c r="AX12" s="25" t="s">
        <v>31</v>
      </c>
      <c r="AY12" s="23" t="s">
        <v>32</v>
      </c>
      <c r="AZ12" s="24" t="s">
        <v>33</v>
      </c>
      <c r="BD12" s="3">
        <v>1</v>
      </c>
      <c r="BE12" s="3">
        <v>0</v>
      </c>
      <c r="BF12" s="3">
        <v>0</v>
      </c>
    </row>
    <row r="13" spans="4:58">
      <c r="M13" t="s">
        <v>35</v>
      </c>
      <c r="N13" s="3">
        <f t="shared" ref="N13:N67" si="0">N14-0.2</f>
        <v>-81.200000000000159</v>
      </c>
      <c r="O13" s="29">
        <f>N13*PI()/180</f>
        <v>-1.4172073526193985</v>
      </c>
      <c r="P13" s="19">
        <f>TAN(O13)</f>
        <v>-6.459607016245589</v>
      </c>
      <c r="Q13" s="20" t="str">
        <f>IMPOWER($D$12,P13)</f>
        <v>0.044670619227102</v>
      </c>
      <c r="R13" s="21" t="str">
        <f>IMPOWER(-$D$12,-P13)</f>
        <v>2.83313729810277+22.2060769840717i</v>
      </c>
      <c r="S13" s="20">
        <f>IMREAL(IMDIV(IMSUB(Q13,R13),SQRT(5)))</f>
        <v>-1.24704020939181</v>
      </c>
      <c r="T13" s="21">
        <f>IMAGINARY(IMDIV(IMSUB(Q13,R13),SQRT(5)))</f>
        <v>-9.9308595299955709</v>
      </c>
      <c r="U13" s="32">
        <f>O13/PI()*2</f>
        <v>-0.90222222222222404</v>
      </c>
      <c r="V13" s="4">
        <f>ATAN(S13)/PI()*2</f>
        <v>-0.56971019063763484</v>
      </c>
      <c r="W13" s="21">
        <f>ATAN(T13)/PI()*2</f>
        <v>-0.93611015744576109</v>
      </c>
      <c r="X13" s="32">
        <f>P13</f>
        <v>-6.459607016245589</v>
      </c>
      <c r="Y13" s="4">
        <f>S13</f>
        <v>-1.24704020939181</v>
      </c>
      <c r="Z13" s="21">
        <f>T13</f>
        <v>-9.9308595299955709</v>
      </c>
      <c r="AA13" s="32">
        <f>U13*10</f>
        <v>-9.0222222222222399</v>
      </c>
      <c r="AB13" s="4">
        <f>V13*10</f>
        <v>-5.6971019063763482</v>
      </c>
      <c r="AC13" s="21">
        <f>W13*10</f>
        <v>-9.36110157445761</v>
      </c>
      <c r="AD13" s="32">
        <f>AA13-X13</f>
        <v>-2.5626152059766509</v>
      </c>
      <c r="AE13" s="4">
        <f>AB13-Y13</f>
        <v>-4.4500616969845384</v>
      </c>
      <c r="AF13" s="21">
        <f>AC13-Z13</f>
        <v>0.56975795553796083</v>
      </c>
      <c r="AG13" s="19">
        <f ca="1">X13+AD13*$AH$10</f>
        <v>-8.5737645611763256</v>
      </c>
      <c r="AH13" s="20">
        <f ca="1">Y13+AE13*$AH$10</f>
        <v>-4.9183411094040537</v>
      </c>
      <c r="AI13" s="21">
        <f ca="1">Z13+AF13*$AH$10</f>
        <v>-9.4608092166767541</v>
      </c>
      <c r="AJ13" s="20"/>
      <c r="AK13" s="21"/>
      <c r="AO13" s="5">
        <f ca="1">AG13</f>
        <v>-8.5737645611763256</v>
      </c>
      <c r="AP13" s="6">
        <f ca="1">AH13</f>
        <v>-4.9183411094040537</v>
      </c>
      <c r="AQ13" s="7">
        <f ca="1">AI13</f>
        <v>-9.4608092166767541</v>
      </c>
      <c r="AR13" s="20">
        <f t="array" aca="1" ref="AR13:AT13" ca="1">MMULT(AO13:AQ13,$AR$9:$AT$11)</f>
        <v>11.357493516639217</v>
      </c>
      <c r="AS13" s="4">
        <f ca="1"/>
        <v>-1.342916839818866</v>
      </c>
      <c r="AT13" s="38">
        <f ca="1"/>
        <v>-7.5106820219019959</v>
      </c>
      <c r="AU13" s="19">
        <f ca="1">AR13</f>
        <v>11.357493516639217</v>
      </c>
      <c r="AV13" s="20">
        <f ca="1">AS13</f>
        <v>-1.342916839818866</v>
      </c>
      <c r="AW13" s="4"/>
      <c r="AX13" s="4"/>
      <c r="AY13" s="4"/>
      <c r="AZ13" s="21"/>
      <c r="BD13" s="3">
        <v>2</v>
      </c>
      <c r="BE13" s="3">
        <v>0</v>
      </c>
      <c r="BF13" s="3">
        <f>BF12+5</f>
        <v>5</v>
      </c>
    </row>
    <row r="14" spans="4:58">
      <c r="N14" s="3">
        <f t="shared" si="0"/>
        <v>-81.000000000000156</v>
      </c>
      <c r="O14" s="29">
        <f>N14*PI()/180</f>
        <v>-1.4137166941154098</v>
      </c>
      <c r="P14" s="17">
        <f>TAN(O14)</f>
        <v>-6.3137515146751584</v>
      </c>
      <c r="Q14" s="14" t="str">
        <f>IMPOWER($D$12,P14)</f>
        <v>0.0479185833056889</v>
      </c>
      <c r="R14" s="9" t="str">
        <f>IMPOWER(-$D$12,-P14)</f>
        <v>11.5257334230237+17.3971658874978i</v>
      </c>
      <c r="S14" s="14">
        <f>IMREAL(IMDIV(IMSUB(Q14,R14),SQRT(5)))</f>
        <v>-5.1330348429530597</v>
      </c>
      <c r="T14" s="9">
        <f>IMAGINARY(IMDIV(IMSUB(Q14,R14),SQRT(5)))</f>
        <v>-7.7802491080571103</v>
      </c>
      <c r="U14" s="8">
        <f>O14/PI()*2</f>
        <v>-0.9000000000000018</v>
      </c>
      <c r="V14" s="3">
        <f>ATAN(S14)/PI()*2</f>
        <v>-0.87751020795826284</v>
      </c>
      <c r="W14" s="9">
        <f>ATAN(T14)/PI()*2</f>
        <v>-0.91862105820373829</v>
      </c>
      <c r="X14" s="8">
        <f>P14</f>
        <v>-6.3137515146751584</v>
      </c>
      <c r="Y14" s="3">
        <f>S14</f>
        <v>-5.1330348429530597</v>
      </c>
      <c r="Z14" s="9">
        <f>T14</f>
        <v>-7.7802491080571103</v>
      </c>
      <c r="AA14" s="8">
        <f>U14*10</f>
        <v>-9.0000000000000178</v>
      </c>
      <c r="AB14" s="3">
        <f>V14*10</f>
        <v>-8.7751020795826289</v>
      </c>
      <c r="AC14" s="9">
        <f>W14*10</f>
        <v>-9.1862105820373827</v>
      </c>
      <c r="AD14" s="8">
        <f>AA14-X14</f>
        <v>-2.6862484853248594</v>
      </c>
      <c r="AE14" s="3">
        <f>AB14-Y14</f>
        <v>-3.6420672366295692</v>
      </c>
      <c r="AF14" s="9">
        <f>AC14-Z14</f>
        <v>-1.4059614739802724</v>
      </c>
      <c r="AG14" s="17">
        <f ca="1">X14+AD14*$AH$10</f>
        <v>-8.5299065150681663</v>
      </c>
      <c r="AH14" s="14">
        <f ca="1">Y14+AE14*$AH$10</f>
        <v>-8.1377403131724542</v>
      </c>
      <c r="AI14" s="9">
        <f ca="1">Z14+AF14*$AH$10</f>
        <v>-8.9401673240908348</v>
      </c>
      <c r="AJ14" s="14"/>
      <c r="AK14" s="9"/>
      <c r="AO14" s="8">
        <f ca="1">AG14</f>
        <v>-8.5299065150681663</v>
      </c>
      <c r="AP14" s="3">
        <f ca="1">AH14</f>
        <v>-8.1377403131724542</v>
      </c>
      <c r="AQ14" s="9">
        <f ca="1">AI14</f>
        <v>-8.9401673240908348</v>
      </c>
      <c r="AR14" s="14">
        <f t="array" aca="1" ref="AR14:AT14" ca="1">MMULT(AO14:AQ14,$AR$9:$AT$11)</f>
        <v>10.843240768728682</v>
      </c>
      <c r="AS14" s="3">
        <f ca="1"/>
        <v>-4.0848041261791916</v>
      </c>
      <c r="AT14" s="29">
        <f ca="1"/>
        <v>-9.2003923408355579</v>
      </c>
      <c r="AU14" s="17">
        <f ca="1">AR14</f>
        <v>10.843240768728682</v>
      </c>
      <c r="AV14" s="14">
        <f ca="1">AS14</f>
        <v>-4.0848041261791916</v>
      </c>
      <c r="AW14" s="3"/>
      <c r="AX14" s="3"/>
      <c r="AY14" s="3"/>
      <c r="AZ14" s="9"/>
      <c r="BD14" s="3">
        <v>3</v>
      </c>
      <c r="BE14" s="3">
        <f>BE13+$BE$10*1.05</f>
        <v>5.8333333333333334E-2</v>
      </c>
      <c r="BF14" s="3">
        <f t="shared" ref="BF14:BF77" si="1">BF13+5</f>
        <v>10</v>
      </c>
    </row>
    <row r="15" spans="4:58">
      <c r="N15" s="3">
        <f t="shared" si="0"/>
        <v>-80.800000000000153</v>
      </c>
      <c r="O15" s="29">
        <f t="shared" ref="O15:O33" si="2">N15*PI()/180</f>
        <v>-1.4102260356114209</v>
      </c>
      <c r="P15" s="17">
        <f t="shared" ref="P15:P53" si="3">TAN(O15)</f>
        <v>-6.1741864651122889</v>
      </c>
      <c r="Q15" s="14" t="str">
        <f t="shared" ref="Q15:Q33" si="4">IMPOWER($D$12,P15)</f>
        <v>0.0512473414151767</v>
      </c>
      <c r="R15" s="9" t="str">
        <f t="shared" ref="R15:R33" si="5">IMPOWER(-$D$12,-P15)</f>
        <v>16.6637478920166+10.1530669212327i</v>
      </c>
      <c r="S15" s="14">
        <f t="shared" ref="S15:S33" si="6">IMREAL(IMDIV(IMSUB(Q15,R15),SQRT(5)))</f>
        <v>-7.4293361014794801</v>
      </c>
      <c r="T15" s="9">
        <f t="shared" ref="T15:T33" si="7">IMAGINARY(IMDIV(IMSUB(Q15,R15),SQRT(5)))</f>
        <v>-4.5405895631961597</v>
      </c>
      <c r="U15" s="8">
        <f t="shared" ref="U15:U33" si="8">O15/PI()*2</f>
        <v>-0.89777777777777945</v>
      </c>
      <c r="V15" s="3">
        <f t="shared" ref="V15:V33" si="9">ATAN(S15)/PI()*2</f>
        <v>-0.91482194964758157</v>
      </c>
      <c r="W15" s="9">
        <f t="shared" ref="W15:W33" si="10">ATAN(T15)/PI()*2</f>
        <v>-0.86199666656366669</v>
      </c>
      <c r="X15" s="8">
        <f t="shared" ref="X15:X33" si="11">P15</f>
        <v>-6.1741864651122889</v>
      </c>
      <c r="Y15" s="3">
        <f t="shared" ref="Y15:Y33" si="12">S15</f>
        <v>-7.4293361014794801</v>
      </c>
      <c r="Z15" s="9">
        <f t="shared" ref="Z15:Z33" si="13">T15</f>
        <v>-4.5405895631961597</v>
      </c>
      <c r="AA15" s="8">
        <f t="shared" ref="AA15:AA33" si="14">U15*10</f>
        <v>-8.9777777777777938</v>
      </c>
      <c r="AB15" s="3">
        <f t="shared" ref="AB15:AB33" si="15">V15*10</f>
        <v>-9.1482194964758161</v>
      </c>
      <c r="AC15" s="9">
        <f t="shared" ref="AC15:AC33" si="16">W15*10</f>
        <v>-8.6199666656366674</v>
      </c>
      <c r="AD15" s="8">
        <f t="shared" ref="AD15:AD33" si="17">AA15-X15</f>
        <v>-2.803591312665505</v>
      </c>
      <c r="AE15" s="3">
        <f t="shared" ref="AE15:AE33" si="18">AB15-Y15</f>
        <v>-1.718883394996336</v>
      </c>
      <c r="AF15" s="9">
        <f t="shared" ref="AF15:AF33" si="19">AC15-Z15</f>
        <v>-4.0793771024405077</v>
      </c>
      <c r="AG15" s="17">
        <f t="shared" ref="AG15:AG33" ca="1" si="20">X15+AD15*$AH$10</f>
        <v>-8.4871492980613308</v>
      </c>
      <c r="AH15" s="14">
        <f t="shared" ref="AH15:AH33" ca="1" si="21">Y15+AE15*$AH$10</f>
        <v>-8.8474149023514563</v>
      </c>
      <c r="AI15" s="9">
        <f t="shared" ref="AI15:AI33" ca="1" si="22">Z15+AF15*$AH$10</f>
        <v>-7.9060756727095782</v>
      </c>
      <c r="AJ15" s="14"/>
      <c r="AK15" s="9"/>
      <c r="AO15" s="8">
        <f t="shared" ref="AO15:AO33" ca="1" si="23">AG15</f>
        <v>-8.4871492980613308</v>
      </c>
      <c r="AP15" s="3">
        <f t="shared" ref="AP15:AP33" ca="1" si="24">AH15</f>
        <v>-8.8474149023514563</v>
      </c>
      <c r="AQ15" s="9">
        <f t="shared" ref="AQ15:AQ33" ca="1" si="25">AI15</f>
        <v>-7.9060756727095782</v>
      </c>
      <c r="AR15" s="14">
        <f t="array" aca="1" ref="AR15:AT15" ca="1">MMULT(AO15:AQ15,$AR$9:$AT$11)</f>
        <v>9.8333185538326653</v>
      </c>
      <c r="AS15" s="3">
        <f ca="1"/>
        <v>-4.5862291920325733</v>
      </c>
      <c r="AT15" s="29">
        <f ca="1"/>
        <v>-9.7512478289469335</v>
      </c>
      <c r="AU15" s="17">
        <f t="shared" ref="AU15:AU33" ca="1" si="26">AR15</f>
        <v>9.8333185538326653</v>
      </c>
      <c r="AV15" s="14">
        <f t="shared" ref="AV15:AV33" ca="1" si="27">AS15</f>
        <v>-4.5862291920325733</v>
      </c>
      <c r="AW15" s="3"/>
      <c r="AX15" s="3"/>
      <c r="AY15" s="3"/>
      <c r="AZ15" s="9"/>
      <c r="BD15" s="3">
        <v>4</v>
      </c>
      <c r="BE15" s="3">
        <f t="shared" ref="BE15:BE78" si="28">BE14+$BE$10*1.05</f>
        <v>0.11666666666666667</v>
      </c>
      <c r="BF15" s="3">
        <f t="shared" si="1"/>
        <v>15</v>
      </c>
    </row>
    <row r="16" spans="4:58">
      <c r="N16" s="3">
        <f t="shared" si="0"/>
        <v>-80.600000000000151</v>
      </c>
      <c r="O16" s="29">
        <f t="shared" si="2"/>
        <v>-1.4067353771074322</v>
      </c>
      <c r="P16" s="17">
        <f t="shared" si="3"/>
        <v>-6.0405103271178868</v>
      </c>
      <c r="Q16" s="14" t="str">
        <f t="shared" si="4"/>
        <v>0.0546522442787059</v>
      </c>
      <c r="R16" s="9" t="str">
        <f t="shared" si="5"/>
        <v>18.1495289021162+2.32238714768183i</v>
      </c>
      <c r="S16" s="14">
        <f t="shared" si="6"/>
        <v>-8.0922748502797699</v>
      </c>
      <c r="T16" s="9">
        <f t="shared" si="7"/>
        <v>-1.0386031064576799</v>
      </c>
      <c r="U16" s="8">
        <f t="shared" si="8"/>
        <v>-0.89555555555555721</v>
      </c>
      <c r="V16" s="3">
        <f t="shared" si="9"/>
        <v>-0.9217267562599154</v>
      </c>
      <c r="W16" s="9">
        <f t="shared" si="10"/>
        <v>-0.51205362830009371</v>
      </c>
      <c r="X16" s="8">
        <f t="shared" si="11"/>
        <v>-6.0405103271178868</v>
      </c>
      <c r="Y16" s="3">
        <f t="shared" si="12"/>
        <v>-8.0922748502797699</v>
      </c>
      <c r="Z16" s="9">
        <f t="shared" si="13"/>
        <v>-1.0386031064576799</v>
      </c>
      <c r="AA16" s="8">
        <f t="shared" si="14"/>
        <v>-8.9555555555555717</v>
      </c>
      <c r="AB16" s="3">
        <f t="shared" si="15"/>
        <v>-9.2172675625991545</v>
      </c>
      <c r="AC16" s="9">
        <f t="shared" si="16"/>
        <v>-5.1205362830009369</v>
      </c>
      <c r="AD16" s="8">
        <f t="shared" si="17"/>
        <v>-2.9150452284376849</v>
      </c>
      <c r="AE16" s="3">
        <f t="shared" si="18"/>
        <v>-1.1249927123193846</v>
      </c>
      <c r="AF16" s="9">
        <f t="shared" si="19"/>
        <v>-4.0819331765432567</v>
      </c>
      <c r="AG16" s="17">
        <f t="shared" ca="1" si="20"/>
        <v>-8.4454226405789772</v>
      </c>
      <c r="AH16" s="14">
        <f t="shared" ca="1" si="21"/>
        <v>-9.0203938379432618</v>
      </c>
      <c r="AI16" s="9">
        <f t="shared" ca="1" si="22"/>
        <v>-4.4061979771058661</v>
      </c>
      <c r="AJ16" s="14"/>
      <c r="AK16" s="9"/>
      <c r="AO16" s="8">
        <f t="shared" ca="1" si="23"/>
        <v>-8.4454226405789772</v>
      </c>
      <c r="AP16" s="3">
        <f t="shared" ca="1" si="24"/>
        <v>-9.0203938379432618</v>
      </c>
      <c r="AQ16" s="9">
        <f t="shared" ca="1" si="25"/>
        <v>-4.4061979771058661</v>
      </c>
      <c r="AR16" s="14">
        <f t="array" aca="1" ref="AR16:AT16" ca="1">MMULT(AO16:AQ16,$AR$9:$AT$11)</f>
        <v>6.4418966451510666</v>
      </c>
      <c r="AS16" s="3">
        <f ca="1"/>
        <v>-4.3032682710522501</v>
      </c>
      <c r="AT16" s="29">
        <f ca="1"/>
        <v>-10.58730839182495</v>
      </c>
      <c r="AU16" s="17">
        <f t="shared" ca="1" si="26"/>
        <v>6.4418966451510666</v>
      </c>
      <c r="AV16" s="14">
        <f t="shared" ca="1" si="27"/>
        <v>-4.3032682710522501</v>
      </c>
      <c r="AW16" s="3"/>
      <c r="AX16" s="3"/>
      <c r="AY16" s="3"/>
      <c r="AZ16" s="9"/>
      <c r="BD16" s="3">
        <v>5</v>
      </c>
      <c r="BE16" s="3">
        <f t="shared" si="28"/>
        <v>0.17499999999999999</v>
      </c>
      <c r="BF16" s="3">
        <f t="shared" si="1"/>
        <v>20</v>
      </c>
    </row>
    <row r="17" spans="14:58">
      <c r="N17" s="3">
        <f t="shared" si="0"/>
        <v>-80.400000000000148</v>
      </c>
      <c r="O17" s="29">
        <f t="shared" si="2"/>
        <v>-1.4032447186034436</v>
      </c>
      <c r="P17" s="17">
        <f t="shared" si="3"/>
        <v>-5.9123550214658902</v>
      </c>
      <c r="Q17" s="14" t="str">
        <f t="shared" si="4"/>
        <v>0.0581287355112218</v>
      </c>
      <c r="R17" s="9" t="str">
        <f t="shared" si="5"/>
        <v>16.5551770040862-4.67718388388204i</v>
      </c>
      <c r="S17" s="14">
        <f t="shared" si="6"/>
        <v>-7.3777042713257801</v>
      </c>
      <c r="T17" s="9">
        <f t="shared" si="7"/>
        <v>2.0917002215253402</v>
      </c>
      <c r="U17" s="8">
        <f t="shared" si="8"/>
        <v>-0.89333333333333498</v>
      </c>
      <c r="V17" s="3">
        <f t="shared" si="9"/>
        <v>-0.91423300530533202</v>
      </c>
      <c r="W17" s="9">
        <f t="shared" si="10"/>
        <v>0.71609411438894233</v>
      </c>
      <c r="X17" s="8">
        <f t="shared" si="11"/>
        <v>-5.9123550214658902</v>
      </c>
      <c r="Y17" s="3">
        <f t="shared" si="12"/>
        <v>-7.3777042713257801</v>
      </c>
      <c r="Z17" s="9">
        <f t="shared" si="13"/>
        <v>2.0917002215253402</v>
      </c>
      <c r="AA17" s="8">
        <f t="shared" si="14"/>
        <v>-8.9333333333333496</v>
      </c>
      <c r="AB17" s="3">
        <f t="shared" si="15"/>
        <v>-9.1423300530533211</v>
      </c>
      <c r="AC17" s="9">
        <f t="shared" si="16"/>
        <v>7.1609411438894233</v>
      </c>
      <c r="AD17" s="8">
        <f t="shared" si="17"/>
        <v>-3.0209783118674594</v>
      </c>
      <c r="AE17" s="3">
        <f t="shared" si="18"/>
        <v>-1.764625781727541</v>
      </c>
      <c r="AF17" s="9">
        <f t="shared" si="19"/>
        <v>5.0692409223640826</v>
      </c>
      <c r="AG17" s="17">
        <f t="shared" ca="1" si="20"/>
        <v>-8.4046621287565451</v>
      </c>
      <c r="AH17" s="14">
        <f t="shared" ca="1" si="21"/>
        <v>-8.8335205412510014</v>
      </c>
      <c r="AI17" s="9">
        <f t="shared" ca="1" si="22"/>
        <v>6.273823982475708</v>
      </c>
      <c r="AJ17" s="14"/>
      <c r="AK17" s="9"/>
      <c r="AO17" s="8">
        <f t="shared" ca="1" si="23"/>
        <v>-8.4046621287565451</v>
      </c>
      <c r="AP17" s="3">
        <f t="shared" ca="1" si="24"/>
        <v>-8.8335205412510014</v>
      </c>
      <c r="AQ17" s="9">
        <f t="shared" ca="1" si="25"/>
        <v>6.273823982475708</v>
      </c>
      <c r="AR17" s="14">
        <f t="array" aca="1" ref="AR17:AT17" ca="1">MMULT(AO17:AQ17,$AR$9:$AT$11)</f>
        <v>-3.8847619876909318</v>
      </c>
      <c r="AS17" s="3">
        <f ca="1"/>
        <v>-2.7790205217324018</v>
      </c>
      <c r="AT17" s="29">
        <f ca="1"/>
        <v>-12.853636343584915</v>
      </c>
      <c r="AU17" s="17">
        <f t="shared" ca="1" si="26"/>
        <v>-3.8847619876909318</v>
      </c>
      <c r="AV17" s="14">
        <f t="shared" ca="1" si="27"/>
        <v>-2.7790205217324018</v>
      </c>
      <c r="AW17" s="3"/>
      <c r="AX17" s="3"/>
      <c r="AY17" s="3"/>
      <c r="AZ17" s="9"/>
      <c r="BD17" s="3">
        <v>6</v>
      </c>
      <c r="BE17" s="3">
        <f t="shared" si="28"/>
        <v>0.23333333333333334</v>
      </c>
      <c r="BF17" s="3">
        <f t="shared" si="1"/>
        <v>25</v>
      </c>
    </row>
    <row r="18" spans="14:58">
      <c r="N18" s="3">
        <f t="shared" si="0"/>
        <v>-80.200000000000145</v>
      </c>
      <c r="O18" s="29">
        <f t="shared" si="2"/>
        <v>-1.3997540600994549</v>
      </c>
      <c r="P18" s="17">
        <f t="shared" si="3"/>
        <v>-5.7893825157330339</v>
      </c>
      <c r="Q18" s="14" t="str">
        <f t="shared" si="4"/>
        <v>0.0616723659295001</v>
      </c>
      <c r="R18" s="9" t="str">
        <f t="shared" si="5"/>
        <v>12.7928375356701-9.96295016894371i</v>
      </c>
      <c r="S18" s="14">
        <f t="shared" si="6"/>
        <v>-5.6935501504635297</v>
      </c>
      <c r="T18" s="9">
        <f t="shared" si="7"/>
        <v>4.4555667668402297</v>
      </c>
      <c r="U18" s="8">
        <f t="shared" si="8"/>
        <v>-0.89111111111111274</v>
      </c>
      <c r="V18" s="3">
        <f t="shared" si="9"/>
        <v>-0.88931473970481234</v>
      </c>
      <c r="W18" s="9">
        <f t="shared" si="10"/>
        <v>0.85944722664285778</v>
      </c>
      <c r="X18" s="8">
        <f t="shared" si="11"/>
        <v>-5.7893825157330339</v>
      </c>
      <c r="Y18" s="3">
        <f t="shared" si="12"/>
        <v>-5.6935501504635297</v>
      </c>
      <c r="Z18" s="9">
        <f t="shared" si="13"/>
        <v>4.4555667668402297</v>
      </c>
      <c r="AA18" s="8">
        <f t="shared" si="14"/>
        <v>-8.9111111111111274</v>
      </c>
      <c r="AB18" s="3">
        <f t="shared" si="15"/>
        <v>-8.8931473970481232</v>
      </c>
      <c r="AC18" s="9">
        <f t="shared" si="16"/>
        <v>8.5944722664285784</v>
      </c>
      <c r="AD18" s="8">
        <f t="shared" si="17"/>
        <v>-3.1217285953780936</v>
      </c>
      <c r="AE18" s="3">
        <f t="shared" si="18"/>
        <v>-3.1995972465845934</v>
      </c>
      <c r="AF18" s="9">
        <f t="shared" si="19"/>
        <v>4.1389054995883487</v>
      </c>
      <c r="AG18" s="17">
        <f t="shared" ca="1" si="20"/>
        <v>-8.3648086069199614</v>
      </c>
      <c r="AH18" s="14">
        <f t="shared" ca="1" si="21"/>
        <v>-8.3332178788958196</v>
      </c>
      <c r="AI18" s="9">
        <f t="shared" ca="1" si="22"/>
        <v>7.870163804000617</v>
      </c>
      <c r="AJ18" s="14"/>
      <c r="AK18" s="9"/>
      <c r="AO18" s="8">
        <f t="shared" ca="1" si="23"/>
        <v>-8.3648086069199614</v>
      </c>
      <c r="AP18" s="3">
        <f t="shared" ca="1" si="24"/>
        <v>-8.3332178788958196</v>
      </c>
      <c r="AQ18" s="9">
        <f t="shared" ca="1" si="25"/>
        <v>7.870163804000617</v>
      </c>
      <c r="AR18" s="14">
        <f t="array" aca="1" ref="AR18:AT18" ca="1">MMULT(AO18:AQ18,$AR$9:$AT$11)</f>
        <v>-5.4370226993012416</v>
      </c>
      <c r="AS18" s="3">
        <f ca="1"/>
        <v>-2.1584119054239879</v>
      </c>
      <c r="AT18" s="29">
        <f ca="1"/>
        <v>-12.927956673935743</v>
      </c>
      <c r="AU18" s="17">
        <f t="shared" ca="1" si="26"/>
        <v>-5.4370226993012416</v>
      </c>
      <c r="AV18" s="14">
        <f t="shared" ca="1" si="27"/>
        <v>-2.1584119054239879</v>
      </c>
      <c r="AW18" s="3"/>
      <c r="AX18" s="3"/>
      <c r="AY18" s="3"/>
      <c r="AZ18" s="9"/>
      <c r="BD18" s="3">
        <v>7</v>
      </c>
      <c r="BE18" s="3">
        <f t="shared" si="28"/>
        <v>0.29166666666666669</v>
      </c>
      <c r="BF18" s="3">
        <f t="shared" si="1"/>
        <v>30</v>
      </c>
    </row>
    <row r="19" spans="14:58">
      <c r="N19" s="3">
        <f t="shared" si="0"/>
        <v>-80.000000000000142</v>
      </c>
      <c r="O19" s="29">
        <f t="shared" si="2"/>
        <v>-1.396263401595466</v>
      </c>
      <c r="P19" s="17">
        <f t="shared" si="3"/>
        <v>-5.6712818196177883</v>
      </c>
      <c r="Q19" s="14" t="str">
        <f t="shared" si="4"/>
        <v>0.0652788049613561</v>
      </c>
      <c r="R19" s="9" t="str">
        <f t="shared" si="5"/>
        <v>7.85099311760705-13.1541189684016i</v>
      </c>
      <c r="S19" s="14">
        <f t="shared" si="6"/>
        <v>-3.4818772912937601</v>
      </c>
      <c r="T19" s="9">
        <f t="shared" si="7"/>
        <v>5.8827008394930802</v>
      </c>
      <c r="U19" s="8">
        <f t="shared" si="8"/>
        <v>-0.88888888888889039</v>
      </c>
      <c r="V19" s="3">
        <f t="shared" si="9"/>
        <v>-0.82195400888699355</v>
      </c>
      <c r="W19" s="9">
        <f t="shared" si="10"/>
        <v>0.89280571708617396</v>
      </c>
      <c r="X19" s="8">
        <f t="shared" si="11"/>
        <v>-5.6712818196177883</v>
      </c>
      <c r="Y19" s="3">
        <f t="shared" si="12"/>
        <v>-3.4818772912937601</v>
      </c>
      <c r="Z19" s="9">
        <f t="shared" si="13"/>
        <v>5.8827008394930802</v>
      </c>
      <c r="AA19" s="8">
        <f t="shared" si="14"/>
        <v>-8.8888888888889035</v>
      </c>
      <c r="AB19" s="3">
        <f t="shared" si="15"/>
        <v>-8.2195400888699357</v>
      </c>
      <c r="AC19" s="9">
        <f t="shared" si="16"/>
        <v>8.9280571708617398</v>
      </c>
      <c r="AD19" s="8">
        <f t="shared" si="17"/>
        <v>-3.2176070692711152</v>
      </c>
      <c r="AE19" s="3">
        <f t="shared" si="18"/>
        <v>-4.737662797576176</v>
      </c>
      <c r="AF19" s="9">
        <f t="shared" si="19"/>
        <v>3.0453563313686596</v>
      </c>
      <c r="AG19" s="17">
        <f t="shared" ca="1" si="20"/>
        <v>-8.3258076517664588</v>
      </c>
      <c r="AH19" s="14">
        <f t="shared" ca="1" si="21"/>
        <v>-7.3904490992941057</v>
      </c>
      <c r="AI19" s="9">
        <f t="shared" ca="1" si="22"/>
        <v>8.395119812872224</v>
      </c>
      <c r="AJ19" s="14"/>
      <c r="AK19" s="9"/>
      <c r="AO19" s="8">
        <f t="shared" ca="1" si="23"/>
        <v>-8.3258076517664588</v>
      </c>
      <c r="AP19" s="3">
        <f t="shared" ca="1" si="24"/>
        <v>-7.3904490992941057</v>
      </c>
      <c r="AQ19" s="9">
        <f t="shared" ca="1" si="25"/>
        <v>8.395119812872224</v>
      </c>
      <c r="AR19" s="14">
        <f t="array" aca="1" ref="AR19:AT19" ca="1">MMULT(AO19:AQ19,$AR$9:$AT$11)</f>
        <v>-5.9541854559068756</v>
      </c>
      <c r="AS19" s="3">
        <f ca="1"/>
        <v>-1.2928519008419168</v>
      </c>
      <c r="AT19" s="29">
        <f ca="1"/>
        <v>-12.541613019668013</v>
      </c>
      <c r="AU19" s="17">
        <f t="shared" ca="1" si="26"/>
        <v>-5.9541854559068756</v>
      </c>
      <c r="AV19" s="14">
        <f t="shared" ca="1" si="27"/>
        <v>-1.2928519008419168</v>
      </c>
      <c r="AW19" s="3"/>
      <c r="AX19" s="3"/>
      <c r="AY19" s="3"/>
      <c r="AZ19" s="9"/>
      <c r="BD19" s="3">
        <v>8</v>
      </c>
      <c r="BE19" s="3">
        <f t="shared" si="28"/>
        <v>0.35000000000000003</v>
      </c>
      <c r="BF19" s="3">
        <f t="shared" si="1"/>
        <v>35</v>
      </c>
    </row>
    <row r="20" spans="14:58">
      <c r="N20" s="3">
        <f t="shared" si="0"/>
        <v>-79.800000000000139</v>
      </c>
      <c r="O20" s="29">
        <f t="shared" si="2"/>
        <v>-1.3927727430914774</v>
      </c>
      <c r="P20" s="17">
        <f t="shared" si="3"/>
        <v>-5.5577663337512089</v>
      </c>
      <c r="Q20" s="14" t="str">
        <f t="shared" si="4"/>
        <v>0.06894384952226</v>
      </c>
      <c r="R20" s="9" t="str">
        <f t="shared" si="5"/>
        <v>2.61783733517852-14.2663626574733i</v>
      </c>
      <c r="S20" s="14">
        <f t="shared" si="6"/>
        <v>-1.1398998202667601</v>
      </c>
      <c r="T20" s="9">
        <f t="shared" si="7"/>
        <v>6.3801113387549702</v>
      </c>
      <c r="U20" s="8">
        <f t="shared" si="8"/>
        <v>-0.88666666666666816</v>
      </c>
      <c r="V20" s="3">
        <f t="shared" si="9"/>
        <v>-0.54156102377121196</v>
      </c>
      <c r="W20" s="9">
        <f t="shared" si="10"/>
        <v>0.90102333927306266</v>
      </c>
      <c r="X20" s="8">
        <f t="shared" si="11"/>
        <v>-5.5577663337512089</v>
      </c>
      <c r="Y20" s="3">
        <f t="shared" si="12"/>
        <v>-1.1398998202667601</v>
      </c>
      <c r="Z20" s="9">
        <f t="shared" si="13"/>
        <v>6.3801113387549702</v>
      </c>
      <c r="AA20" s="8">
        <f t="shared" si="14"/>
        <v>-8.8666666666666814</v>
      </c>
      <c r="AB20" s="3">
        <f t="shared" si="15"/>
        <v>-5.4156102377121194</v>
      </c>
      <c r="AC20" s="9">
        <f t="shared" si="16"/>
        <v>9.0102333927306262</v>
      </c>
      <c r="AD20" s="8">
        <f t="shared" si="17"/>
        <v>-3.3089003329154725</v>
      </c>
      <c r="AE20" s="3">
        <f t="shared" si="18"/>
        <v>-4.2757104174453593</v>
      </c>
      <c r="AF20" s="9">
        <f t="shared" si="19"/>
        <v>2.630122053975656</v>
      </c>
      <c r="AG20" s="17">
        <f t="shared" ca="1" si="20"/>
        <v>-8.2876091084064729</v>
      </c>
      <c r="AH20" s="14">
        <f t="shared" ca="1" si="21"/>
        <v>-4.6673609146591808</v>
      </c>
      <c r="AI20" s="9">
        <f t="shared" ca="1" si="22"/>
        <v>8.5499620332848867</v>
      </c>
      <c r="AJ20" s="14"/>
      <c r="AK20" s="9"/>
      <c r="AO20" s="8">
        <f t="shared" ca="1" si="23"/>
        <v>-8.2876091084064729</v>
      </c>
      <c r="AP20" s="3">
        <f t="shared" ca="1" si="24"/>
        <v>-4.6673609146591808</v>
      </c>
      <c r="AQ20" s="9">
        <f t="shared" ca="1" si="25"/>
        <v>8.5499620332848867</v>
      </c>
      <c r="AR20" s="14">
        <f t="array" aca="1" ref="AR20:AT20" ca="1">MMULT(AO20:AQ20,$AR$9:$AT$11)</f>
        <v>-6.1136380661201493</v>
      </c>
      <c r="AS20" s="3">
        <f ca="1"/>
        <v>1.0670012218325418</v>
      </c>
      <c r="AT20" s="29">
        <f ca="1"/>
        <v>-11.182822157270396</v>
      </c>
      <c r="AU20" s="17">
        <f t="shared" ca="1" si="26"/>
        <v>-6.1136380661201493</v>
      </c>
      <c r="AV20" s="14">
        <f t="shared" ca="1" si="27"/>
        <v>1.0670012218325418</v>
      </c>
      <c r="AW20" s="3"/>
      <c r="AX20" s="3"/>
      <c r="AY20" s="3"/>
      <c r="AZ20" s="9"/>
      <c r="BD20" s="3">
        <v>9</v>
      </c>
      <c r="BE20" s="3">
        <f t="shared" si="28"/>
        <v>0.40833333333333338</v>
      </c>
      <c r="BF20" s="3">
        <f t="shared" si="1"/>
        <v>40</v>
      </c>
    </row>
    <row r="21" spans="14:58">
      <c r="N21" s="3">
        <f t="shared" si="0"/>
        <v>-79.600000000000136</v>
      </c>
      <c r="O21" s="29">
        <f t="shared" si="2"/>
        <v>-1.3892820845874887</v>
      </c>
      <c r="P21" s="17">
        <f t="shared" si="3"/>
        <v>-5.4485715044141436</v>
      </c>
      <c r="Q21" s="14" t="str">
        <f t="shared" si="4"/>
        <v>0.0726634306925315</v>
      </c>
      <c r="R21" s="9" t="str">
        <f t="shared" si="5"/>
        <v>-2.21384227136999-13.5828483271416i</v>
      </c>
      <c r="S21" s="14">
        <f t="shared" si="6"/>
        <v>1.0225564361505399</v>
      </c>
      <c r="T21" s="9">
        <f t="shared" si="7"/>
        <v>6.07443443751158</v>
      </c>
      <c r="U21" s="8">
        <f t="shared" si="8"/>
        <v>-0.88444444444444603</v>
      </c>
      <c r="V21" s="3">
        <f t="shared" si="9"/>
        <v>0.50709956849160098</v>
      </c>
      <c r="W21" s="9">
        <f t="shared" si="10"/>
        <v>0.89612852493160933</v>
      </c>
      <c r="X21" s="8">
        <f t="shared" si="11"/>
        <v>-5.4485715044141436</v>
      </c>
      <c r="Y21" s="3">
        <f t="shared" si="12"/>
        <v>1.0225564361505399</v>
      </c>
      <c r="Z21" s="9">
        <f t="shared" si="13"/>
        <v>6.07443443751158</v>
      </c>
      <c r="AA21" s="8">
        <f t="shared" si="14"/>
        <v>-8.844444444444461</v>
      </c>
      <c r="AB21" s="3">
        <f t="shared" si="15"/>
        <v>5.07099568491601</v>
      </c>
      <c r="AC21" s="9">
        <f t="shared" si="16"/>
        <v>8.9612852493160933</v>
      </c>
      <c r="AD21" s="8">
        <f t="shared" si="17"/>
        <v>-3.3958729400303174</v>
      </c>
      <c r="AE21" s="3">
        <f t="shared" si="18"/>
        <v>4.0484392487654706</v>
      </c>
      <c r="AF21" s="9">
        <f t="shared" si="19"/>
        <v>2.8868508118045133</v>
      </c>
      <c r="AG21" s="17">
        <f t="shared" ca="1" si="20"/>
        <v>-8.2501666799391558</v>
      </c>
      <c r="AH21" s="14">
        <f t="shared" ca="1" si="21"/>
        <v>4.3625188163820532</v>
      </c>
      <c r="AI21" s="9">
        <f t="shared" ca="1" si="22"/>
        <v>8.4560863572503031</v>
      </c>
      <c r="AJ21" s="14"/>
      <c r="AK21" s="9"/>
      <c r="AO21" s="8">
        <f t="shared" ca="1" si="23"/>
        <v>-8.2501666799391558</v>
      </c>
      <c r="AP21" s="3">
        <f t="shared" ca="1" si="24"/>
        <v>4.3625188163820532</v>
      </c>
      <c r="AQ21" s="9">
        <f t="shared" ca="1" si="25"/>
        <v>8.4560863572503031</v>
      </c>
      <c r="AR21" s="14">
        <f t="array" aca="1" ref="AR21:AT21" ca="1">MMULT(AO21:AQ21,$AR$9:$AT$11)</f>
        <v>-6.0326519397602292</v>
      </c>
      <c r="AS21" s="3">
        <f ca="1"/>
        <v>8.8568747512898529</v>
      </c>
      <c r="AT21" s="29">
        <f ca="1"/>
        <v>-6.6155194327438815</v>
      </c>
      <c r="AU21" s="17">
        <f t="shared" ca="1" si="26"/>
        <v>-6.0326519397602292</v>
      </c>
      <c r="AV21" s="14">
        <f t="shared" ca="1" si="27"/>
        <v>8.8568747512898529</v>
      </c>
      <c r="AW21" s="3"/>
      <c r="AX21" s="3"/>
      <c r="AY21" s="3"/>
      <c r="AZ21" s="9"/>
      <c r="BD21" s="3">
        <v>10</v>
      </c>
      <c r="BE21" s="3">
        <f t="shared" si="28"/>
        <v>0.46666666666666673</v>
      </c>
      <c r="BF21" s="3">
        <f t="shared" si="1"/>
        <v>45</v>
      </c>
    </row>
    <row r="22" spans="14:58">
      <c r="N22" s="3">
        <f t="shared" si="0"/>
        <v>-79.400000000000134</v>
      </c>
      <c r="O22" s="29">
        <f t="shared" si="2"/>
        <v>-1.3857914260835</v>
      </c>
      <c r="P22" s="17">
        <f t="shared" si="3"/>
        <v>-5.3434527437582044</v>
      </c>
      <c r="Q22" s="14" t="str">
        <f t="shared" si="4"/>
        <v>0.0764336184946133</v>
      </c>
      <c r="R22" s="9" t="str">
        <f t="shared" si="5"/>
        <v>-6.17817303049362-11.5326302691127i</v>
      </c>
      <c r="S22" s="14">
        <f t="shared" si="6"/>
        <v>2.7971451279319699</v>
      </c>
      <c r="T22" s="9">
        <f t="shared" si="7"/>
        <v>5.15754904822154</v>
      </c>
      <c r="U22" s="8">
        <f t="shared" si="8"/>
        <v>-0.8822222222222238</v>
      </c>
      <c r="V22" s="3">
        <f t="shared" si="9"/>
        <v>0.7814183951315653</v>
      </c>
      <c r="W22" s="9">
        <f t="shared" si="10"/>
        <v>0.87807824655426525</v>
      </c>
      <c r="X22" s="8">
        <f t="shared" si="11"/>
        <v>-5.3434527437582044</v>
      </c>
      <c r="Y22" s="3">
        <f t="shared" si="12"/>
        <v>2.7971451279319699</v>
      </c>
      <c r="Z22" s="9">
        <f t="shared" si="13"/>
        <v>5.15754904822154</v>
      </c>
      <c r="AA22" s="8">
        <f t="shared" si="14"/>
        <v>-8.8222222222222371</v>
      </c>
      <c r="AB22" s="3">
        <f t="shared" si="15"/>
        <v>7.8141839513156528</v>
      </c>
      <c r="AC22" s="9">
        <f t="shared" si="16"/>
        <v>8.7807824655426518</v>
      </c>
      <c r="AD22" s="8">
        <f t="shared" si="17"/>
        <v>-3.4787694784640326</v>
      </c>
      <c r="AE22" s="3">
        <f t="shared" si="18"/>
        <v>5.0170388233836825</v>
      </c>
      <c r="AF22" s="9">
        <f t="shared" si="19"/>
        <v>3.6232334173211118</v>
      </c>
      <c r="AG22" s="17">
        <f t="shared" ca="1" si="20"/>
        <v>-8.2134375634910306</v>
      </c>
      <c r="AH22" s="14">
        <f t="shared" ca="1" si="21"/>
        <v>6.9362021572235069</v>
      </c>
      <c r="AI22" s="9">
        <f t="shared" ca="1" si="22"/>
        <v>8.1467166175114567</v>
      </c>
      <c r="AJ22" s="14"/>
      <c r="AK22" s="9"/>
      <c r="AO22" s="8">
        <f t="shared" ca="1" si="23"/>
        <v>-8.2134375634910306</v>
      </c>
      <c r="AP22" s="3">
        <f t="shared" ca="1" si="24"/>
        <v>6.9362021572235069</v>
      </c>
      <c r="AQ22" s="9">
        <f t="shared" ca="1" si="25"/>
        <v>8.1467166175114567</v>
      </c>
      <c r="AR22" s="14">
        <f t="array" aca="1" ref="AR22:AT22" ca="1">MMULT(AO22:AQ22,$AR$9:$AT$11)</f>
        <v>-5.7433299131207134</v>
      </c>
      <c r="AS22" s="3">
        <f ca="1"/>
        <v>11.02797571436693</v>
      </c>
      <c r="AT22" s="29">
        <f ca="1"/>
        <v>-5.2286099274721973</v>
      </c>
      <c r="AU22" s="17">
        <f t="shared" ca="1" si="26"/>
        <v>-5.7433299131207134</v>
      </c>
      <c r="AV22" s="14">
        <f t="shared" ca="1" si="27"/>
        <v>11.02797571436693</v>
      </c>
      <c r="AW22" s="3"/>
      <c r="AX22" s="3"/>
      <c r="AY22" s="3"/>
      <c r="AZ22" s="9"/>
      <c r="BD22" s="3">
        <v>11</v>
      </c>
      <c r="BE22" s="3">
        <f t="shared" si="28"/>
        <v>0.52500000000000002</v>
      </c>
      <c r="BF22" s="3">
        <f t="shared" si="1"/>
        <v>50</v>
      </c>
    </row>
    <row r="23" spans="14:58">
      <c r="N23" s="3">
        <f t="shared" si="0"/>
        <v>-79.200000000000131</v>
      </c>
      <c r="O23" s="29">
        <f t="shared" si="2"/>
        <v>-1.3823007675795114</v>
      </c>
      <c r="P23" s="17">
        <f t="shared" si="3"/>
        <v>-5.2421835811132436</v>
      </c>
      <c r="Q23" s="14" t="str">
        <f t="shared" si="4"/>
        <v>0.0802506250381475</v>
      </c>
      <c r="R23" s="9" t="str">
        <f t="shared" si="5"/>
        <v>-9.02492126213756-8.59222750920473i</v>
      </c>
      <c r="S23" s="14">
        <f t="shared" si="6"/>
        <v>4.0719566573089896</v>
      </c>
      <c r="T23" s="9">
        <f t="shared" si="7"/>
        <v>3.8425609577450901</v>
      </c>
      <c r="U23" s="8">
        <f t="shared" si="8"/>
        <v>-0.88000000000000156</v>
      </c>
      <c r="V23" s="3">
        <f t="shared" si="9"/>
        <v>0.84669150935470172</v>
      </c>
      <c r="W23" s="9">
        <f t="shared" si="10"/>
        <v>0.8379193064792404</v>
      </c>
      <c r="X23" s="8">
        <f t="shared" si="11"/>
        <v>-5.2421835811132436</v>
      </c>
      <c r="Y23" s="3">
        <f t="shared" si="12"/>
        <v>4.0719566573089896</v>
      </c>
      <c r="Z23" s="9">
        <f t="shared" si="13"/>
        <v>3.8425609577450901</v>
      </c>
      <c r="AA23" s="8">
        <f t="shared" si="14"/>
        <v>-8.8000000000000149</v>
      </c>
      <c r="AB23" s="3">
        <f t="shared" si="15"/>
        <v>8.4669150935470174</v>
      </c>
      <c r="AC23" s="9">
        <f t="shared" si="16"/>
        <v>8.3791930647924033</v>
      </c>
      <c r="AD23" s="8">
        <f t="shared" si="17"/>
        <v>-3.5578164188867714</v>
      </c>
      <c r="AE23" s="3">
        <f t="shared" si="18"/>
        <v>4.3949584362380278</v>
      </c>
      <c r="AF23" s="9">
        <f t="shared" si="19"/>
        <v>4.5366321070473132</v>
      </c>
      <c r="AG23" s="17">
        <f t="shared" ca="1" si="20"/>
        <v>-8.1773821266948303</v>
      </c>
      <c r="AH23" s="14">
        <f t="shared" ca="1" si="21"/>
        <v>7.6977973672053626</v>
      </c>
      <c r="AI23" s="9">
        <f t="shared" ca="1" si="22"/>
        <v>7.5852824460591233</v>
      </c>
      <c r="AJ23" s="14"/>
      <c r="AK23" s="9"/>
      <c r="AO23" s="8">
        <f t="shared" ca="1" si="23"/>
        <v>-8.1773821266948303</v>
      </c>
      <c r="AP23" s="3">
        <f t="shared" ca="1" si="24"/>
        <v>7.6977973672053626</v>
      </c>
      <c r="AQ23" s="9">
        <f t="shared" ca="1" si="25"/>
        <v>7.5852824460591233</v>
      </c>
      <c r="AR23" s="14">
        <f t="array" aca="1" ref="AR23:AT23" ca="1">MMULT(AO23:AQ23,$AR$9:$AT$11)</f>
        <v>-5.2103579808760463</v>
      </c>
      <c r="AS23" s="3">
        <f ca="1"/>
        <v>11.597468146750362</v>
      </c>
      <c r="AT23" s="29">
        <f ca="1"/>
        <v>-4.6918093349225707</v>
      </c>
      <c r="AU23" s="17">
        <f t="shared" ca="1" si="26"/>
        <v>-5.2103579808760463</v>
      </c>
      <c r="AV23" s="14">
        <f t="shared" ca="1" si="27"/>
        <v>11.597468146750362</v>
      </c>
      <c r="AW23" s="3"/>
      <c r="AX23" s="3"/>
      <c r="AY23" s="3"/>
      <c r="AZ23" s="9"/>
      <c r="BD23" s="3">
        <v>12</v>
      </c>
      <c r="BE23" s="3">
        <f t="shared" si="28"/>
        <v>0.58333333333333337</v>
      </c>
      <c r="BF23" s="3">
        <f t="shared" si="1"/>
        <v>55</v>
      </c>
    </row>
    <row r="24" spans="14:58">
      <c r="N24" s="3">
        <f t="shared" si="0"/>
        <v>-79.000000000000128</v>
      </c>
      <c r="O24" s="29">
        <f t="shared" si="2"/>
        <v>-1.3788101090755225</v>
      </c>
      <c r="P24" s="17">
        <f t="shared" si="3"/>
        <v>-5.1445540159703684</v>
      </c>
      <c r="Q24" s="14" t="str">
        <f t="shared" si="4"/>
        <v>0.0841108062709676</v>
      </c>
      <c r="R24" s="9" t="str">
        <f t="shared" si="5"/>
        <v>-10.6840385057147-5.21550715450365i</v>
      </c>
      <c r="S24" s="14">
        <f t="shared" si="6"/>
        <v>4.8156627706935202</v>
      </c>
      <c r="T24" s="9">
        <f t="shared" si="7"/>
        <v>2.3324457069213298</v>
      </c>
      <c r="U24" s="8">
        <f t="shared" si="8"/>
        <v>-0.87777777777777921</v>
      </c>
      <c r="V24" s="3">
        <f t="shared" si="9"/>
        <v>0.86965471752830992</v>
      </c>
      <c r="W24" s="9">
        <f t="shared" si="10"/>
        <v>0.74215017008388084</v>
      </c>
      <c r="X24" s="8">
        <f t="shared" si="11"/>
        <v>-5.1445540159703684</v>
      </c>
      <c r="Y24" s="3">
        <f t="shared" si="12"/>
        <v>4.8156627706935202</v>
      </c>
      <c r="Z24" s="9">
        <f t="shared" si="13"/>
        <v>2.3324457069213298</v>
      </c>
      <c r="AA24" s="8">
        <f t="shared" si="14"/>
        <v>-8.7777777777777928</v>
      </c>
      <c r="AB24" s="3">
        <f t="shared" si="15"/>
        <v>8.696547175283099</v>
      </c>
      <c r="AC24" s="9">
        <f t="shared" si="16"/>
        <v>7.4215017008388084</v>
      </c>
      <c r="AD24" s="8">
        <f t="shared" si="17"/>
        <v>-3.6332237618074243</v>
      </c>
      <c r="AE24" s="3">
        <f t="shared" si="18"/>
        <v>3.8808844045895787</v>
      </c>
      <c r="AF24" s="9">
        <f t="shared" si="19"/>
        <v>5.0890559939174782</v>
      </c>
      <c r="AG24" s="17">
        <f t="shared" ca="1" si="20"/>
        <v>-8.1419636194614924</v>
      </c>
      <c r="AH24" s="14">
        <f t="shared" ca="1" si="21"/>
        <v>8.0173924044799225</v>
      </c>
      <c r="AI24" s="9">
        <f t="shared" ca="1" si="22"/>
        <v>6.5309169019032485</v>
      </c>
      <c r="AJ24" s="14"/>
      <c r="AK24" s="9"/>
      <c r="AO24" s="8">
        <f t="shared" ca="1" si="23"/>
        <v>-8.1419636194614924</v>
      </c>
      <c r="AP24" s="3">
        <f t="shared" ca="1" si="24"/>
        <v>8.0173924044799225</v>
      </c>
      <c r="AQ24" s="9">
        <f t="shared" ca="1" si="25"/>
        <v>6.5309169019032485</v>
      </c>
      <c r="AR24" s="14">
        <f t="array" aca="1" ref="AR24:AT24" ca="1">MMULT(AO24:AQ24,$AR$9:$AT$11)</f>
        <v>-4.2010860556476501</v>
      </c>
      <c r="AS24" s="3">
        <f ca="1"/>
        <v>11.72069480085721</v>
      </c>
      <c r="AT24" s="29">
        <f ca="1"/>
        <v>-4.266054086133229</v>
      </c>
      <c r="AU24" s="17">
        <f t="shared" ca="1" si="26"/>
        <v>-4.2010860556476501</v>
      </c>
      <c r="AV24" s="14">
        <f t="shared" ca="1" si="27"/>
        <v>11.72069480085721</v>
      </c>
      <c r="AW24" s="3"/>
      <c r="AX24" s="3"/>
      <c r="AY24" s="3"/>
      <c r="AZ24" s="9"/>
      <c r="BD24" s="3">
        <v>13</v>
      </c>
      <c r="BE24" s="3">
        <f t="shared" si="28"/>
        <v>0.64166666666666672</v>
      </c>
      <c r="BF24" s="3">
        <f t="shared" si="1"/>
        <v>60</v>
      </c>
    </row>
    <row r="25" spans="14:58">
      <c r="N25" s="3">
        <f t="shared" si="0"/>
        <v>-78.800000000000125</v>
      </c>
      <c r="O25" s="29">
        <f t="shared" si="2"/>
        <v>-1.3753194505715338</v>
      </c>
      <c r="P25" s="17">
        <f t="shared" si="3"/>
        <v>-5.0503690474310732</v>
      </c>
      <c r="Q25" s="14" t="str">
        <f t="shared" si="4"/>
        <v>0.0880106625468414</v>
      </c>
      <c r="R25" s="9" t="str">
        <f t="shared" si="5"/>
        <v>-11.220303070464-1.79045899309292i</v>
      </c>
      <c r="S25" s="14">
        <f t="shared" si="6"/>
        <v>5.0572316435813098</v>
      </c>
      <c r="T25" s="9">
        <f t="shared" si="7"/>
        <v>0.80071760389631896</v>
      </c>
      <c r="U25" s="8">
        <f t="shared" si="8"/>
        <v>-0.87555555555555697</v>
      </c>
      <c r="V25" s="3">
        <f t="shared" si="9"/>
        <v>0.87572016438871991</v>
      </c>
      <c r="W25" s="9">
        <f t="shared" si="10"/>
        <v>0.42983188903234526</v>
      </c>
      <c r="X25" s="8">
        <f t="shared" si="11"/>
        <v>-5.0503690474310732</v>
      </c>
      <c r="Y25" s="3">
        <f t="shared" si="12"/>
        <v>5.0572316435813098</v>
      </c>
      <c r="Z25" s="9">
        <f t="shared" si="13"/>
        <v>0.80071760389631896</v>
      </c>
      <c r="AA25" s="8">
        <f t="shared" si="14"/>
        <v>-8.7555555555555706</v>
      </c>
      <c r="AB25" s="3">
        <f t="shared" si="15"/>
        <v>8.7572016438871998</v>
      </c>
      <c r="AC25" s="9">
        <f t="shared" si="16"/>
        <v>4.2983188903234524</v>
      </c>
      <c r="AD25" s="8">
        <f t="shared" si="17"/>
        <v>-3.7051865081244975</v>
      </c>
      <c r="AE25" s="3">
        <f t="shared" si="18"/>
        <v>3.69997000030589</v>
      </c>
      <c r="AF25" s="9">
        <f t="shared" si="19"/>
        <v>3.4976012864271335</v>
      </c>
      <c r="AG25" s="17">
        <f t="shared" ca="1" si="20"/>
        <v>-8.1071479166337834</v>
      </c>
      <c r="AH25" s="14">
        <f t="shared" ca="1" si="21"/>
        <v>8.1097068938336694</v>
      </c>
      <c r="AI25" s="9">
        <f t="shared" ca="1" si="22"/>
        <v>3.686238665198704</v>
      </c>
      <c r="AJ25" s="14"/>
      <c r="AK25" s="9"/>
      <c r="AO25" s="8">
        <f t="shared" ca="1" si="23"/>
        <v>-8.1071479166337834</v>
      </c>
      <c r="AP25" s="3">
        <f t="shared" ca="1" si="24"/>
        <v>8.1097068938336694</v>
      </c>
      <c r="AQ25" s="9">
        <f t="shared" ca="1" si="25"/>
        <v>3.686238665198704</v>
      </c>
      <c r="AR25" s="14">
        <f t="array" aca="1" ref="AR25:AT25" ca="1">MMULT(AO25:AQ25,$AR$9:$AT$11)</f>
        <v>-1.4623488462927234</v>
      </c>
      <c r="AS25" s="3">
        <f ca="1"/>
        <v>11.415698348090203</v>
      </c>
      <c r="AT25" s="29">
        <f ca="1"/>
        <v>-3.5531557551049953</v>
      </c>
      <c r="AU25" s="17">
        <f t="shared" ca="1" si="26"/>
        <v>-1.4623488462927234</v>
      </c>
      <c r="AV25" s="14">
        <f t="shared" ca="1" si="27"/>
        <v>11.415698348090203</v>
      </c>
      <c r="AW25" s="3"/>
      <c r="AX25" s="3"/>
      <c r="AY25" s="3"/>
      <c r="AZ25" s="9"/>
      <c r="BD25" s="3">
        <v>14</v>
      </c>
      <c r="BE25" s="3">
        <f t="shared" si="28"/>
        <v>0.70000000000000007</v>
      </c>
      <c r="BF25" s="3">
        <f t="shared" si="1"/>
        <v>65</v>
      </c>
    </row>
    <row r="26" spans="14:58">
      <c r="N26" s="3">
        <f t="shared" si="0"/>
        <v>-78.600000000000122</v>
      </c>
      <c r="O26" s="29">
        <f t="shared" si="2"/>
        <v>-1.3718287920675452</v>
      </c>
      <c r="P26" s="17">
        <f t="shared" si="3"/>
        <v>-4.9594473584511274</v>
      </c>
      <c r="Q26" s="14" t="str">
        <f t="shared" si="4"/>
        <v>0.0919468381958731</v>
      </c>
      <c r="R26" s="9" t="str">
        <f t="shared" si="5"/>
        <v>-10.7877076062573+1.38183683822481i</v>
      </c>
      <c r="S26" s="14">
        <f t="shared" si="6"/>
        <v>4.8655293819010099</v>
      </c>
      <c r="T26" s="9">
        <f t="shared" si="7"/>
        <v>-0.61797622081681103</v>
      </c>
      <c r="U26" s="8">
        <f t="shared" si="8"/>
        <v>-0.87333333333333474</v>
      </c>
      <c r="V26" s="3">
        <f t="shared" si="9"/>
        <v>0.87095414666053916</v>
      </c>
      <c r="W26" s="9">
        <f t="shared" si="10"/>
        <v>-0.35238977014766559</v>
      </c>
      <c r="X26" s="8">
        <f t="shared" si="11"/>
        <v>-4.9594473584511274</v>
      </c>
      <c r="Y26" s="3">
        <f t="shared" si="12"/>
        <v>4.8655293819010099</v>
      </c>
      <c r="Z26" s="9">
        <f t="shared" si="13"/>
        <v>-0.61797622081681103</v>
      </c>
      <c r="AA26" s="8">
        <f t="shared" si="14"/>
        <v>-8.7333333333333467</v>
      </c>
      <c r="AB26" s="3">
        <f t="shared" si="15"/>
        <v>8.7095414666053923</v>
      </c>
      <c r="AC26" s="9">
        <f t="shared" si="16"/>
        <v>-3.5238977014766562</v>
      </c>
      <c r="AD26" s="8">
        <f t="shared" si="17"/>
        <v>-3.7738859748822193</v>
      </c>
      <c r="AE26" s="3">
        <f t="shared" si="18"/>
        <v>3.8440120847043824</v>
      </c>
      <c r="AF26" s="9">
        <f t="shared" si="19"/>
        <v>-2.905921480659845</v>
      </c>
      <c r="AG26" s="17">
        <f t="shared" ca="1" si="20"/>
        <v>-8.072903287728959</v>
      </c>
      <c r="AH26" s="14">
        <f t="shared" ca="1" si="21"/>
        <v>8.0368393517821257</v>
      </c>
      <c r="AI26" s="9">
        <f t="shared" ca="1" si="22"/>
        <v>-3.0153614423611832</v>
      </c>
      <c r="AJ26" s="14"/>
      <c r="AK26" s="9"/>
      <c r="AO26" s="8">
        <f t="shared" ca="1" si="23"/>
        <v>-8.072903287728959</v>
      </c>
      <c r="AP26" s="3">
        <f t="shared" ca="1" si="24"/>
        <v>8.0368393517821257</v>
      </c>
      <c r="AQ26" s="9">
        <f t="shared" ca="1" si="25"/>
        <v>-3.0153614423611832</v>
      </c>
      <c r="AR26" s="14">
        <f t="array" aca="1" ref="AR26:AT26" ca="1">MMULT(AO26:AQ26,$AR$9:$AT$11)</f>
        <v>5.0020366129079328</v>
      </c>
      <c r="AS26" s="3">
        <f ca="1"/>
        <v>10.468803449578008</v>
      </c>
      <c r="AT26" s="29">
        <f ca="1"/>
        <v>-2.0588207655571837</v>
      </c>
      <c r="AU26" s="17">
        <f t="shared" ca="1" si="26"/>
        <v>5.0020366129079328</v>
      </c>
      <c r="AV26" s="14">
        <f t="shared" ca="1" si="27"/>
        <v>10.468803449578008</v>
      </c>
      <c r="AW26" s="3"/>
      <c r="AX26" s="3"/>
      <c r="AY26" s="3"/>
      <c r="AZ26" s="9"/>
      <c r="BD26" s="3">
        <v>15</v>
      </c>
      <c r="BE26" s="3">
        <f t="shared" si="28"/>
        <v>0.75833333333333341</v>
      </c>
      <c r="BF26" s="3">
        <f t="shared" si="1"/>
        <v>70</v>
      </c>
    </row>
    <row r="27" spans="14:58">
      <c r="N27" s="3">
        <f t="shared" si="0"/>
        <v>-78.400000000000119</v>
      </c>
      <c r="O27" s="29">
        <f t="shared" si="2"/>
        <v>-1.3683381335635565</v>
      </c>
      <c r="P27" s="17">
        <f t="shared" si="3"/>
        <v>-4.8716201361972011</v>
      </c>
      <c r="Q27" s="14" t="str">
        <f t="shared" si="4"/>
        <v>0.0959161202608689</v>
      </c>
      <c r="R27" s="9" t="str">
        <f t="shared" si="5"/>
        <v>-9.58925499946191+4.0918207559782i</v>
      </c>
      <c r="S27" s="14">
        <f t="shared" si="6"/>
        <v>4.3313401994835798</v>
      </c>
      <c r="T27" s="9">
        <f t="shared" si="7"/>
        <v>-1.8299178724223699</v>
      </c>
      <c r="U27" s="8">
        <f t="shared" si="8"/>
        <v>-0.8711111111111125</v>
      </c>
      <c r="V27" s="3">
        <f t="shared" si="9"/>
        <v>0.85555118468146518</v>
      </c>
      <c r="W27" s="9">
        <f t="shared" si="10"/>
        <v>-0.68160670987013472</v>
      </c>
      <c r="X27" s="8">
        <f t="shared" si="11"/>
        <v>-4.8716201361972011</v>
      </c>
      <c r="Y27" s="3">
        <f t="shared" si="12"/>
        <v>4.3313401994835798</v>
      </c>
      <c r="Z27" s="9">
        <f t="shared" si="13"/>
        <v>-1.8299178724223699</v>
      </c>
      <c r="AA27" s="8">
        <f t="shared" si="14"/>
        <v>-8.7111111111111246</v>
      </c>
      <c r="AB27" s="3">
        <f t="shared" si="15"/>
        <v>8.5555118468146514</v>
      </c>
      <c r="AC27" s="9">
        <f t="shared" si="16"/>
        <v>-6.816067098701347</v>
      </c>
      <c r="AD27" s="8">
        <f t="shared" si="17"/>
        <v>-3.8394909749139234</v>
      </c>
      <c r="AE27" s="3">
        <f t="shared" si="18"/>
        <v>4.2241716473310715</v>
      </c>
      <c r="AF27" s="9">
        <f t="shared" si="19"/>
        <v>-4.9861492262789771</v>
      </c>
      <c r="AG27" s="17">
        <f t="shared" ca="1" si="20"/>
        <v>-8.0392001905011874</v>
      </c>
      <c r="AH27" s="14">
        <f t="shared" ca="1" si="21"/>
        <v>7.8162818085317136</v>
      </c>
      <c r="AI27" s="9">
        <f t="shared" ca="1" si="22"/>
        <v>-5.9434909841025254</v>
      </c>
      <c r="AJ27" s="14"/>
      <c r="AK27" s="9"/>
      <c r="AO27" s="8">
        <f t="shared" ca="1" si="23"/>
        <v>-8.0392001905011874</v>
      </c>
      <c r="AP27" s="3">
        <f t="shared" ca="1" si="24"/>
        <v>7.8162818085317136</v>
      </c>
      <c r="AQ27" s="9">
        <f t="shared" ca="1" si="25"/>
        <v>-5.9434909841025254</v>
      </c>
      <c r="AR27" s="14">
        <f t="array" aca="1" ref="AR27:AT27" ca="1">MMULT(AO27:AQ27,$AR$9:$AT$11)</f>
        <v>7.8216695565543812</v>
      </c>
      <c r="AS27" s="3">
        <f ca="1"/>
        <v>9.8825898221427586</v>
      </c>
      <c r="AT27" s="29">
        <f ca="1"/>
        <v>-1.4845840652509048</v>
      </c>
      <c r="AU27" s="17">
        <f t="shared" ca="1" si="26"/>
        <v>7.8216695565543812</v>
      </c>
      <c r="AV27" s="14">
        <f t="shared" ca="1" si="27"/>
        <v>9.8825898221427586</v>
      </c>
      <c r="AW27" s="3"/>
      <c r="AX27" s="3"/>
      <c r="AY27" s="3"/>
      <c r="AZ27" s="9"/>
      <c r="BD27" s="3">
        <v>16</v>
      </c>
      <c r="BE27" s="3">
        <f t="shared" si="28"/>
        <v>0.81666666666666676</v>
      </c>
      <c r="BF27" s="3">
        <f t="shared" si="1"/>
        <v>75</v>
      </c>
    </row>
    <row r="28" spans="14:58">
      <c r="N28" s="3">
        <f t="shared" si="0"/>
        <v>-78.200000000000117</v>
      </c>
      <c r="O28" s="29">
        <f t="shared" si="2"/>
        <v>-1.3648474750595676</v>
      </c>
      <c r="P28" s="17">
        <f t="shared" si="3"/>
        <v>-4.7867300123671876</v>
      </c>
      <c r="Q28" s="14" t="str">
        <f t="shared" si="4"/>
        <v>0.0999154365425868</v>
      </c>
      <c r="R28" s="9" t="str">
        <f t="shared" si="5"/>
        <v>-7.84480437963368+6.2151738456456i</v>
      </c>
      <c r="S28" s="14">
        <f t="shared" si="6"/>
        <v>3.5529867142319498</v>
      </c>
      <c r="T28" s="9">
        <f t="shared" si="7"/>
        <v>-2.7795102421684699</v>
      </c>
      <c r="U28" s="8">
        <f t="shared" si="8"/>
        <v>-0.86888888888889015</v>
      </c>
      <c r="V28" s="3">
        <f t="shared" si="9"/>
        <v>0.82533962118316428</v>
      </c>
      <c r="W28" s="9">
        <f t="shared" si="10"/>
        <v>-0.7801389542252225</v>
      </c>
      <c r="X28" s="8">
        <f t="shared" si="11"/>
        <v>-4.7867300123671876</v>
      </c>
      <c r="Y28" s="3">
        <f t="shared" si="12"/>
        <v>3.5529867142319498</v>
      </c>
      <c r="Z28" s="9">
        <f t="shared" si="13"/>
        <v>-2.7795102421684699</v>
      </c>
      <c r="AA28" s="8">
        <f t="shared" si="14"/>
        <v>-8.6888888888889007</v>
      </c>
      <c r="AB28" s="3">
        <f t="shared" si="15"/>
        <v>8.2533962118316424</v>
      </c>
      <c r="AC28" s="9">
        <f t="shared" si="16"/>
        <v>-7.8013895422522248</v>
      </c>
      <c r="AD28" s="8">
        <f t="shared" si="17"/>
        <v>-3.902158876521713</v>
      </c>
      <c r="AE28" s="3">
        <f t="shared" si="18"/>
        <v>4.7004094975996926</v>
      </c>
      <c r="AF28" s="9">
        <f t="shared" si="19"/>
        <v>-5.0218793000837554</v>
      </c>
      <c r="AG28" s="17">
        <f t="shared" ca="1" si="20"/>
        <v>-8.006011085497601</v>
      </c>
      <c r="AH28" s="14">
        <f t="shared" ca="1" si="21"/>
        <v>7.430824549751696</v>
      </c>
      <c r="AI28" s="9">
        <f t="shared" ca="1" si="22"/>
        <v>-6.922560664737567</v>
      </c>
      <c r="AJ28" s="14"/>
      <c r="AK28" s="9"/>
      <c r="AO28" s="8">
        <f t="shared" ca="1" si="23"/>
        <v>-8.006011085497601</v>
      </c>
      <c r="AP28" s="3">
        <f t="shared" ca="1" si="24"/>
        <v>7.430824549751696</v>
      </c>
      <c r="AQ28" s="9">
        <f t="shared" ca="1" si="25"/>
        <v>-6.922560664737567</v>
      </c>
      <c r="AR28" s="14">
        <f t="array" aca="1" ref="AR28:AT28" ca="1">MMULT(AO28:AQ28,$AR$9:$AT$11)</f>
        <v>8.758788274351522</v>
      </c>
      <c r="AS28" s="3">
        <f ca="1"/>
        <v>9.4060439972135637</v>
      </c>
      <c r="AT28" s="29">
        <f ca="1"/>
        <v>-1.4300970018987507</v>
      </c>
      <c r="AU28" s="17">
        <f t="shared" ca="1" si="26"/>
        <v>8.758788274351522</v>
      </c>
      <c r="AV28" s="14">
        <f t="shared" ca="1" si="27"/>
        <v>9.4060439972135637</v>
      </c>
      <c r="AW28" s="3"/>
      <c r="AX28" s="3"/>
      <c r="AY28" s="3"/>
      <c r="AZ28" s="9"/>
      <c r="BD28" s="3">
        <v>17</v>
      </c>
      <c r="BE28" s="3">
        <f t="shared" si="28"/>
        <v>0.87500000000000011</v>
      </c>
      <c r="BF28" s="3">
        <f t="shared" si="1"/>
        <v>80</v>
      </c>
    </row>
    <row r="29" spans="14:58">
      <c r="N29" s="3">
        <f t="shared" si="0"/>
        <v>-78.000000000000114</v>
      </c>
      <c r="O29" s="29">
        <f t="shared" si="2"/>
        <v>-1.3613568165555789</v>
      </c>
      <c r="P29" s="17">
        <f t="shared" si="3"/>
        <v>-4.7046301094784972</v>
      </c>
      <c r="Q29" s="14" t="str">
        <f t="shared" si="4"/>
        <v>0.103941853078518</v>
      </c>
      <c r="R29" s="9" t="str">
        <f t="shared" si="5"/>
        <v>-5.76755688450948+7.7002844400566i</v>
      </c>
      <c r="S29" s="14">
        <f t="shared" si="6"/>
        <v>2.6258140614101899</v>
      </c>
      <c r="T29" s="9">
        <f t="shared" si="7"/>
        <v>-3.4436718908100898</v>
      </c>
      <c r="U29" s="8">
        <f t="shared" si="8"/>
        <v>-0.86666666666666792</v>
      </c>
      <c r="V29" s="3">
        <f t="shared" si="9"/>
        <v>0.7683494606803456</v>
      </c>
      <c r="W29" s="9">
        <f t="shared" si="10"/>
        <v>-0.82008169065148528</v>
      </c>
      <c r="X29" s="8">
        <f t="shared" si="11"/>
        <v>-4.7046301094784972</v>
      </c>
      <c r="Y29" s="3">
        <f t="shared" si="12"/>
        <v>2.6258140614101899</v>
      </c>
      <c r="Z29" s="9">
        <f t="shared" si="13"/>
        <v>-3.4436718908100898</v>
      </c>
      <c r="AA29" s="8">
        <f t="shared" si="14"/>
        <v>-8.6666666666666785</v>
      </c>
      <c r="AB29" s="3">
        <f t="shared" si="15"/>
        <v>7.683494606803456</v>
      </c>
      <c r="AC29" s="9">
        <f t="shared" si="16"/>
        <v>-8.2008169065148522</v>
      </c>
      <c r="AD29" s="8">
        <f t="shared" si="17"/>
        <v>-3.9620365571881813</v>
      </c>
      <c r="AE29" s="3">
        <f t="shared" si="18"/>
        <v>5.0576805453932661</v>
      </c>
      <c r="AF29" s="9">
        <f t="shared" si="19"/>
        <v>-4.7571450157047623</v>
      </c>
      <c r="AG29" s="17">
        <f t="shared" ca="1" si="20"/>
        <v>-7.9733102691587465</v>
      </c>
      <c r="AH29" s="14">
        <f t="shared" ca="1" si="21"/>
        <v>6.7984005113596337</v>
      </c>
      <c r="AI29" s="9">
        <f t="shared" ca="1" si="22"/>
        <v>-7.3683165287665187</v>
      </c>
      <c r="AJ29" s="14"/>
      <c r="AK29" s="9"/>
      <c r="AO29" s="8">
        <f t="shared" ca="1" si="23"/>
        <v>-7.9733102691587465</v>
      </c>
      <c r="AP29" s="3">
        <f t="shared" ca="1" si="24"/>
        <v>6.7984005113596337</v>
      </c>
      <c r="AQ29" s="9">
        <f t="shared" ca="1" si="25"/>
        <v>-7.3683165287665187</v>
      </c>
      <c r="AR29" s="14">
        <f t="array" aca="1" ref="AR29:AT29" ca="1">MMULT(AO29:AQ29,$AR$9:$AT$11)</f>
        <v>9.1808917815779889</v>
      </c>
      <c r="AS29" s="3">
        <f ca="1"/>
        <v>8.7848703789424629</v>
      </c>
      <c r="AT29" s="29">
        <f ca="1"/>
        <v>-1.6190408115159356</v>
      </c>
      <c r="AU29" s="17">
        <f t="shared" ca="1" si="26"/>
        <v>9.1808917815779889</v>
      </c>
      <c r="AV29" s="14">
        <f t="shared" ca="1" si="27"/>
        <v>8.7848703789424629</v>
      </c>
      <c r="AW29" s="3"/>
      <c r="AX29" s="3"/>
      <c r="AY29" s="3"/>
      <c r="AZ29" s="9"/>
      <c r="BD29" s="3">
        <v>18</v>
      </c>
      <c r="BE29" s="3">
        <f t="shared" si="28"/>
        <v>0.93333333333333346</v>
      </c>
      <c r="BF29" s="3">
        <f t="shared" si="1"/>
        <v>85</v>
      </c>
    </row>
    <row r="30" spans="14:58">
      <c r="N30" s="3">
        <f t="shared" si="0"/>
        <v>-77.800000000000111</v>
      </c>
      <c r="O30" s="29">
        <f t="shared" si="2"/>
        <v>-1.3578661580515903</v>
      </c>
      <c r="P30" s="17">
        <f t="shared" si="3"/>
        <v>-4.6251831809640018</v>
      </c>
      <c r="Q30" s="14" t="str">
        <f t="shared" si="4"/>
        <v>0.107992571163525</v>
      </c>
      <c r="R30" s="9" t="str">
        <f t="shared" si="5"/>
        <v>-3.54853152402342+8.55298788553176i</v>
      </c>
      <c r="S30" s="14">
        <f t="shared" si="6"/>
        <v>1.63524728764078</v>
      </c>
      <c r="T30" s="9">
        <f t="shared" si="7"/>
        <v>-3.8250124645562402</v>
      </c>
      <c r="U30" s="8">
        <f t="shared" si="8"/>
        <v>-0.86444444444444568</v>
      </c>
      <c r="V30" s="3">
        <f t="shared" si="9"/>
        <v>0.65058926454328059</v>
      </c>
      <c r="W30" s="9">
        <f t="shared" si="10"/>
        <v>-0.83720763464715353</v>
      </c>
      <c r="X30" s="8">
        <f t="shared" si="11"/>
        <v>-4.6251831809640018</v>
      </c>
      <c r="Y30" s="3">
        <f t="shared" si="12"/>
        <v>1.63524728764078</v>
      </c>
      <c r="Z30" s="9">
        <f t="shared" si="13"/>
        <v>-3.8250124645562402</v>
      </c>
      <c r="AA30" s="8">
        <f t="shared" si="14"/>
        <v>-8.6444444444444564</v>
      </c>
      <c r="AB30" s="3">
        <f t="shared" si="15"/>
        <v>6.5058926454328061</v>
      </c>
      <c r="AC30" s="9">
        <f t="shared" si="16"/>
        <v>-8.3720763464715358</v>
      </c>
      <c r="AD30" s="8">
        <f t="shared" si="17"/>
        <v>-4.0192612634804545</v>
      </c>
      <c r="AE30" s="3">
        <f t="shared" si="18"/>
        <v>4.8706453577920259</v>
      </c>
      <c r="AF30" s="9">
        <f t="shared" si="19"/>
        <v>-4.547063881915296</v>
      </c>
      <c r="AG30" s="17">
        <f t="shared" ca="1" si="20"/>
        <v>-7.9410737233353768</v>
      </c>
      <c r="AH30" s="14">
        <f t="shared" ca="1" si="21"/>
        <v>5.6535297078192013</v>
      </c>
      <c r="AI30" s="9">
        <f t="shared" ca="1" si="22"/>
        <v>-7.576340167136359</v>
      </c>
      <c r="AJ30" s="14"/>
      <c r="AK30" s="9"/>
      <c r="AO30" s="8">
        <f t="shared" ca="1" si="23"/>
        <v>-7.9410737233353768</v>
      </c>
      <c r="AP30" s="3">
        <f t="shared" ca="1" si="24"/>
        <v>5.6535297078192013</v>
      </c>
      <c r="AQ30" s="9">
        <f t="shared" ca="1" si="25"/>
        <v>-7.576340167136359</v>
      </c>
      <c r="AR30" s="14">
        <f t="array" aca="1" ref="AR30:AT30" ca="1">MMULT(AO30:AQ30,$AR$9:$AT$11)</f>
        <v>9.3734837543506266</v>
      </c>
      <c r="AS30" s="3">
        <f ca="1"/>
        <v>7.7508938832239558</v>
      </c>
      <c r="AT30" s="29">
        <f ca="1"/>
        <v>-2.1178825941803225</v>
      </c>
      <c r="AU30" s="17">
        <f t="shared" ca="1" si="26"/>
        <v>9.3734837543506266</v>
      </c>
      <c r="AV30" s="14">
        <f t="shared" ca="1" si="27"/>
        <v>7.7508938832239558</v>
      </c>
      <c r="AW30" s="3"/>
      <c r="AX30" s="3"/>
      <c r="AY30" s="3"/>
      <c r="AZ30" s="9"/>
      <c r="BD30" s="3">
        <v>19</v>
      </c>
      <c r="BE30" s="3">
        <v>1</v>
      </c>
      <c r="BF30" s="3">
        <f t="shared" si="1"/>
        <v>90</v>
      </c>
    </row>
    <row r="31" spans="14:58">
      <c r="N31" s="3">
        <f t="shared" si="0"/>
        <v>-77.600000000000108</v>
      </c>
      <c r="O31" s="29">
        <f t="shared" si="2"/>
        <v>-1.3543754995476016</v>
      </c>
      <c r="P31" s="17">
        <f t="shared" si="3"/>
        <v>-4.5482608344845357</v>
      </c>
      <c r="Q31" s="14" t="str">
        <f t="shared" si="4"/>
        <v>0.112064924006154</v>
      </c>
      <c r="R31" s="9" t="str">
        <f t="shared" si="5"/>
        <v>-1.34775155088106+8.82103228445664i</v>
      </c>
      <c r="S31" s="14">
        <f t="shared" si="6"/>
        <v>0.65284977450438297</v>
      </c>
      <c r="T31" s="9">
        <f t="shared" si="7"/>
        <v>-3.94488556395306</v>
      </c>
      <c r="U31" s="8">
        <f t="shared" si="8"/>
        <v>-0.86222222222222344</v>
      </c>
      <c r="V31" s="3">
        <f t="shared" si="9"/>
        <v>0.3682055777263738</v>
      </c>
      <c r="W31" s="9">
        <f t="shared" si="10"/>
        <v>-0.84195069212281659</v>
      </c>
      <c r="X31" s="8">
        <f t="shared" si="11"/>
        <v>-4.5482608344845357</v>
      </c>
      <c r="Y31" s="3">
        <f t="shared" si="12"/>
        <v>0.65284977450438297</v>
      </c>
      <c r="Z31" s="9">
        <f t="shared" si="13"/>
        <v>-3.94488556395306</v>
      </c>
      <c r="AA31" s="8">
        <f t="shared" si="14"/>
        <v>-8.6222222222222342</v>
      </c>
      <c r="AB31" s="3">
        <f t="shared" si="15"/>
        <v>3.6820557772637379</v>
      </c>
      <c r="AC31" s="9">
        <f t="shared" si="16"/>
        <v>-8.4195069212281659</v>
      </c>
      <c r="AD31" s="8">
        <f t="shared" si="17"/>
        <v>-4.0739613877376986</v>
      </c>
      <c r="AE31" s="3">
        <f t="shared" si="18"/>
        <v>3.0292060027593548</v>
      </c>
      <c r="AF31" s="9">
        <f t="shared" si="19"/>
        <v>-4.4746213572751063</v>
      </c>
      <c r="AG31" s="17">
        <f t="shared" ca="1" si="20"/>
        <v>-7.9092789793681373</v>
      </c>
      <c r="AH31" s="14">
        <f t="shared" ca="1" si="21"/>
        <v>3.1519447267808505</v>
      </c>
      <c r="AI31" s="9">
        <f t="shared" ca="1" si="22"/>
        <v>-7.6364481837050224</v>
      </c>
      <c r="AJ31" s="14"/>
      <c r="AK31" s="9"/>
      <c r="AO31" s="8">
        <f t="shared" ca="1" si="23"/>
        <v>-7.9092789793681373</v>
      </c>
      <c r="AP31" s="3">
        <f t="shared" ca="1" si="24"/>
        <v>3.1519447267808505</v>
      </c>
      <c r="AQ31" s="9">
        <f t="shared" ca="1" si="25"/>
        <v>-7.6364481837050224</v>
      </c>
      <c r="AR31" s="14">
        <f t="array" aca="1" ref="AR31:AT31" ca="1">MMULT(AO31:AQ31,$AR$9:$AT$11)</f>
        <v>9.4233145546484316</v>
      </c>
      <c r="AS31" s="3">
        <f ca="1"/>
        <v>5.5613235080243744</v>
      </c>
      <c r="AT31" s="29">
        <f ca="1"/>
        <v>-3.3286054196636989</v>
      </c>
      <c r="AU31" s="17">
        <f t="shared" ca="1" si="26"/>
        <v>9.4233145546484316</v>
      </c>
      <c r="AV31" s="14">
        <f t="shared" ca="1" si="27"/>
        <v>5.5613235080243744</v>
      </c>
      <c r="AW31" s="3"/>
      <c r="AX31" s="3"/>
      <c r="AY31" s="3"/>
      <c r="AZ31" s="9"/>
      <c r="BD31" s="3">
        <v>20</v>
      </c>
      <c r="BE31" s="3">
        <f>BE30-$BE$10*1.05</f>
        <v>0.94166666666666665</v>
      </c>
      <c r="BF31" s="3">
        <f t="shared" si="1"/>
        <v>95</v>
      </c>
    </row>
    <row r="32" spans="14:58">
      <c r="N32" s="3">
        <f t="shared" si="0"/>
        <v>-77.400000000000105</v>
      </c>
      <c r="O32" s="29">
        <f t="shared" si="2"/>
        <v>-1.3508848410436127</v>
      </c>
      <c r="P32" s="17">
        <f t="shared" si="3"/>
        <v>-4.4737428292115888</v>
      </c>
      <c r="Q32" s="14" t="str">
        <f t="shared" si="4"/>
        <v>0.116156373101575</v>
      </c>
      <c r="R32" s="9" t="str">
        <f t="shared" si="5"/>
        <v>0.709352529079377+8.57981062064318i</v>
      </c>
      <c r="S32" s="14">
        <f t="shared" si="6"/>
        <v>-0.265285385751587</v>
      </c>
      <c r="T32" s="9">
        <f t="shared" si="7"/>
        <v>-3.83700795636656</v>
      </c>
      <c r="U32" s="8">
        <f t="shared" si="8"/>
        <v>-0.8600000000000011</v>
      </c>
      <c r="V32" s="3">
        <f t="shared" si="9"/>
        <v>-0.16508338274016104</v>
      </c>
      <c r="W32" s="9">
        <f t="shared" si="10"/>
        <v>-0.83769476605239435</v>
      </c>
      <c r="X32" s="8">
        <f t="shared" si="11"/>
        <v>-4.4737428292115888</v>
      </c>
      <c r="Y32" s="3">
        <f t="shared" si="12"/>
        <v>-0.265285385751587</v>
      </c>
      <c r="Z32" s="9">
        <f t="shared" si="13"/>
        <v>-3.83700795636656</v>
      </c>
      <c r="AA32" s="8">
        <f t="shared" si="14"/>
        <v>-8.6000000000000103</v>
      </c>
      <c r="AB32" s="3">
        <f t="shared" si="15"/>
        <v>-1.6508338274016103</v>
      </c>
      <c r="AC32" s="9">
        <f t="shared" si="16"/>
        <v>-8.3769476605239426</v>
      </c>
      <c r="AD32" s="8">
        <f t="shared" si="17"/>
        <v>-4.1262571707884215</v>
      </c>
      <c r="AE32" s="3">
        <f t="shared" si="18"/>
        <v>-1.3855484416500232</v>
      </c>
      <c r="AF32" s="9">
        <f t="shared" si="19"/>
        <v>-4.5399397041573826</v>
      </c>
      <c r="AG32" s="17">
        <f t="shared" ca="1" si="20"/>
        <v>-7.8779049951120363</v>
      </c>
      <c r="AH32" s="14">
        <f t="shared" ca="1" si="21"/>
        <v>-1.408362850112856</v>
      </c>
      <c r="AI32" s="9">
        <f t="shared" ca="1" si="22"/>
        <v>-7.5824582122963999</v>
      </c>
      <c r="AJ32" s="14"/>
      <c r="AK32" s="9"/>
      <c r="AO32" s="8">
        <f t="shared" ca="1" si="23"/>
        <v>-7.8779049951120363</v>
      </c>
      <c r="AP32" s="3">
        <f t="shared" ca="1" si="24"/>
        <v>-1.408362850112856</v>
      </c>
      <c r="AQ32" s="9">
        <f t="shared" ca="1" si="25"/>
        <v>-7.5824582122963999</v>
      </c>
      <c r="AR32" s="14">
        <f t="array" aca="1" ref="AR32:AT32" ca="1">MMULT(AO32:AQ32,$AR$9:$AT$11)</f>
        <v>9.3630440622580089</v>
      </c>
      <c r="AS32" s="3">
        <f ca="1"/>
        <v>1.6038156429530361</v>
      </c>
      <c r="AT32" s="29">
        <f ca="1"/>
        <v>-5.5946158797941159</v>
      </c>
      <c r="AU32" s="17">
        <f t="shared" ca="1" si="26"/>
        <v>9.3630440622580089</v>
      </c>
      <c r="AV32" s="14">
        <f t="shared" ca="1" si="27"/>
        <v>1.6038156429530361</v>
      </c>
      <c r="AW32" s="3"/>
      <c r="AX32" s="3"/>
      <c r="AY32" s="3"/>
      <c r="AZ32" s="9"/>
      <c r="BD32" s="3">
        <v>21</v>
      </c>
      <c r="BE32" s="3">
        <f>BE31-$BE$10*1.05</f>
        <v>0.8833333333333333</v>
      </c>
      <c r="BF32" s="3">
        <f t="shared" si="1"/>
        <v>100</v>
      </c>
    </row>
    <row r="33" spans="14:58">
      <c r="N33" s="3">
        <f t="shared" si="0"/>
        <v>-77.200000000000102</v>
      </c>
      <c r="O33" s="29">
        <f t="shared" si="2"/>
        <v>-1.3473941825396241</v>
      </c>
      <c r="P33" s="17">
        <f t="shared" si="3"/>
        <v>-4.4015164389897672</v>
      </c>
      <c r="Q33" s="14" t="str">
        <f t="shared" si="4"/>
        <v>0.120264504390738</v>
      </c>
      <c r="R33" s="9" t="str">
        <f t="shared" si="5"/>
        <v>2.53177478380685+7.92019133422939i</v>
      </c>
      <c r="S33" s="14">
        <f t="shared" si="6"/>
        <v>-1.07846018264279</v>
      </c>
      <c r="T33" s="9">
        <f t="shared" si="7"/>
        <v>-3.5420172436283299</v>
      </c>
      <c r="U33" s="8">
        <f t="shared" si="8"/>
        <v>-0.85777777777777886</v>
      </c>
      <c r="V33" s="3">
        <f t="shared" si="9"/>
        <v>-0.52402047359761517</v>
      </c>
      <c r="W33" s="9">
        <f t="shared" si="10"/>
        <v>-0.8248255605346827</v>
      </c>
      <c r="X33" s="8">
        <f t="shared" si="11"/>
        <v>-4.4015164389897672</v>
      </c>
      <c r="Y33" s="3">
        <f t="shared" si="12"/>
        <v>-1.07846018264279</v>
      </c>
      <c r="Z33" s="9">
        <f t="shared" si="13"/>
        <v>-3.5420172436283299</v>
      </c>
      <c r="AA33" s="8">
        <f t="shared" si="14"/>
        <v>-8.5777777777777882</v>
      </c>
      <c r="AB33" s="3">
        <f t="shared" si="15"/>
        <v>-5.2402047359761514</v>
      </c>
      <c r="AC33" s="9">
        <f t="shared" si="16"/>
        <v>-8.2482556053468272</v>
      </c>
      <c r="AD33" s="8">
        <f t="shared" si="17"/>
        <v>-4.176261338788021</v>
      </c>
      <c r="AE33" s="3">
        <f t="shared" si="18"/>
        <v>-4.1617445533333619</v>
      </c>
      <c r="AF33" s="9">
        <f t="shared" si="19"/>
        <v>-4.7062383617184977</v>
      </c>
      <c r="AG33" s="17">
        <f t="shared" ca="1" si="20"/>
        <v>-7.8469320434898844</v>
      </c>
      <c r="AH33" s="14">
        <f t="shared" ca="1" si="21"/>
        <v>-4.5118994391428133</v>
      </c>
      <c r="AI33" s="9">
        <f t="shared" ca="1" si="22"/>
        <v>-7.424663892046091</v>
      </c>
      <c r="AJ33" s="14"/>
      <c r="AK33" s="9"/>
      <c r="AO33" s="8">
        <f t="shared" ca="1" si="23"/>
        <v>-7.8469320434898844</v>
      </c>
      <c r="AP33" s="3">
        <f t="shared" ca="1" si="24"/>
        <v>-4.5118994391428133</v>
      </c>
      <c r="AQ33" s="9">
        <f t="shared" ca="1" si="25"/>
        <v>-7.424663892046091</v>
      </c>
      <c r="AR33" s="14">
        <f t="array" aca="1" ref="AR33:AT33" ca="1">MMULT(AO33:AQ33,$AR$9:$AT$11)</f>
        <v>9.2026100633236538</v>
      </c>
      <c r="AS33" s="3">
        <f ca="1"/>
        <v>-1.0784645840206384</v>
      </c>
      <c r="AT33" s="29">
        <f ca="1"/>
        <v>-7.1558434245982472</v>
      </c>
      <c r="AU33" s="17">
        <f t="shared" ca="1" si="26"/>
        <v>9.2026100633236538</v>
      </c>
      <c r="AV33" s="14">
        <f t="shared" ca="1" si="27"/>
        <v>-1.0784645840206384</v>
      </c>
      <c r="AW33" s="3"/>
      <c r="AX33" s="3"/>
      <c r="AY33" s="3"/>
      <c r="AZ33" s="9"/>
      <c r="BD33" s="3">
        <v>22</v>
      </c>
      <c r="BE33" s="3">
        <f t="shared" ref="BE33:BE48" si="29">BE32-$BE$10*1.05</f>
        <v>0.82499999999999996</v>
      </c>
      <c r="BF33" s="3">
        <f t="shared" si="1"/>
        <v>105</v>
      </c>
    </row>
    <row r="34" spans="14:58">
      <c r="N34" s="3">
        <f t="shared" si="0"/>
        <v>-77.000000000000099</v>
      </c>
      <c r="O34" s="29">
        <f>N34*PI()/180</f>
        <v>-1.3439035240356354</v>
      </c>
      <c r="P34" s="17">
        <f t="shared" si="3"/>
        <v>-4.3314758742841875</v>
      </c>
      <c r="Q34" s="14" t="str">
        <f>IMPOWER($D$12,P34)</f>
        <v>0.124387024265358</v>
      </c>
      <c r="R34" s="9" t="str">
        <f>IMPOWER(-$D$12,-P34)</f>
        <v>4.0602711454521+6.93877026829124i</v>
      </c>
      <c r="S34" s="14">
        <f>IMREAL(IMDIV(IMSUB(Q34,R34),SQRT(5)))</f>
        <v>-1.76018088930711</v>
      </c>
      <c r="T34" s="9">
        <f>IMAGINARY(IMDIV(IMSUB(Q34,R34),SQRT(5)))</f>
        <v>-3.1031124000307302</v>
      </c>
      <c r="U34" s="8">
        <f t="shared" ref="U34:U97" si="30">O34/PI()*2</f>
        <v>-0.85555555555555662</v>
      </c>
      <c r="V34" s="3">
        <f t="shared" ref="V34:V97" si="31">ATAN(S34)/PI()*2</f>
        <v>-0.67108975989151121</v>
      </c>
      <c r="W34" s="9">
        <f t="shared" ref="W34:W97" si="32">ATAN(T34)/PI()*2</f>
        <v>-0.80153439572760476</v>
      </c>
      <c r="X34" s="8">
        <f t="shared" ref="X34:X97" si="33">P34</f>
        <v>-4.3314758742841875</v>
      </c>
      <c r="Y34" s="3">
        <f t="shared" ref="Y34:Y97" si="34">S34</f>
        <v>-1.76018088930711</v>
      </c>
      <c r="Z34" s="9">
        <f t="shared" ref="Z34:Z97" si="35">T34</f>
        <v>-3.1031124000307302</v>
      </c>
      <c r="AA34" s="8">
        <f t="shared" ref="AA34:AA97" si="36">U34*10</f>
        <v>-8.555555555555566</v>
      </c>
      <c r="AB34" s="3">
        <f t="shared" ref="AB34:AB97" si="37">V34*10</f>
        <v>-6.7108975989151123</v>
      </c>
      <c r="AC34" s="9">
        <f t="shared" ref="AC34:AC97" si="38">W34*10</f>
        <v>-8.0153439572760483</v>
      </c>
      <c r="AD34" s="8">
        <f t="shared" ref="AD34:AD97" si="39">AA34-X34</f>
        <v>-4.2240796812713786</v>
      </c>
      <c r="AE34" s="3">
        <f t="shared" ref="AE34:AE97" si="40">AB34-Y34</f>
        <v>-4.9507167096080025</v>
      </c>
      <c r="AF34" s="9">
        <f t="shared" ref="AF34:AF97" si="41">AC34-Z34</f>
        <v>-4.9122315572453186</v>
      </c>
      <c r="AG34" s="17">
        <f t="shared" ref="AG34:AG97" ca="1" si="42">X34+AD34*$AH$10</f>
        <v>-7.8163416113330744</v>
      </c>
      <c r="AH34" s="14">
        <f t="shared" ref="AH34:AH97" ca="1" si="43">Y34+AE34*$AH$10</f>
        <v>-5.8445221747337115</v>
      </c>
      <c r="AI34" s="9">
        <f t="shared" ref="AI34:AI97" ca="1" si="44">Z34+AF34*$AH$10</f>
        <v>-7.1557034347581183</v>
      </c>
      <c r="AJ34" s="14"/>
      <c r="AK34" s="9"/>
      <c r="AO34" s="8">
        <f t="shared" ref="AO34:AO97" ca="1" si="45">AG34</f>
        <v>-7.8163416113330744</v>
      </c>
      <c r="AP34" s="3">
        <f t="shared" ref="AP34:AP97" ca="1" si="46">AH34</f>
        <v>-5.8445221747337115</v>
      </c>
      <c r="AQ34" s="9">
        <f t="shared" ref="AQ34:AQ97" ca="1" si="47">AI34</f>
        <v>-7.1557034347581183</v>
      </c>
      <c r="AR34" s="14">
        <f t="array" aca="1" ref="AR34:AT34" ca="1">MMULT(AO34:AQ34,$AR$9:$AT$11)</f>
        <v>8.9348968249385852</v>
      </c>
      <c r="AS34" s="3">
        <f ca="1"/>
        <v>-2.2125177265690672</v>
      </c>
      <c r="AT34" s="29">
        <f ca="1"/>
        <v>-7.8568512344030133</v>
      </c>
      <c r="AU34" s="17">
        <f t="shared" ref="AU34:AU97" ca="1" si="48">AR34</f>
        <v>8.9348968249385852</v>
      </c>
      <c r="AV34" s="14">
        <f t="shared" ref="AV34:AV97" ca="1" si="49">AS34</f>
        <v>-2.2125177265690672</v>
      </c>
      <c r="AW34" s="3"/>
      <c r="AX34" s="3"/>
      <c r="AY34" s="3"/>
      <c r="AZ34" s="9"/>
      <c r="BD34" s="3">
        <v>23</v>
      </c>
      <c r="BE34" s="3">
        <f t="shared" si="29"/>
        <v>0.76666666666666661</v>
      </c>
      <c r="BF34" s="3">
        <f t="shared" si="1"/>
        <v>110</v>
      </c>
    </row>
    <row r="35" spans="14:58">
      <c r="N35" s="3">
        <f t="shared" si="0"/>
        <v>-76.800000000000097</v>
      </c>
      <c r="O35" s="29">
        <f t="shared" ref="O35:O98" si="50">N35*PI()/180</f>
        <v>-1.3404128655316467</v>
      </c>
      <c r="P35" s="17">
        <f t="shared" si="3"/>
        <v>-4.2635217566781511</v>
      </c>
      <c r="Q35" s="14" t="str">
        <f t="shared" ref="Q35:Q98" si="51">IMPOWER($D$12,P35)</f>
        <v>0.128521755469504</v>
      </c>
      <c r="R35" s="9" t="str">
        <f t="shared" ref="R35:R98" si="52">IMPOWER(-$D$12,-P35)</f>
        <v>5.26323435608972+5.73052890354191i</v>
      </c>
      <c r="S35" s="14">
        <f t="shared" ref="S35:S98" si="53">IMREAL(IMDIV(IMSUB(Q35,R35),SQRT(5)))</f>
        <v>-2.2963132839823102</v>
      </c>
      <c r="T35" s="9">
        <f t="shared" ref="T35:T98" si="54">IMAGINARY(IMDIV(IMSUB(Q35,R35),SQRT(5)))</f>
        <v>-2.5627704350694098</v>
      </c>
      <c r="U35" s="8">
        <f t="shared" si="30"/>
        <v>-0.85333333333333439</v>
      </c>
      <c r="V35" s="3">
        <f t="shared" si="31"/>
        <v>-0.73853118443726362</v>
      </c>
      <c r="W35" s="9">
        <f t="shared" si="32"/>
        <v>-0.76315705974256143</v>
      </c>
      <c r="X35" s="8">
        <f t="shared" si="33"/>
        <v>-4.2635217566781511</v>
      </c>
      <c r="Y35" s="3">
        <f t="shared" si="34"/>
        <v>-2.2963132839823102</v>
      </c>
      <c r="Z35" s="9">
        <f t="shared" si="35"/>
        <v>-2.5627704350694098</v>
      </c>
      <c r="AA35" s="8">
        <f t="shared" si="36"/>
        <v>-8.5333333333333439</v>
      </c>
      <c r="AB35" s="3">
        <f t="shared" si="37"/>
        <v>-7.3853118443726364</v>
      </c>
      <c r="AC35" s="9">
        <f t="shared" si="38"/>
        <v>-7.6315705974256147</v>
      </c>
      <c r="AD35" s="8">
        <f t="shared" si="39"/>
        <v>-4.2698115766551927</v>
      </c>
      <c r="AE35" s="3">
        <f t="shared" si="40"/>
        <v>-5.0889985603903263</v>
      </c>
      <c r="AF35" s="9">
        <f t="shared" si="41"/>
        <v>-5.0688001623562045</v>
      </c>
      <c r="AG35" s="17">
        <f t="shared" ca="1" si="42"/>
        <v>-7.786116307418685</v>
      </c>
      <c r="AH35" s="14">
        <f t="shared" ca="1" si="43"/>
        <v>-6.4947370963043287</v>
      </c>
      <c r="AI35" s="9">
        <f t="shared" ca="1" si="44"/>
        <v>-6.7445305690132784</v>
      </c>
      <c r="AJ35" s="14"/>
      <c r="AK35" s="9"/>
      <c r="AO35" s="8">
        <f t="shared" ca="1" si="45"/>
        <v>-7.786116307418685</v>
      </c>
      <c r="AP35" s="3">
        <f t="shared" ca="1" si="46"/>
        <v>-6.4947370963043287</v>
      </c>
      <c r="AQ35" s="9">
        <f t="shared" ca="1" si="47"/>
        <v>-6.7445305690132784</v>
      </c>
      <c r="AR35" s="14">
        <f t="array" aca="1" ref="AR35:AT35" ca="1">MMULT(AO35:AQ35,$AR$9:$AT$11)</f>
        <v>8.5299114505493012</v>
      </c>
      <c r="AS35" s="3">
        <f ca="1"/>
        <v>-2.7370083831560268</v>
      </c>
      <c r="AT35" s="29">
        <f ca="1"/>
        <v>-8.2488366122404742</v>
      </c>
      <c r="AU35" s="17">
        <f t="shared" ca="1" si="48"/>
        <v>8.5299114505493012</v>
      </c>
      <c r="AV35" s="14">
        <f t="shared" ca="1" si="49"/>
        <v>-2.7370083831560268</v>
      </c>
      <c r="AW35" s="3"/>
      <c r="AX35" s="3"/>
      <c r="AY35" s="3"/>
      <c r="AZ35" s="9"/>
      <c r="BD35" s="3">
        <v>24</v>
      </c>
      <c r="BE35" s="3">
        <f t="shared" si="29"/>
        <v>0.70833333333333326</v>
      </c>
      <c r="BF35" s="3">
        <f t="shared" si="1"/>
        <v>115</v>
      </c>
    </row>
    <row r="36" spans="14:58">
      <c r="N36" s="3">
        <f t="shared" si="0"/>
        <v>-76.600000000000094</v>
      </c>
      <c r="O36" s="29">
        <f t="shared" si="50"/>
        <v>-1.3369222070276581</v>
      </c>
      <c r="P36" s="17">
        <f t="shared" si="3"/>
        <v>-4.1975606404306847</v>
      </c>
      <c r="Q36" s="14" t="str">
        <f t="shared" si="51"/>
        <v>0.132666632940921</v>
      </c>
      <c r="R36" s="9" t="str">
        <f t="shared" si="52"/>
        <v>6.13189355238236+4.38368080513953i</v>
      </c>
      <c r="S36" s="14">
        <f t="shared" si="53"/>
        <v>-2.6829358408635402</v>
      </c>
      <c r="T36" s="9">
        <f t="shared" si="54"/>
        <v>-1.9604416543906</v>
      </c>
      <c r="U36" s="8">
        <f t="shared" si="30"/>
        <v>-0.85111111111111215</v>
      </c>
      <c r="V36" s="3">
        <f t="shared" si="31"/>
        <v>-0.77286962691833128</v>
      </c>
      <c r="W36" s="9">
        <f t="shared" si="32"/>
        <v>-0.69971517077672007</v>
      </c>
      <c r="X36" s="8">
        <f t="shared" si="33"/>
        <v>-4.1975606404306847</v>
      </c>
      <c r="Y36" s="3">
        <f t="shared" si="34"/>
        <v>-2.6829358408635402</v>
      </c>
      <c r="Z36" s="9">
        <f t="shared" si="35"/>
        <v>-1.9604416543906</v>
      </c>
      <c r="AA36" s="8">
        <f t="shared" si="36"/>
        <v>-8.5111111111111217</v>
      </c>
      <c r="AB36" s="3">
        <f t="shared" si="37"/>
        <v>-7.7286962691833132</v>
      </c>
      <c r="AC36" s="9">
        <f t="shared" si="38"/>
        <v>-6.997151707767201</v>
      </c>
      <c r="AD36" s="8">
        <f t="shared" si="39"/>
        <v>-4.3135504706804371</v>
      </c>
      <c r="AE36" s="3">
        <f t="shared" si="40"/>
        <v>-5.045760428319773</v>
      </c>
      <c r="AF36" s="9">
        <f t="shared" si="41"/>
        <v>-5.0367100533766012</v>
      </c>
      <c r="AG36" s="17">
        <f t="shared" ca="1" si="42"/>
        <v>-7.756239778742045</v>
      </c>
      <c r="AH36" s="14">
        <f t="shared" ca="1" si="43"/>
        <v>-6.8456881942273524</v>
      </c>
      <c r="AI36" s="9">
        <f t="shared" ca="1" si="44"/>
        <v>-6.1157274484262958</v>
      </c>
      <c r="AJ36" s="14"/>
      <c r="AK36" s="9"/>
      <c r="AO36" s="8">
        <f t="shared" ca="1" si="45"/>
        <v>-7.756239778742045</v>
      </c>
      <c r="AP36" s="3">
        <f t="shared" ca="1" si="46"/>
        <v>-6.8456881942273524</v>
      </c>
      <c r="AQ36" s="9">
        <f t="shared" ca="1" si="47"/>
        <v>-6.1157274484262958</v>
      </c>
      <c r="AR36" s="14">
        <f t="array" aca="1" ref="AR36:AT36" ca="1">MMULT(AO36:AQ36,$AR$9:$AT$11)</f>
        <v>7.9148016621001087</v>
      </c>
      <c r="AS36" s="3">
        <f ca="1"/>
        <v>-2.9739970931538182</v>
      </c>
      <c r="AT36" s="29">
        <f ca="1"/>
        <v>-8.5402623215501414</v>
      </c>
      <c r="AU36" s="17">
        <f t="shared" ca="1" si="48"/>
        <v>7.9148016621001087</v>
      </c>
      <c r="AV36" s="14">
        <f t="shared" ca="1" si="49"/>
        <v>-2.9739970931538182</v>
      </c>
      <c r="AW36" s="3"/>
      <c r="AX36" s="3"/>
      <c r="AY36" s="3"/>
      <c r="AZ36" s="9"/>
      <c r="BD36" s="3">
        <v>25</v>
      </c>
      <c r="BE36" s="3">
        <f t="shared" si="29"/>
        <v>0.64999999999999991</v>
      </c>
      <c r="BF36" s="3">
        <f t="shared" si="1"/>
        <v>120</v>
      </c>
    </row>
    <row r="37" spans="14:58">
      <c r="N37" s="3">
        <f t="shared" si="0"/>
        <v>-76.400000000000091</v>
      </c>
      <c r="O37" s="29">
        <f t="shared" si="50"/>
        <v>-1.3334315485236692</v>
      </c>
      <c r="P37" s="17">
        <f t="shared" si="3"/>
        <v>-4.1335045762495799</v>
      </c>
      <c r="Q37" s="14" t="str">
        <f t="shared" si="51"/>
        <v>0.136819699628438</v>
      </c>
      <c r="R37" s="9" t="str">
        <f t="shared" si="52"/>
        <v>6.67540210650583+2.9763846168549i</v>
      </c>
      <c r="S37" s="14">
        <f t="shared" si="53"/>
        <v>-2.9241429476524101</v>
      </c>
      <c r="T37" s="9">
        <f t="shared" si="54"/>
        <v>-1.33107966609444</v>
      </c>
      <c r="U37" s="8">
        <f t="shared" si="30"/>
        <v>-0.8488888888888898</v>
      </c>
      <c r="V37" s="3">
        <f t="shared" si="31"/>
        <v>-0.79022566649784665</v>
      </c>
      <c r="W37" s="9">
        <f t="shared" si="32"/>
        <v>-0.58981740889362888</v>
      </c>
      <c r="X37" s="8">
        <f t="shared" si="33"/>
        <v>-4.1335045762495799</v>
      </c>
      <c r="Y37" s="3">
        <f t="shared" si="34"/>
        <v>-2.9241429476524101</v>
      </c>
      <c r="Z37" s="9">
        <f t="shared" si="35"/>
        <v>-1.33107966609444</v>
      </c>
      <c r="AA37" s="8">
        <f t="shared" si="36"/>
        <v>-8.4888888888888978</v>
      </c>
      <c r="AB37" s="3">
        <f t="shared" si="37"/>
        <v>-7.9022566649784665</v>
      </c>
      <c r="AC37" s="9">
        <f t="shared" si="38"/>
        <v>-5.8981740889362886</v>
      </c>
      <c r="AD37" s="8">
        <f t="shared" si="39"/>
        <v>-4.3553843126393179</v>
      </c>
      <c r="AE37" s="3">
        <f t="shared" si="40"/>
        <v>-4.9781137173260568</v>
      </c>
      <c r="AF37" s="9">
        <f t="shared" si="41"/>
        <v>-4.5670944228418486</v>
      </c>
      <c r="AG37" s="17">
        <f t="shared" ca="1" si="42"/>
        <v>-7.7266966341770171</v>
      </c>
      <c r="AH37" s="14">
        <f t="shared" ca="1" si="43"/>
        <v>-7.0310867644464068</v>
      </c>
      <c r="AI37" s="9">
        <f t="shared" ca="1" si="44"/>
        <v>-5.0989325649389645</v>
      </c>
      <c r="AJ37" s="14"/>
      <c r="AK37" s="9"/>
      <c r="AO37" s="8">
        <f t="shared" ca="1" si="45"/>
        <v>-7.7266966341770171</v>
      </c>
      <c r="AP37" s="3">
        <f t="shared" ca="1" si="46"/>
        <v>-7.0310867644464068</v>
      </c>
      <c r="AQ37" s="9">
        <f t="shared" ca="1" si="47"/>
        <v>-5.0989325649389645</v>
      </c>
      <c r="AR37" s="14">
        <f t="array" aca="1" ref="AR37:AT37" ca="1">MMULT(AO37:AQ37,$AR$9:$AT$11)</f>
        <v>6.925006895635466</v>
      </c>
      <c r="AS37" s="3">
        <f ca="1"/>
        <v>-3.0172422675467487</v>
      </c>
      <c r="AT37" s="29">
        <f ca="1"/>
        <v>-8.8361566227575175</v>
      </c>
      <c r="AU37" s="17">
        <f t="shared" ca="1" si="48"/>
        <v>6.925006895635466</v>
      </c>
      <c r="AV37" s="14">
        <f t="shared" ca="1" si="49"/>
        <v>-3.0172422675467487</v>
      </c>
      <c r="AW37" s="3"/>
      <c r="AX37" s="3"/>
      <c r="AY37" s="3"/>
      <c r="AZ37" s="9"/>
      <c r="BD37" s="3">
        <v>26</v>
      </c>
      <c r="BE37" s="3">
        <f t="shared" si="29"/>
        <v>0.59166666666666656</v>
      </c>
      <c r="BF37" s="3">
        <f t="shared" si="1"/>
        <v>125</v>
      </c>
    </row>
    <row r="38" spans="14:58">
      <c r="N38" s="3">
        <f t="shared" si="0"/>
        <v>-76.200000000000088</v>
      </c>
      <c r="O38" s="29">
        <f t="shared" si="50"/>
        <v>-1.3299408900196805</v>
      </c>
      <c r="P38" s="17">
        <f t="shared" si="3"/>
        <v>-4.0712707129972232</v>
      </c>
      <c r="Q38" s="14" t="str">
        <f t="shared" si="51"/>
        <v>0.140979102315993</v>
      </c>
      <c r="R38" s="9" t="str">
        <f t="shared" si="52"/>
        <v>6.91618921092006+1.5749668567823i</v>
      </c>
      <c r="S38" s="14">
        <f t="shared" si="53"/>
        <v>-3.0299660729364901</v>
      </c>
      <c r="T38" s="9">
        <f t="shared" si="54"/>
        <v>-0.70434659081488005</v>
      </c>
      <c r="U38" s="8">
        <f t="shared" si="30"/>
        <v>-0.84666666666666757</v>
      </c>
      <c r="V38" s="3">
        <f t="shared" si="31"/>
        <v>-0.79705793211757858</v>
      </c>
      <c r="W38" s="9">
        <f t="shared" si="32"/>
        <v>-0.39065356592897477</v>
      </c>
      <c r="X38" s="8">
        <f t="shared" si="33"/>
        <v>-4.0712707129972232</v>
      </c>
      <c r="Y38" s="3">
        <f t="shared" si="34"/>
        <v>-3.0299660729364901</v>
      </c>
      <c r="Z38" s="9">
        <f t="shared" si="35"/>
        <v>-0.70434659081488005</v>
      </c>
      <c r="AA38" s="8">
        <f t="shared" si="36"/>
        <v>-8.4666666666666757</v>
      </c>
      <c r="AB38" s="3">
        <f t="shared" si="37"/>
        <v>-7.9705793211757854</v>
      </c>
      <c r="AC38" s="9">
        <f t="shared" si="38"/>
        <v>-3.9065356592897476</v>
      </c>
      <c r="AD38" s="8">
        <f t="shared" si="39"/>
        <v>-4.3953959536694525</v>
      </c>
      <c r="AE38" s="3">
        <f t="shared" si="40"/>
        <v>-4.9406132482392948</v>
      </c>
      <c r="AF38" s="9">
        <f t="shared" si="41"/>
        <v>-3.2021890684748673</v>
      </c>
      <c r="AG38" s="17">
        <f t="shared" ca="1" si="42"/>
        <v>-7.697472374774522</v>
      </c>
      <c r="AH38" s="14">
        <f t="shared" ca="1" si="43"/>
        <v>-7.1059720027339086</v>
      </c>
      <c r="AI38" s="9">
        <f t="shared" ca="1" si="44"/>
        <v>-3.3461525723066456</v>
      </c>
      <c r="AJ38" s="14"/>
      <c r="AK38" s="9"/>
      <c r="AO38" s="8">
        <f t="shared" ca="1" si="45"/>
        <v>-7.697472374774522</v>
      </c>
      <c r="AP38" s="3">
        <f t="shared" ca="1" si="46"/>
        <v>-7.1059720027339086</v>
      </c>
      <c r="AQ38" s="9">
        <f t="shared" ca="1" si="47"/>
        <v>-3.3461525723066456</v>
      </c>
      <c r="AR38" s="14">
        <f t="array" aca="1" ref="AR38:AT38" ca="1">MMULT(AO38:AQ38,$AR$9:$AT$11)</f>
        <v>5.2243876380367631</v>
      </c>
      <c r="AS38" s="3">
        <f ca="1"/>
        <v>-2.8693825977437459</v>
      </c>
      <c r="AT38" s="29">
        <f ca="1"/>
        <v>-9.242027559821679</v>
      </c>
      <c r="AU38" s="17">
        <f t="shared" ca="1" si="48"/>
        <v>5.2243876380367631</v>
      </c>
      <c r="AV38" s="14">
        <f t="shared" ca="1" si="49"/>
        <v>-2.8693825977437459</v>
      </c>
      <c r="AW38" s="3"/>
      <c r="AX38" s="3"/>
      <c r="AY38" s="3"/>
      <c r="AZ38" s="9"/>
      <c r="BD38" s="3">
        <v>27</v>
      </c>
      <c r="BE38" s="3">
        <f t="shared" si="29"/>
        <v>0.53333333333333321</v>
      </c>
      <c r="BF38" s="3">
        <f t="shared" si="1"/>
        <v>130</v>
      </c>
    </row>
    <row r="39" spans="14:58">
      <c r="N39" s="3">
        <f t="shared" si="0"/>
        <v>-76.000000000000085</v>
      </c>
      <c r="O39" s="29">
        <f t="shared" si="50"/>
        <v>-1.3264502315156919</v>
      </c>
      <c r="P39" s="17">
        <f t="shared" si="3"/>
        <v>-4.0107809335358686</v>
      </c>
      <c r="Q39" s="14" t="str">
        <f t="shared" si="51"/>
        <v>0.145143087478654</v>
      </c>
      <c r="R39" s="9" t="str">
        <f t="shared" si="52"/>
        <v>6.88580150383703+0.233306505612882i</v>
      </c>
      <c r="S39" s="14">
        <f t="shared" si="53"/>
        <v>-3.0145140864166802</v>
      </c>
      <c r="T39" s="9">
        <f t="shared" si="54"/>
        <v>-0.104337841228668</v>
      </c>
      <c r="U39" s="8">
        <f t="shared" si="30"/>
        <v>-0.84444444444444533</v>
      </c>
      <c r="V39" s="3">
        <f t="shared" si="31"/>
        <v>-0.7960872242569631</v>
      </c>
      <c r="W39" s="9">
        <f t="shared" si="32"/>
        <v>-6.6184057621966233E-2</v>
      </c>
      <c r="X39" s="8">
        <f t="shared" si="33"/>
        <v>-4.0107809335358686</v>
      </c>
      <c r="Y39" s="3">
        <f t="shared" si="34"/>
        <v>-3.0145140864166802</v>
      </c>
      <c r="Z39" s="9">
        <f t="shared" si="35"/>
        <v>-0.104337841228668</v>
      </c>
      <c r="AA39" s="8">
        <f t="shared" si="36"/>
        <v>-8.4444444444444535</v>
      </c>
      <c r="AB39" s="3">
        <f t="shared" si="37"/>
        <v>-7.9608722425696312</v>
      </c>
      <c r="AC39" s="9">
        <f t="shared" si="38"/>
        <v>-0.6618405762196623</v>
      </c>
      <c r="AD39" s="8">
        <f t="shared" si="39"/>
        <v>-4.4336635109085849</v>
      </c>
      <c r="AE39" s="3">
        <f t="shared" si="40"/>
        <v>-4.946358156152951</v>
      </c>
      <c r="AF39" s="9">
        <f t="shared" si="41"/>
        <v>-0.55750273499099434</v>
      </c>
      <c r="AG39" s="17">
        <f t="shared" ca="1" si="42"/>
        <v>-7.6685533300354507</v>
      </c>
      <c r="AH39" s="14">
        <f t="shared" ca="1" si="43"/>
        <v>-7.0952595652428645</v>
      </c>
      <c r="AI39" s="9">
        <f t="shared" ca="1" si="44"/>
        <v>-0.5642775975962383</v>
      </c>
      <c r="AJ39" s="14"/>
      <c r="AK39" s="9"/>
      <c r="AO39" s="8">
        <f t="shared" ca="1" si="45"/>
        <v>-7.6685533300354507</v>
      </c>
      <c r="AP39" s="3">
        <f t="shared" ca="1" si="46"/>
        <v>-7.0952595652428645</v>
      </c>
      <c r="AQ39" s="9">
        <f t="shared" ca="1" si="47"/>
        <v>-0.5642775975962383</v>
      </c>
      <c r="AR39" s="14">
        <f t="array" aca="1" ref="AR39:AT39" ca="1">MMULT(AO39:AQ39,$AR$9:$AT$11)</f>
        <v>2.5298179549120885</v>
      </c>
      <c r="AS39" s="3">
        <f ca="1"/>
        <v>-2.5140710685580152</v>
      </c>
      <c r="AT39" s="29">
        <f ca="1"/>
        <v>-9.8360203059042703</v>
      </c>
      <c r="AU39" s="17">
        <f t="shared" ca="1" si="48"/>
        <v>2.5298179549120885</v>
      </c>
      <c r="AV39" s="14">
        <f t="shared" ca="1" si="49"/>
        <v>-2.5140710685580152</v>
      </c>
      <c r="AW39" s="3"/>
      <c r="AX39" s="3"/>
      <c r="AY39" s="3"/>
      <c r="AZ39" s="9"/>
      <c r="BD39" s="3">
        <v>28</v>
      </c>
      <c r="BE39" s="3">
        <f t="shared" si="29"/>
        <v>0.47499999999999987</v>
      </c>
      <c r="BF39" s="3">
        <f t="shared" si="1"/>
        <v>135</v>
      </c>
    </row>
    <row r="40" spans="14:58">
      <c r="N40" s="3">
        <f t="shared" si="0"/>
        <v>-75.800000000000082</v>
      </c>
      <c r="O40" s="29">
        <f t="shared" si="50"/>
        <v>-1.3229595730117032</v>
      </c>
      <c r="P40" s="17">
        <f t="shared" si="3"/>
        <v>-3.9519615213465773</v>
      </c>
      <c r="Q40" s="14" t="str">
        <f t="shared" si="51"/>
        <v>0.149309997191636</v>
      </c>
      <c r="R40" s="9" t="str">
        <f t="shared" si="52"/>
        <v>6.62134884603256-1.00693257839534i</v>
      </c>
      <c r="S40" s="14">
        <f t="shared" si="53"/>
        <v>-2.8943837638055601</v>
      </c>
      <c r="T40" s="9">
        <f t="shared" si="54"/>
        <v>0.45031393881022302</v>
      </c>
      <c r="U40" s="8">
        <f t="shared" si="30"/>
        <v>-0.84222222222222309</v>
      </c>
      <c r="V40" s="3">
        <f t="shared" si="31"/>
        <v>-0.78822376038663433</v>
      </c>
      <c r="W40" s="9">
        <f t="shared" si="32"/>
        <v>0.26936335412643375</v>
      </c>
      <c r="X40" s="8">
        <f t="shared" si="33"/>
        <v>-3.9519615213465773</v>
      </c>
      <c r="Y40" s="3">
        <f t="shared" si="34"/>
        <v>-2.8943837638055601</v>
      </c>
      <c r="Z40" s="9">
        <f t="shared" si="35"/>
        <v>0.45031393881022302</v>
      </c>
      <c r="AA40" s="8">
        <f t="shared" si="36"/>
        <v>-8.4222222222222314</v>
      </c>
      <c r="AB40" s="3">
        <f t="shared" si="37"/>
        <v>-7.8822376038663435</v>
      </c>
      <c r="AC40" s="9">
        <f t="shared" si="38"/>
        <v>2.6936335412643375</v>
      </c>
      <c r="AD40" s="8">
        <f t="shared" si="39"/>
        <v>-4.4702607008756541</v>
      </c>
      <c r="AE40" s="3">
        <f t="shared" si="40"/>
        <v>-4.987853840060783</v>
      </c>
      <c r="AF40" s="9">
        <f t="shared" si="41"/>
        <v>2.2433196024541147</v>
      </c>
      <c r="AG40" s="17">
        <f t="shared" ca="1" si="42"/>
        <v>-7.6399265995689918</v>
      </c>
      <c r="AH40" s="14">
        <f t="shared" ca="1" si="43"/>
        <v>-7.0093631818557061</v>
      </c>
      <c r="AI40" s="9">
        <f t="shared" ca="1" si="44"/>
        <v>2.3010526108348675</v>
      </c>
      <c r="AJ40" s="14"/>
      <c r="AK40" s="9"/>
      <c r="AO40" s="8">
        <f t="shared" ca="1" si="45"/>
        <v>-7.6399265995689918</v>
      </c>
      <c r="AP40" s="3">
        <f t="shared" ca="1" si="46"/>
        <v>-7.0093631818557061</v>
      </c>
      <c r="AQ40" s="9">
        <f t="shared" ca="1" si="47"/>
        <v>2.3010526108348675</v>
      </c>
      <c r="AR40" s="14">
        <f t="array" aca="1" ref="AR40:AT40" ca="1">MMULT(AO40:AQ40,$AR$9:$AT$11)</f>
        <v>-0.24528763730149183</v>
      </c>
      <c r="AS40" s="3">
        <f ca="1"/>
        <v>-2.0827072533666402</v>
      </c>
      <c r="AT40" s="29">
        <f ca="1"/>
        <v>-10.411371583588165</v>
      </c>
      <c r="AU40" s="17">
        <f t="shared" ca="1" si="48"/>
        <v>-0.24528763730149183</v>
      </c>
      <c r="AV40" s="14">
        <f t="shared" ca="1" si="49"/>
        <v>-2.0827072533666402</v>
      </c>
      <c r="AW40" s="3"/>
      <c r="AX40" s="3"/>
      <c r="AY40" s="3"/>
      <c r="AZ40" s="9"/>
      <c r="BD40" s="3">
        <v>29</v>
      </c>
      <c r="BE40" s="3">
        <f t="shared" si="29"/>
        <v>0.41666666666666652</v>
      </c>
      <c r="BF40" s="3">
        <f t="shared" si="1"/>
        <v>140</v>
      </c>
    </row>
    <row r="41" spans="14:58">
      <c r="N41" s="3">
        <f t="shared" si="0"/>
        <v>-75.60000000000008</v>
      </c>
      <c r="O41" s="29">
        <f t="shared" si="50"/>
        <v>-1.3194689145077145</v>
      </c>
      <c r="P41" s="17">
        <f t="shared" si="3"/>
        <v>-3.8947428549298815</v>
      </c>
      <c r="Q41" s="14" t="str">
        <f t="shared" si="51"/>
        <v>0.153478265109446</v>
      </c>
      <c r="R41" s="9" t="str">
        <f t="shared" si="52"/>
        <v>6.16258839243636-2.11548913830578i</v>
      </c>
      <c r="S41" s="14">
        <f t="shared" si="53"/>
        <v>-2.6873557457970798</v>
      </c>
      <c r="T41" s="9">
        <f t="shared" si="54"/>
        <v>0.946075503782836</v>
      </c>
      <c r="U41" s="8">
        <f t="shared" si="30"/>
        <v>-0.84000000000000086</v>
      </c>
      <c r="V41" s="3">
        <f t="shared" si="31"/>
        <v>-0.77321235500071328</v>
      </c>
      <c r="W41" s="9">
        <f t="shared" si="32"/>
        <v>0.48236418969754125</v>
      </c>
      <c r="X41" s="8">
        <f t="shared" si="33"/>
        <v>-3.8947428549298815</v>
      </c>
      <c r="Y41" s="3">
        <f t="shared" si="34"/>
        <v>-2.6873557457970798</v>
      </c>
      <c r="Z41" s="9">
        <f t="shared" si="35"/>
        <v>0.946075503782836</v>
      </c>
      <c r="AA41" s="8">
        <f t="shared" si="36"/>
        <v>-8.4000000000000092</v>
      </c>
      <c r="AB41" s="3">
        <f t="shared" si="37"/>
        <v>-7.7321235500071328</v>
      </c>
      <c r="AC41" s="9">
        <f t="shared" si="38"/>
        <v>4.8236418969754125</v>
      </c>
      <c r="AD41" s="8">
        <f t="shared" si="39"/>
        <v>-4.5052571450701278</v>
      </c>
      <c r="AE41" s="3">
        <f t="shared" si="40"/>
        <v>-5.0447678042100534</v>
      </c>
      <c r="AF41" s="9">
        <f t="shared" si="41"/>
        <v>3.8775663931925766</v>
      </c>
      <c r="AG41" s="17">
        <f t="shared" ca="1" si="42"/>
        <v>-7.6115799996127365</v>
      </c>
      <c r="AH41" s="14">
        <f t="shared" ca="1" si="43"/>
        <v>-6.8492891842703738</v>
      </c>
      <c r="AI41" s="9">
        <f t="shared" ca="1" si="44"/>
        <v>4.1450677781667116</v>
      </c>
      <c r="AJ41" s="14"/>
      <c r="AK41" s="9"/>
      <c r="AO41" s="8">
        <f t="shared" ca="1" si="45"/>
        <v>-7.6115799996127365</v>
      </c>
      <c r="AP41" s="3">
        <f t="shared" ca="1" si="46"/>
        <v>-6.8492891842703738</v>
      </c>
      <c r="AQ41" s="9">
        <f t="shared" ca="1" si="47"/>
        <v>4.1450677781667116</v>
      </c>
      <c r="AR41" s="14">
        <f t="array" aca="1" ref="AR41:AT41" ca="1">MMULT(AO41:AQ41,$AR$9:$AT$11)</f>
        <v>-2.0338061514286587</v>
      </c>
      <c r="AS41" s="3">
        <f ca="1"/>
        <v>-1.719136339083333</v>
      </c>
      <c r="AT41" s="29">
        <f ca="1"/>
        <v>-10.720946884110461</v>
      </c>
      <c r="AU41" s="17">
        <f t="shared" ca="1" si="48"/>
        <v>-2.0338061514286587</v>
      </c>
      <c r="AV41" s="14">
        <f t="shared" ca="1" si="49"/>
        <v>-1.719136339083333</v>
      </c>
      <c r="AW41" s="3"/>
      <c r="AX41" s="3"/>
      <c r="AY41" s="3"/>
      <c r="AZ41" s="9"/>
      <c r="BD41" s="3">
        <v>30</v>
      </c>
      <c r="BE41" s="3">
        <f t="shared" si="29"/>
        <v>0.35833333333333317</v>
      </c>
      <c r="BF41" s="3">
        <f t="shared" si="1"/>
        <v>145</v>
      </c>
    </row>
    <row r="42" spans="14:58">
      <c r="N42" s="3">
        <f t="shared" si="0"/>
        <v>-75.400000000000077</v>
      </c>
      <c r="O42" s="29">
        <f t="shared" si="50"/>
        <v>-1.3159782560037256</v>
      </c>
      <c r="P42" s="17">
        <f t="shared" si="3"/>
        <v>-3.839059127324187</v>
      </c>
      <c r="Q42" s="14" t="str">
        <f t="shared" si="51"/>
        <v>0.157646412528989</v>
      </c>
      <c r="R42" s="9" t="str">
        <f t="shared" si="52"/>
        <v>5.549627510072-3.0723299008892i</v>
      </c>
      <c r="S42" s="14">
        <f t="shared" si="53"/>
        <v>-2.4113672535000199</v>
      </c>
      <c r="T42" s="9">
        <f t="shared" si="54"/>
        <v>1.3739877015386901</v>
      </c>
      <c r="U42" s="8">
        <f t="shared" si="30"/>
        <v>-0.83777777777777851</v>
      </c>
      <c r="V42" s="3">
        <f t="shared" si="31"/>
        <v>-0.74973436903145241</v>
      </c>
      <c r="W42" s="9">
        <f t="shared" si="32"/>
        <v>0.59947279928682595</v>
      </c>
      <c r="X42" s="8">
        <f t="shared" si="33"/>
        <v>-3.839059127324187</v>
      </c>
      <c r="Y42" s="3">
        <f t="shared" si="34"/>
        <v>-2.4113672535000199</v>
      </c>
      <c r="Z42" s="9">
        <f t="shared" si="35"/>
        <v>1.3739877015386901</v>
      </c>
      <c r="AA42" s="8">
        <f t="shared" si="36"/>
        <v>-8.3777777777777853</v>
      </c>
      <c r="AB42" s="3">
        <f t="shared" si="37"/>
        <v>-7.4973436903145245</v>
      </c>
      <c r="AC42" s="9">
        <f t="shared" si="38"/>
        <v>5.9947279928682597</v>
      </c>
      <c r="AD42" s="8">
        <f t="shared" si="39"/>
        <v>-4.5387186504535979</v>
      </c>
      <c r="AE42" s="3">
        <f t="shared" si="40"/>
        <v>-5.0859764368145051</v>
      </c>
      <c r="AF42" s="9">
        <f t="shared" si="41"/>
        <v>4.6207402913295699</v>
      </c>
      <c r="AG42" s="17">
        <f t="shared" ca="1" si="42"/>
        <v>-7.5835020139484044</v>
      </c>
      <c r="AH42" s="14">
        <f t="shared" ca="1" si="43"/>
        <v>-6.6072978138719858</v>
      </c>
      <c r="AI42" s="9">
        <f t="shared" ca="1" si="44"/>
        <v>5.1860984418855853</v>
      </c>
      <c r="AJ42" s="14"/>
      <c r="AK42" s="9"/>
      <c r="AO42" s="8">
        <f t="shared" ca="1" si="45"/>
        <v>-7.5835020139484044</v>
      </c>
      <c r="AP42" s="3">
        <f t="shared" ca="1" si="46"/>
        <v>-6.6072978138719858</v>
      </c>
      <c r="AQ42" s="9">
        <f t="shared" ca="1" si="47"/>
        <v>5.1860984418855853</v>
      </c>
      <c r="AR42" s="14">
        <f t="array" aca="1" ref="AR42:AT42" ca="1">MMULT(AO42:AQ42,$AR$9:$AT$11)</f>
        <v>-3.0466316729116132</v>
      </c>
      <c r="AS42" s="3">
        <f ca="1"/>
        <v>-1.3884070094203143</v>
      </c>
      <c r="AT42" s="29">
        <f ca="1"/>
        <v>-10.809804145843229</v>
      </c>
      <c r="AU42" s="17">
        <f t="shared" ca="1" si="48"/>
        <v>-3.0466316729116132</v>
      </c>
      <c r="AV42" s="14">
        <f t="shared" ca="1" si="49"/>
        <v>-1.3884070094203143</v>
      </c>
      <c r="AW42" s="3"/>
      <c r="AX42" s="3"/>
      <c r="AY42" s="3"/>
      <c r="AZ42" s="9"/>
      <c r="BD42" s="3">
        <v>31</v>
      </c>
      <c r="BE42" s="3">
        <f t="shared" si="29"/>
        <v>0.29999999999999982</v>
      </c>
      <c r="BF42" s="3">
        <f t="shared" si="1"/>
        <v>150</v>
      </c>
    </row>
    <row r="43" spans="14:58">
      <c r="N43" s="3">
        <f t="shared" si="0"/>
        <v>-75.200000000000074</v>
      </c>
      <c r="O43" s="29">
        <f t="shared" si="50"/>
        <v>-1.312487597499737</v>
      </c>
      <c r="P43" s="17">
        <f t="shared" si="3"/>
        <v>-3.7848480883659334</v>
      </c>
      <c r="Q43" s="14" t="str">
        <f t="shared" si="51"/>
        <v>0.161813044547626</v>
      </c>
      <c r="R43" s="9" t="str">
        <f t="shared" si="52"/>
        <v>4.82119304442947-3.86628311064872i</v>
      </c>
      <c r="S43" s="14">
        <f t="shared" si="53"/>
        <v>-2.0837380825477498</v>
      </c>
      <c r="T43" s="9">
        <f t="shared" si="54"/>
        <v>1.7290543711339801</v>
      </c>
      <c r="U43" s="8">
        <f t="shared" si="30"/>
        <v>-0.83555555555555627</v>
      </c>
      <c r="V43" s="3">
        <f t="shared" si="31"/>
        <v>-0.71514817822026633</v>
      </c>
      <c r="W43" s="9">
        <f t="shared" si="32"/>
        <v>0.66618914950968888</v>
      </c>
      <c r="X43" s="8">
        <f t="shared" si="33"/>
        <v>-3.7848480883659334</v>
      </c>
      <c r="Y43" s="3">
        <f t="shared" si="34"/>
        <v>-2.0837380825477498</v>
      </c>
      <c r="Z43" s="9">
        <f t="shared" si="35"/>
        <v>1.7290543711339801</v>
      </c>
      <c r="AA43" s="8">
        <f t="shared" si="36"/>
        <v>-8.3555555555555632</v>
      </c>
      <c r="AB43" s="3">
        <f t="shared" si="37"/>
        <v>-7.1514817822026631</v>
      </c>
      <c r="AC43" s="9">
        <f t="shared" si="38"/>
        <v>6.6618914950968886</v>
      </c>
      <c r="AD43" s="8">
        <f t="shared" si="39"/>
        <v>-4.5707074671896297</v>
      </c>
      <c r="AE43" s="3">
        <f t="shared" si="40"/>
        <v>-5.0677436996549137</v>
      </c>
      <c r="AF43" s="9">
        <f t="shared" si="41"/>
        <v>4.9328371239629085</v>
      </c>
      <c r="AG43" s="17">
        <f t="shared" ca="1" si="42"/>
        <v>-7.5556817487973778</v>
      </c>
      <c r="AH43" s="14">
        <f t="shared" ca="1" si="43"/>
        <v>-6.2646266347630526</v>
      </c>
      <c r="AI43" s="9">
        <f t="shared" ca="1" si="44"/>
        <v>5.798644998403379</v>
      </c>
      <c r="AJ43" s="14"/>
      <c r="AK43" s="9"/>
      <c r="AO43" s="8">
        <f t="shared" ca="1" si="45"/>
        <v>-7.5556817487973778</v>
      </c>
      <c r="AP43" s="3">
        <f t="shared" ca="1" si="46"/>
        <v>-6.2646266347630526</v>
      </c>
      <c r="AQ43" s="9">
        <f t="shared" ca="1" si="47"/>
        <v>5.798644998403379</v>
      </c>
      <c r="AR43" s="14">
        <f t="array" aca="1" ref="AR43:AT43" ca="1">MMULT(AO43:AQ43,$AR$9:$AT$11)</f>
        <v>-3.6455066261174744</v>
      </c>
      <c r="AS43" s="3">
        <f ca="1"/>
        <v>-1.0258118620496171</v>
      </c>
      <c r="AT43" s="29">
        <f ca="1"/>
        <v>-10.752495005449335</v>
      </c>
      <c r="AU43" s="17">
        <f t="shared" ca="1" si="48"/>
        <v>-3.6455066261174744</v>
      </c>
      <c r="AV43" s="14">
        <f t="shared" ca="1" si="49"/>
        <v>-1.0258118620496171</v>
      </c>
      <c r="AW43" s="3"/>
      <c r="AX43" s="3"/>
      <c r="AY43" s="3"/>
      <c r="AZ43" s="9"/>
      <c r="BD43" s="3">
        <v>32</v>
      </c>
      <c r="BE43" s="3">
        <f t="shared" si="29"/>
        <v>0.24166666666666647</v>
      </c>
      <c r="BF43" s="3">
        <f t="shared" si="1"/>
        <v>155</v>
      </c>
    </row>
    <row r="44" spans="14:58">
      <c r="N44" s="3">
        <f t="shared" si="0"/>
        <v>-75.000000000000071</v>
      </c>
      <c r="O44" s="29">
        <f t="shared" si="50"/>
        <v>-1.3089969389957483</v>
      </c>
      <c r="P44" s="17">
        <f t="shared" si="3"/>
        <v>-3.7320508075688941</v>
      </c>
      <c r="Q44" s="14" t="str">
        <f t="shared" si="51"/>
        <v>0.16597684632472</v>
      </c>
      <c r="R44" s="9" t="str">
        <f t="shared" si="52"/>
        <v>4.01339667762656-4.49360766776194i</v>
      </c>
      <c r="S44" s="14">
        <f t="shared" si="53"/>
        <v>-1.7206184561543401</v>
      </c>
      <c r="T44" s="9">
        <f t="shared" si="54"/>
        <v>2.0096024418659999</v>
      </c>
      <c r="U44" s="8">
        <f t="shared" si="30"/>
        <v>-0.83333333333333404</v>
      </c>
      <c r="V44" s="3">
        <f t="shared" si="31"/>
        <v>-0.66483810440223323</v>
      </c>
      <c r="W44" s="9">
        <f t="shared" si="32"/>
        <v>0.70605070599428466</v>
      </c>
      <c r="X44" s="8">
        <f t="shared" si="33"/>
        <v>-3.7320508075688941</v>
      </c>
      <c r="Y44" s="3">
        <f t="shared" si="34"/>
        <v>-1.7206184561543401</v>
      </c>
      <c r="Z44" s="9">
        <f t="shared" si="35"/>
        <v>2.0096024418659999</v>
      </c>
      <c r="AA44" s="8">
        <f t="shared" si="36"/>
        <v>-8.333333333333341</v>
      </c>
      <c r="AB44" s="3">
        <f t="shared" si="37"/>
        <v>-6.6483810440223321</v>
      </c>
      <c r="AC44" s="9">
        <f t="shared" si="38"/>
        <v>7.0605070599428466</v>
      </c>
      <c r="AD44" s="8">
        <f t="shared" si="39"/>
        <v>-4.6012825257644465</v>
      </c>
      <c r="AE44" s="3">
        <f t="shared" si="40"/>
        <v>-4.927762587867992</v>
      </c>
      <c r="AF44" s="9">
        <f t="shared" si="41"/>
        <v>5.0509046180768467</v>
      </c>
      <c r="AG44" s="17">
        <f t="shared" ca="1" si="42"/>
        <v>-7.5281088913245622</v>
      </c>
      <c r="AH44" s="14">
        <f t="shared" ca="1" si="43"/>
        <v>-5.786022591145433</v>
      </c>
      <c r="AI44" s="9">
        <f t="shared" ca="1" si="44"/>
        <v>6.1765987517793981</v>
      </c>
      <c r="AJ44" s="14"/>
      <c r="AK44" s="9"/>
      <c r="AO44" s="8">
        <f t="shared" ca="1" si="45"/>
        <v>-7.5281088913245622</v>
      </c>
      <c r="AP44" s="3">
        <f t="shared" ca="1" si="46"/>
        <v>-5.786022591145433</v>
      </c>
      <c r="AQ44" s="9">
        <f t="shared" ca="1" si="47"/>
        <v>6.1765987517793981</v>
      </c>
      <c r="AR44" s="14">
        <f t="array" aca="1" ref="AR44:AT44" ca="1">MMULT(AO44:AQ44,$AR$9:$AT$11)</f>
        <v>-4.0177182982881225</v>
      </c>
      <c r="AS44" s="3">
        <f ca="1"/>
        <v>-0.5757344547207458</v>
      </c>
      <c r="AT44" s="29">
        <f ca="1"/>
        <v>-10.574843855046574</v>
      </c>
      <c r="AU44" s="17">
        <f t="shared" ca="1" si="48"/>
        <v>-4.0177182982881225</v>
      </c>
      <c r="AV44" s="14">
        <f t="shared" ca="1" si="49"/>
        <v>-0.5757344547207458</v>
      </c>
      <c r="AW44" s="3"/>
      <c r="AX44" s="3"/>
      <c r="AY44" s="3"/>
      <c r="AZ44" s="9"/>
      <c r="BD44" s="3">
        <v>33</v>
      </c>
      <c r="BE44" s="3">
        <f t="shared" si="29"/>
        <v>0.18333333333333313</v>
      </c>
      <c r="BF44" s="3">
        <f t="shared" si="1"/>
        <v>160</v>
      </c>
    </row>
    <row r="45" spans="14:58">
      <c r="N45" s="3">
        <f t="shared" si="0"/>
        <v>-74.800000000000068</v>
      </c>
      <c r="O45" s="29">
        <f t="shared" si="50"/>
        <v>-1.3055062804917597</v>
      </c>
      <c r="P45" s="17">
        <f t="shared" si="3"/>
        <v>-3.680611455723553</v>
      </c>
      <c r="Q45" s="14" t="str">
        <f t="shared" si="51"/>
        <v>0.170136579453118</v>
      </c>
      <c r="R45" s="9" t="str">
        <f t="shared" si="52"/>
        <v>3.15891923093117-4.95658886142262i</v>
      </c>
      <c r="S45" s="14">
        <f t="shared" si="53"/>
        <v>-1.3366242357353999</v>
      </c>
      <c r="T45" s="9">
        <f t="shared" si="54"/>
        <v>2.2166539261318499</v>
      </c>
      <c r="U45" s="8">
        <f t="shared" si="30"/>
        <v>-0.83111111111111191</v>
      </c>
      <c r="V45" s="3">
        <f t="shared" si="31"/>
        <v>-0.59108750001346588</v>
      </c>
      <c r="W45" s="9">
        <f t="shared" si="32"/>
        <v>0.73020462737155445</v>
      </c>
      <c r="X45" s="8">
        <f t="shared" si="33"/>
        <v>-3.680611455723553</v>
      </c>
      <c r="Y45" s="3">
        <f t="shared" si="34"/>
        <v>-1.3366242357353999</v>
      </c>
      <c r="Z45" s="9">
        <f t="shared" si="35"/>
        <v>2.2166539261318499</v>
      </c>
      <c r="AA45" s="8">
        <f t="shared" si="36"/>
        <v>-8.3111111111111189</v>
      </c>
      <c r="AB45" s="3">
        <f t="shared" si="37"/>
        <v>-5.9108750001346593</v>
      </c>
      <c r="AC45" s="9">
        <f t="shared" si="38"/>
        <v>7.3020462737155443</v>
      </c>
      <c r="AD45" s="8">
        <f t="shared" si="39"/>
        <v>-4.6304996553875659</v>
      </c>
      <c r="AE45" s="3">
        <f t="shared" si="40"/>
        <v>-4.5742507643992596</v>
      </c>
      <c r="AF45" s="9">
        <f t="shared" si="41"/>
        <v>5.085392347583694</v>
      </c>
      <c r="AG45" s="17">
        <f t="shared" ca="1" si="42"/>
        <v>-7.500773671418294</v>
      </c>
      <c r="AH45" s="14">
        <f t="shared" ca="1" si="43"/>
        <v>-5.1103811163647892</v>
      </c>
      <c r="AI45" s="9">
        <f t="shared" ca="1" si="44"/>
        <v>6.4121026128883969</v>
      </c>
      <c r="AJ45" s="14"/>
      <c r="AK45" s="9"/>
      <c r="AO45" s="8">
        <f t="shared" ca="1" si="45"/>
        <v>-7.500773671418294</v>
      </c>
      <c r="AP45" s="3">
        <f t="shared" ca="1" si="46"/>
        <v>-5.1103811163647892</v>
      </c>
      <c r="AQ45" s="9">
        <f t="shared" ca="1" si="47"/>
        <v>6.4121026128883969</v>
      </c>
      <c r="AR45" s="14">
        <f t="array" aca="1" ref="AR45:AT45" ca="1">MMULT(AO45:AQ45,$AR$9:$AT$11)</f>
        <v>-4.2522724354379058</v>
      </c>
      <c r="AS45" s="3">
        <f ca="1"/>
        <v>2.6662771077390901E-2</v>
      </c>
      <c r="AT45" s="29">
        <f ca="1"/>
        <v>-10.266943506906198</v>
      </c>
      <c r="AU45" s="17">
        <f t="shared" ca="1" si="48"/>
        <v>-4.2522724354379058</v>
      </c>
      <c r="AV45" s="14">
        <f t="shared" ca="1" si="49"/>
        <v>2.6662771077390901E-2</v>
      </c>
      <c r="AW45" s="3"/>
      <c r="AX45" s="3"/>
      <c r="AY45" s="3"/>
      <c r="AZ45" s="9"/>
      <c r="BD45" s="3">
        <v>34</v>
      </c>
      <c r="BE45" s="3">
        <f t="shared" si="29"/>
        <v>0.12499999999999979</v>
      </c>
      <c r="BF45" s="3">
        <f t="shared" si="1"/>
        <v>165</v>
      </c>
    </row>
    <row r="46" spans="14:58">
      <c r="N46" s="3">
        <f t="shared" si="0"/>
        <v>-74.600000000000065</v>
      </c>
      <c r="O46" s="29">
        <f t="shared" si="50"/>
        <v>-1.302015621987771</v>
      </c>
      <c r="P46" s="17">
        <f t="shared" si="3"/>
        <v>-3.6304771035146826</v>
      </c>
      <c r="Q46" s="14" t="str">
        <f t="shared" si="51"/>
        <v>0.17429107844522</v>
      </c>
      <c r="R46" s="9" t="str">
        <f t="shared" si="52"/>
        <v>2.28653719829886-5.26222186554041i</v>
      </c>
      <c r="S46" s="14">
        <f t="shared" si="53"/>
        <v>-0.94462518184058197</v>
      </c>
      <c r="T46" s="9">
        <f t="shared" si="54"/>
        <v>2.3533371608068201</v>
      </c>
      <c r="U46" s="8">
        <f t="shared" si="30"/>
        <v>-0.82888888888888967</v>
      </c>
      <c r="V46" s="3">
        <f t="shared" si="31"/>
        <v>-0.481876620437868</v>
      </c>
      <c r="W46" s="9">
        <f t="shared" si="32"/>
        <v>0.74419976213268979</v>
      </c>
      <c r="X46" s="8">
        <f t="shared" si="33"/>
        <v>-3.6304771035146826</v>
      </c>
      <c r="Y46" s="3">
        <f t="shared" si="34"/>
        <v>-0.94462518184058197</v>
      </c>
      <c r="Z46" s="9">
        <f t="shared" si="35"/>
        <v>2.3533371608068201</v>
      </c>
      <c r="AA46" s="8">
        <f t="shared" si="36"/>
        <v>-8.2888888888888967</v>
      </c>
      <c r="AB46" s="3">
        <f t="shared" si="37"/>
        <v>-4.8187662043786803</v>
      </c>
      <c r="AC46" s="9">
        <f t="shared" si="38"/>
        <v>7.4419976213268981</v>
      </c>
      <c r="AD46" s="8">
        <f t="shared" si="39"/>
        <v>-4.6584117853742146</v>
      </c>
      <c r="AE46" s="3">
        <f t="shared" si="40"/>
        <v>-3.8741410225380983</v>
      </c>
      <c r="AF46" s="9">
        <f t="shared" si="41"/>
        <v>5.088660460520078</v>
      </c>
      <c r="AG46" s="17">
        <f t="shared" ca="1" si="42"/>
        <v>-7.4736668264484099</v>
      </c>
      <c r="AH46" s="14">
        <f t="shared" ca="1" si="43"/>
        <v>-4.1407915254345129</v>
      </c>
      <c r="AI46" s="9">
        <f t="shared" ca="1" si="44"/>
        <v>6.551482040735884</v>
      </c>
      <c r="AJ46" s="14"/>
      <c r="AK46" s="9"/>
      <c r="AO46" s="8">
        <f t="shared" ca="1" si="45"/>
        <v>-7.4736668264484099</v>
      </c>
      <c r="AP46" s="3">
        <f t="shared" ca="1" si="46"/>
        <v>-4.1407915254345129</v>
      </c>
      <c r="AQ46" s="9">
        <f t="shared" ca="1" si="47"/>
        <v>6.551482040735884</v>
      </c>
      <c r="AR46" s="14">
        <f t="array" aca="1" ref="AR46:AT46" ca="1">MMULT(AO46:AQ46,$AR$9:$AT$11)</f>
        <v>-4.3939183921800353</v>
      </c>
      <c r="AS46" s="3">
        <f ca="1"/>
        <v>0.87129741246637094</v>
      </c>
      <c r="AT46" s="29">
        <f ca="1"/>
        <v>-9.7907144377640787</v>
      </c>
      <c r="AU46" s="17">
        <f t="shared" ca="1" si="48"/>
        <v>-4.3939183921800353</v>
      </c>
      <c r="AV46" s="14">
        <f t="shared" ca="1" si="49"/>
        <v>0.87129741246637094</v>
      </c>
      <c r="AW46" s="3"/>
      <c r="AX46" s="3"/>
      <c r="AY46" s="3"/>
      <c r="AZ46" s="9"/>
      <c r="BD46" s="3">
        <v>35</v>
      </c>
      <c r="BE46" s="3">
        <f t="shared" si="29"/>
        <v>6.6666666666666458E-2</v>
      </c>
      <c r="BF46" s="3">
        <f t="shared" si="1"/>
        <v>170</v>
      </c>
    </row>
    <row r="47" spans="14:58">
      <c r="N47" s="3">
        <f t="shared" si="0"/>
        <v>-74.400000000000063</v>
      </c>
      <c r="O47" s="29">
        <f t="shared" si="50"/>
        <v>-1.2985249634837821</v>
      </c>
      <c r="P47" s="17">
        <f t="shared" si="3"/>
        <v>-3.5815975356298666</v>
      </c>
      <c r="Q47" s="14" t="str">
        <f t="shared" si="51"/>
        <v>0.178439247336786</v>
      </c>
      <c r="R47" s="9" t="str">
        <f t="shared" si="52"/>
        <v>1.42091983500909-5.42102063277229i</v>
      </c>
      <c r="S47" s="14">
        <f t="shared" si="53"/>
        <v>-0.55565421095182999</v>
      </c>
      <c r="T47" s="9">
        <f t="shared" si="54"/>
        <v>2.42435412846155</v>
      </c>
      <c r="U47" s="8">
        <f t="shared" si="30"/>
        <v>-0.82666666666666722</v>
      </c>
      <c r="V47" s="3">
        <f t="shared" si="31"/>
        <v>-0.3228769256698798</v>
      </c>
      <c r="W47" s="9">
        <f t="shared" si="32"/>
        <v>0.75094203505750479</v>
      </c>
      <c r="X47" s="8">
        <f t="shared" si="33"/>
        <v>-3.5815975356298666</v>
      </c>
      <c r="Y47" s="3">
        <f t="shared" si="34"/>
        <v>-0.55565421095182999</v>
      </c>
      <c r="Z47" s="9">
        <f t="shared" si="35"/>
        <v>2.42435412846155</v>
      </c>
      <c r="AA47" s="8">
        <f t="shared" si="36"/>
        <v>-8.2666666666666728</v>
      </c>
      <c r="AB47" s="3">
        <f t="shared" si="37"/>
        <v>-3.228769256698798</v>
      </c>
      <c r="AC47" s="9">
        <f t="shared" si="38"/>
        <v>7.5094203505750476</v>
      </c>
      <c r="AD47" s="8">
        <f t="shared" si="39"/>
        <v>-4.6850691310368067</v>
      </c>
      <c r="AE47" s="3">
        <f t="shared" si="40"/>
        <v>-2.6731150457469681</v>
      </c>
      <c r="AF47" s="9">
        <f t="shared" si="41"/>
        <v>5.0850662221134977</v>
      </c>
      <c r="AG47" s="17">
        <f t="shared" ca="1" si="42"/>
        <v>-7.4467795687352325</v>
      </c>
      <c r="AH47" s="14">
        <f t="shared" ca="1" si="43"/>
        <v>-2.7609741236930785</v>
      </c>
      <c r="AI47" s="9">
        <f t="shared" ca="1" si="44"/>
        <v>6.6195337617051857</v>
      </c>
      <c r="AJ47" s="14"/>
      <c r="AK47" s="9"/>
      <c r="AO47" s="8">
        <f t="shared" ca="1" si="45"/>
        <v>-7.4467795687352325</v>
      </c>
      <c r="AP47" s="3">
        <f t="shared" ca="1" si="46"/>
        <v>-2.7609741236930785</v>
      </c>
      <c r="AQ47" s="9">
        <f t="shared" ca="1" si="47"/>
        <v>6.6195337617051857</v>
      </c>
      <c r="AR47" s="14">
        <f t="array" aca="1" ref="AR47:AT47" ca="1">MMULT(AO47:AQ47,$AR$9:$AT$11)</f>
        <v>-4.4666102413544513</v>
      </c>
      <c r="AS47" s="3">
        <f ca="1"/>
        <v>2.0620753273660966</v>
      </c>
      <c r="AT47" s="29">
        <f ca="1"/>
        <v>-9.0935674834184628</v>
      </c>
      <c r="AU47" s="17">
        <f t="shared" ca="1" si="48"/>
        <v>-4.4666102413544513</v>
      </c>
      <c r="AV47" s="14">
        <f t="shared" ca="1" si="49"/>
        <v>2.0620753273660966</v>
      </c>
      <c r="AW47" s="3"/>
      <c r="AX47" s="3"/>
      <c r="AY47" s="3"/>
      <c r="AZ47" s="9"/>
      <c r="BD47" s="3">
        <v>36</v>
      </c>
      <c r="BE47" s="3">
        <v>0</v>
      </c>
      <c r="BF47" s="3">
        <f t="shared" si="1"/>
        <v>175</v>
      </c>
    </row>
    <row r="48" spans="14:58">
      <c r="N48" s="3">
        <f t="shared" si="0"/>
        <v>-74.20000000000006</v>
      </c>
      <c r="O48" s="29">
        <f t="shared" si="50"/>
        <v>-1.2950343049797934</v>
      </c>
      <c r="P48" s="17">
        <f t="shared" si="3"/>
        <v>-3.533925078986365</v>
      </c>
      <c r="Q48" s="14" t="str">
        <f t="shared" si="51"/>
        <v>0.18258005641034</v>
      </c>
      <c r="R48" s="9" t="str">
        <f t="shared" si="52"/>
        <v>0.582632755954483-5.44597189644157i</v>
      </c>
      <c r="S48" s="14">
        <f t="shared" si="53"/>
        <v>-0.178909006152601</v>
      </c>
      <c r="T48" s="9">
        <f t="shared" si="54"/>
        <v>2.4355126727993599</v>
      </c>
      <c r="U48" s="8">
        <f t="shared" si="30"/>
        <v>-0.82444444444444509</v>
      </c>
      <c r="V48" s="3">
        <f t="shared" si="31"/>
        <v>-0.1127046069367402</v>
      </c>
      <c r="W48" s="9">
        <f t="shared" si="32"/>
        <v>0.75197088541080392</v>
      </c>
      <c r="X48" s="8">
        <f t="shared" si="33"/>
        <v>-3.533925078986365</v>
      </c>
      <c r="Y48" s="3">
        <f t="shared" si="34"/>
        <v>-0.178909006152601</v>
      </c>
      <c r="Z48" s="9">
        <f t="shared" si="35"/>
        <v>2.4355126727993599</v>
      </c>
      <c r="AA48" s="8">
        <f t="shared" si="36"/>
        <v>-8.2444444444444507</v>
      </c>
      <c r="AB48" s="3">
        <f t="shared" si="37"/>
        <v>-1.127046069367402</v>
      </c>
      <c r="AC48" s="9">
        <f t="shared" si="38"/>
        <v>7.519708854108039</v>
      </c>
      <c r="AD48" s="8">
        <f t="shared" si="39"/>
        <v>-4.7105193654580857</v>
      </c>
      <c r="AE48" s="3">
        <f t="shared" si="40"/>
        <v>-0.94813706321480107</v>
      </c>
      <c r="AF48" s="9">
        <f t="shared" si="41"/>
        <v>5.0841961813086787</v>
      </c>
      <c r="AG48" s="17">
        <f t="shared" ca="1" si="42"/>
        <v>-7.4201035554892858</v>
      </c>
      <c r="AH48" s="14">
        <f t="shared" ca="1" si="43"/>
        <v>-0.96112208330481186</v>
      </c>
      <c r="AI48" s="9">
        <f t="shared" ca="1" si="44"/>
        <v>6.629974522379019</v>
      </c>
      <c r="AJ48" s="14"/>
      <c r="AK48" s="9"/>
      <c r="AO48" s="8">
        <f t="shared" ca="1" si="45"/>
        <v>-7.4201035554892858</v>
      </c>
      <c r="AP48" s="3">
        <f t="shared" ca="1" si="46"/>
        <v>-0.96112208330481186</v>
      </c>
      <c r="AQ48" s="9">
        <f t="shared" ca="1" si="47"/>
        <v>6.629974522379019</v>
      </c>
      <c r="AR48" s="14">
        <f t="array" aca="1" ref="AR48:AT48" ca="1">MMULT(AO48:AQ48,$AR$9:$AT$11)</f>
        <v>-4.4835995020108683</v>
      </c>
      <c r="AS48" s="3">
        <f ca="1"/>
        <v>3.6092605261811195</v>
      </c>
      <c r="AT48" s="29">
        <f ca="1"/>
        <v>-8.173666775708103</v>
      </c>
      <c r="AU48" s="17">
        <f t="shared" ca="1" si="48"/>
        <v>-4.4835995020108683</v>
      </c>
      <c r="AV48" s="14">
        <f t="shared" ca="1" si="49"/>
        <v>3.6092605261811195</v>
      </c>
      <c r="AW48" s="3"/>
      <c r="AX48" s="3"/>
      <c r="AY48" s="3"/>
      <c r="AZ48" s="9"/>
      <c r="BD48" s="3">
        <v>37</v>
      </c>
      <c r="BE48" s="3">
        <v>0</v>
      </c>
      <c r="BF48" s="3">
        <f t="shared" si="1"/>
        <v>180</v>
      </c>
    </row>
    <row r="49" spans="14:58">
      <c r="N49" s="3">
        <f t="shared" si="0"/>
        <v>-74.000000000000057</v>
      </c>
      <c r="O49" s="29">
        <f t="shared" si="50"/>
        <v>-1.2915436464758048</v>
      </c>
      <c r="P49" s="17">
        <f t="shared" si="3"/>
        <v>-3.4874144438409203</v>
      </c>
      <c r="Q49" s="14" t="str">
        <f t="shared" si="51"/>
        <v>0.186712539038939</v>
      </c>
      <c r="R49" s="9" t="str">
        <f t="shared" si="52"/>
        <v>-0.21170720467058-5.351640832129i</v>
      </c>
      <c r="S49" s="14">
        <f t="shared" si="53"/>
        <v>0.17817872610250601</v>
      </c>
      <c r="T49" s="9">
        <f t="shared" si="54"/>
        <v>2.3933265383608</v>
      </c>
      <c r="U49" s="8">
        <f t="shared" si="30"/>
        <v>-0.82222222222222285</v>
      </c>
      <c r="V49" s="3">
        <f t="shared" si="31"/>
        <v>0.11225405876990667</v>
      </c>
      <c r="W49" s="9">
        <f t="shared" si="32"/>
        <v>0.74803820483053929</v>
      </c>
      <c r="X49" s="8">
        <f t="shared" si="33"/>
        <v>-3.4874144438409203</v>
      </c>
      <c r="Y49" s="3">
        <f t="shared" si="34"/>
        <v>0.17817872610250601</v>
      </c>
      <c r="Z49" s="9">
        <f t="shared" si="35"/>
        <v>2.3933265383608</v>
      </c>
      <c r="AA49" s="8">
        <f t="shared" si="36"/>
        <v>-8.2222222222222285</v>
      </c>
      <c r="AB49" s="3">
        <f t="shared" si="37"/>
        <v>1.1225405876990666</v>
      </c>
      <c r="AC49" s="9">
        <f t="shared" si="38"/>
        <v>7.4803820483053931</v>
      </c>
      <c r="AD49" s="8">
        <f t="shared" si="39"/>
        <v>-4.7348077783813078</v>
      </c>
      <c r="AE49" s="3">
        <f t="shared" si="40"/>
        <v>0.94436186159656055</v>
      </c>
      <c r="AF49" s="9">
        <f t="shared" si="41"/>
        <v>5.0870555099445927</v>
      </c>
      <c r="AG49" s="17">
        <f t="shared" ca="1" si="42"/>
        <v>-7.3936308610054988</v>
      </c>
      <c r="AH49" s="14">
        <f t="shared" ca="1" si="43"/>
        <v>0.95727726191966833</v>
      </c>
      <c r="AI49" s="9">
        <f t="shared" ca="1" si="44"/>
        <v>6.5901473340650885</v>
      </c>
      <c r="AJ49" s="14"/>
      <c r="AK49" s="9"/>
      <c r="AO49" s="8">
        <f t="shared" ca="1" si="45"/>
        <v>-7.3936308610054988</v>
      </c>
      <c r="AP49" s="3">
        <f t="shared" ca="1" si="46"/>
        <v>0.95727726191966833</v>
      </c>
      <c r="AQ49" s="9">
        <f t="shared" ca="1" si="47"/>
        <v>6.5901473340650885</v>
      </c>
      <c r="AR49" s="14">
        <f t="array" aca="1" ref="AR49:AT49" ca="1">MMULT(AO49:AQ49,$AR$9:$AT$11)</f>
        <v>-4.4519810297375493</v>
      </c>
      <c r="AS49" s="3">
        <f ca="1"/>
        <v>5.2527037466780122</v>
      </c>
      <c r="AT49" s="29">
        <f ca="1"/>
        <v>-7.1833952425143845</v>
      </c>
      <c r="AU49" s="17">
        <f t="shared" ca="1" si="48"/>
        <v>-4.4519810297375493</v>
      </c>
      <c r="AV49" s="14">
        <f t="shared" ca="1" si="49"/>
        <v>5.2527037466780122</v>
      </c>
      <c r="AW49" s="3"/>
      <c r="AX49" s="3"/>
      <c r="AY49" s="3"/>
      <c r="AZ49" s="9"/>
      <c r="BD49" s="3">
        <v>38</v>
      </c>
      <c r="BE49" s="3">
        <f>BE48+$BE$10*1.05</f>
        <v>5.8333333333333334E-2</v>
      </c>
      <c r="BF49" s="3">
        <f t="shared" si="1"/>
        <v>185</v>
      </c>
    </row>
    <row r="50" spans="14:58">
      <c r="N50" s="3">
        <f t="shared" si="0"/>
        <v>-73.800000000000054</v>
      </c>
      <c r="O50" s="29">
        <f t="shared" si="50"/>
        <v>-1.2880529879718161</v>
      </c>
      <c r="P50" s="17">
        <f t="shared" si="3"/>
        <v>-3.4420225766692298</v>
      </c>
      <c r="Q50" s="14" t="str">
        <f t="shared" si="51"/>
        <v>0.190835788650201</v>
      </c>
      <c r="R50" s="9" t="str">
        <f t="shared" si="52"/>
        <v>-0.949172122961605-5.1534256850052i</v>
      </c>
      <c r="S50" s="14">
        <f t="shared" si="53"/>
        <v>0.50982703705031596</v>
      </c>
      <c r="T50" s="9">
        <f t="shared" si="54"/>
        <v>2.30468202973301</v>
      </c>
      <c r="U50" s="8">
        <f t="shared" si="30"/>
        <v>-0.82000000000000062</v>
      </c>
      <c r="V50" s="3">
        <f t="shared" si="31"/>
        <v>0.30015240609026855</v>
      </c>
      <c r="W50" s="9">
        <f t="shared" si="32"/>
        <v>0.73937789066787085</v>
      </c>
      <c r="X50" s="8">
        <f t="shared" si="33"/>
        <v>-3.4420225766692298</v>
      </c>
      <c r="Y50" s="3">
        <f t="shared" si="34"/>
        <v>0.50982703705031596</v>
      </c>
      <c r="Z50" s="9">
        <f t="shared" si="35"/>
        <v>2.30468202973301</v>
      </c>
      <c r="AA50" s="8">
        <f t="shared" si="36"/>
        <v>-8.2000000000000064</v>
      </c>
      <c r="AB50" s="3">
        <f t="shared" si="37"/>
        <v>3.0015240609026854</v>
      </c>
      <c r="AC50" s="9">
        <f t="shared" si="38"/>
        <v>7.3937789066787083</v>
      </c>
      <c r="AD50" s="8">
        <f t="shared" si="39"/>
        <v>-4.757977423330777</v>
      </c>
      <c r="AE50" s="3">
        <f t="shared" si="40"/>
        <v>2.4916970238523692</v>
      </c>
      <c r="AF50" s="9">
        <f t="shared" si="41"/>
        <v>5.0890968769456979</v>
      </c>
      <c r="AG50" s="17">
        <f t="shared" ca="1" si="42"/>
        <v>-7.3673539509171206</v>
      </c>
      <c r="AH50" s="14">
        <f t="shared" ca="1" si="43"/>
        <v>2.5654770817285204</v>
      </c>
      <c r="AI50" s="9">
        <f t="shared" ca="1" si="44"/>
        <v>6.5031869532132109</v>
      </c>
      <c r="AJ50" s="14"/>
      <c r="AK50" s="9"/>
      <c r="AO50" s="8">
        <f t="shared" ca="1" si="45"/>
        <v>-7.3673539509171206</v>
      </c>
      <c r="AP50" s="3">
        <f t="shared" ca="1" si="46"/>
        <v>2.5654770817285204</v>
      </c>
      <c r="AQ50" s="9">
        <f t="shared" ca="1" si="47"/>
        <v>6.5031869532132109</v>
      </c>
      <c r="AR50" s="14">
        <f t="array" aca="1" ref="AR50:AT50" ca="1">MMULT(AO50:AQ50,$AR$9:$AT$11)</f>
        <v>-4.374784716786106</v>
      </c>
      <c r="AS50" s="3">
        <f ca="1"/>
        <v>6.621501370582398</v>
      </c>
      <c r="AT50" s="29">
        <f ca="1"/>
        <v>-6.3378226327786304</v>
      </c>
      <c r="AU50" s="17">
        <f t="shared" ca="1" si="48"/>
        <v>-4.374784716786106</v>
      </c>
      <c r="AV50" s="14">
        <f t="shared" ca="1" si="49"/>
        <v>6.621501370582398</v>
      </c>
      <c r="AW50" s="3"/>
      <c r="AX50" s="3"/>
      <c r="AY50" s="3"/>
      <c r="AZ50" s="9"/>
      <c r="BD50" s="3">
        <v>39</v>
      </c>
      <c r="BE50" s="3">
        <f t="shared" ref="BE50:BE66" si="55">BE49+$BE$10*1.05</f>
        <v>0.11666666666666667</v>
      </c>
      <c r="BF50" s="3">
        <f t="shared" si="1"/>
        <v>190</v>
      </c>
    </row>
    <row r="51" spans="14:58">
      <c r="N51" s="3">
        <f t="shared" si="0"/>
        <v>-73.600000000000051</v>
      </c>
      <c r="O51" s="29">
        <f t="shared" si="50"/>
        <v>-1.2845623294678274</v>
      </c>
      <c r="P51" s="17">
        <f t="shared" si="3"/>
        <v>-3.3977085238103046</v>
      </c>
      <c r="Q51" s="14" t="str">
        <f t="shared" si="51"/>
        <v>0.194948955809696</v>
      </c>
      <c r="R51" s="9" t="str">
        <f t="shared" si="52"/>
        <v>-1.62019577374456-4.86695253223562i</v>
      </c>
      <c r="S51" s="14">
        <f t="shared" si="53"/>
        <v>0.81175740085675896</v>
      </c>
      <c r="T51" s="9">
        <f t="shared" si="54"/>
        <v>2.1765673410687199</v>
      </c>
      <c r="U51" s="8">
        <f t="shared" si="30"/>
        <v>-0.81777777777777838</v>
      </c>
      <c r="V51" s="3">
        <f t="shared" si="31"/>
        <v>0.43409134199533389</v>
      </c>
      <c r="W51" s="9">
        <f t="shared" si="32"/>
        <v>0.72582336740827258</v>
      </c>
      <c r="X51" s="8">
        <f t="shared" si="33"/>
        <v>-3.3977085238103046</v>
      </c>
      <c r="Y51" s="3">
        <f t="shared" si="34"/>
        <v>0.81175740085675896</v>
      </c>
      <c r="Z51" s="9">
        <f t="shared" si="35"/>
        <v>2.1765673410687199</v>
      </c>
      <c r="AA51" s="8">
        <f t="shared" si="36"/>
        <v>-8.1777777777777843</v>
      </c>
      <c r="AB51" s="3">
        <f t="shared" si="37"/>
        <v>4.3409134199533392</v>
      </c>
      <c r="AC51" s="9">
        <f t="shared" si="38"/>
        <v>7.2582336740827262</v>
      </c>
      <c r="AD51" s="8">
        <f t="shared" si="39"/>
        <v>-4.7800692539674792</v>
      </c>
      <c r="AE51" s="3">
        <f t="shared" si="40"/>
        <v>3.5291560190965803</v>
      </c>
      <c r="AF51" s="9">
        <f t="shared" si="41"/>
        <v>5.0816663330140059</v>
      </c>
      <c r="AG51" s="17">
        <f t="shared" ca="1" si="42"/>
        <v>-7.3412656583334748</v>
      </c>
      <c r="AH51" s="14">
        <f t="shared" ca="1" si="43"/>
        <v>3.7233111166114377</v>
      </c>
      <c r="AI51" s="9">
        <f t="shared" ca="1" si="44"/>
        <v>6.3689420658052747</v>
      </c>
      <c r="AJ51" s="14"/>
      <c r="AK51" s="9"/>
      <c r="AO51" s="8">
        <f t="shared" ca="1" si="45"/>
        <v>-7.3412656583334748</v>
      </c>
      <c r="AP51" s="3">
        <f t="shared" ca="1" si="46"/>
        <v>3.7233111166114377</v>
      </c>
      <c r="AQ51" s="9">
        <f t="shared" ca="1" si="47"/>
        <v>6.3689420658052747</v>
      </c>
      <c r="AR51" s="14">
        <f t="array" aca="1" ref="AR51:AT51" ca="1">MMULT(AO51:AQ51,$AR$9:$AT$11)</f>
        <v>-4.2518662599663664</v>
      </c>
      <c r="AS51" s="3">
        <f ca="1"/>
        <v>7.5942428135876696</v>
      </c>
      <c r="AT51" s="29">
        <f ca="1"/>
        <v>-5.7069921649257909</v>
      </c>
      <c r="AU51" s="17">
        <f t="shared" ca="1" si="48"/>
        <v>-4.2518662599663664</v>
      </c>
      <c r="AV51" s="14">
        <f t="shared" ca="1" si="49"/>
        <v>7.5942428135876696</v>
      </c>
      <c r="AW51" s="3"/>
      <c r="AX51" s="3"/>
      <c r="AY51" s="3"/>
      <c r="AZ51" s="9"/>
      <c r="BD51" s="3">
        <v>40</v>
      </c>
      <c r="BE51" s="3">
        <f t="shared" si="55"/>
        <v>0.17499999999999999</v>
      </c>
      <c r="BF51" s="3">
        <f t="shared" si="1"/>
        <v>195</v>
      </c>
    </row>
    <row r="52" spans="14:58">
      <c r="N52" s="3">
        <f t="shared" si="0"/>
        <v>-73.400000000000048</v>
      </c>
      <c r="O52" s="29">
        <f t="shared" si="50"/>
        <v>-1.2810716709638386</v>
      </c>
      <c r="P52" s="17">
        <f t="shared" si="3"/>
        <v>-3.3544333049678521</v>
      </c>
      <c r="Q52" s="14" t="str">
        <f t="shared" si="51"/>
        <v>0.199051245422228</v>
      </c>
      <c r="R52" s="9" t="str">
        <f t="shared" si="52"/>
        <v>-2.21820894296628-4.50759761093807i</v>
      </c>
      <c r="S52" s="14">
        <f t="shared" si="53"/>
        <v>1.08103162010813</v>
      </c>
      <c r="T52" s="9">
        <f t="shared" si="54"/>
        <v>2.0158589346546298</v>
      </c>
      <c r="U52" s="8">
        <f t="shared" si="30"/>
        <v>-0.81555555555555603</v>
      </c>
      <c r="V52" s="3">
        <f t="shared" si="31"/>
        <v>0.52477630964276478</v>
      </c>
      <c r="W52" s="9">
        <f t="shared" si="32"/>
        <v>0.70683925198664266</v>
      </c>
      <c r="X52" s="8">
        <f t="shared" si="33"/>
        <v>-3.3544333049678521</v>
      </c>
      <c r="Y52" s="3">
        <f t="shared" si="34"/>
        <v>1.08103162010813</v>
      </c>
      <c r="Z52" s="9">
        <f t="shared" si="35"/>
        <v>2.0158589346546298</v>
      </c>
      <c r="AA52" s="8">
        <f t="shared" si="36"/>
        <v>-8.1555555555555603</v>
      </c>
      <c r="AB52" s="3">
        <f t="shared" si="37"/>
        <v>5.247763096427648</v>
      </c>
      <c r="AC52" s="9">
        <f t="shared" si="38"/>
        <v>7.0683925198664266</v>
      </c>
      <c r="AD52" s="8">
        <f t="shared" si="39"/>
        <v>-4.8011222505877083</v>
      </c>
      <c r="AE52" s="3">
        <f t="shared" si="40"/>
        <v>4.1667314763195176</v>
      </c>
      <c r="AF52" s="9">
        <f t="shared" si="41"/>
        <v>5.0525335852117967</v>
      </c>
      <c r="AG52" s="17">
        <f t="shared" ca="1" si="42"/>
        <v>-7.3153591617027107</v>
      </c>
      <c r="AH52" s="14">
        <f t="shared" ca="1" si="43"/>
        <v>4.518585088071732</v>
      </c>
      <c r="AI52" s="9">
        <f t="shared" ca="1" si="44"/>
        <v>6.1841991424543616</v>
      </c>
      <c r="AJ52" s="14"/>
      <c r="AK52" s="9"/>
      <c r="AO52" s="8">
        <f t="shared" ca="1" si="45"/>
        <v>-7.3153591617027107</v>
      </c>
      <c r="AP52" s="3">
        <f t="shared" ca="1" si="46"/>
        <v>4.518585088071732</v>
      </c>
      <c r="AQ52" s="9">
        <f t="shared" ca="1" si="47"/>
        <v>6.1841991424543616</v>
      </c>
      <c r="AR52" s="14">
        <f t="array" aca="1" ref="AR52:AT52" ca="1">MMULT(AO52:AQ52,$AR$9:$AT$11)</f>
        <v>-4.0801233937975034</v>
      </c>
      <c r="AS52" s="3">
        <f ca="1"/>
        <v>8.2465509052530965</v>
      </c>
      <c r="AT52" s="29">
        <f ca="1"/>
        <v>-5.2462749789580192</v>
      </c>
      <c r="AU52" s="17">
        <f t="shared" ca="1" si="48"/>
        <v>-4.0801233937975034</v>
      </c>
      <c r="AV52" s="14">
        <f t="shared" ca="1" si="49"/>
        <v>8.2465509052530965</v>
      </c>
      <c r="AW52" s="3"/>
      <c r="AX52" s="3"/>
      <c r="AY52" s="3"/>
      <c r="AZ52" s="9"/>
      <c r="BD52" s="3">
        <v>41</v>
      </c>
      <c r="BE52" s="3">
        <f t="shared" si="55"/>
        <v>0.23333333333333334</v>
      </c>
      <c r="BF52" s="3">
        <f t="shared" si="1"/>
        <v>200</v>
      </c>
    </row>
    <row r="53" spans="14:58">
      <c r="N53" s="3">
        <f t="shared" si="0"/>
        <v>-73.200000000000045</v>
      </c>
      <c r="O53" s="29">
        <f t="shared" si="50"/>
        <v>-1.2775810124598499</v>
      </c>
      <c r="P53" s="17">
        <f t="shared" si="3"/>
        <v>-3.3121597957472773</v>
      </c>
      <c r="Q53" s="14" t="str">
        <f t="shared" si="51"/>
        <v>0.203141914048984</v>
      </c>
      <c r="R53" s="9" t="str">
        <f t="shared" si="52"/>
        <v>-2.7392602795907-4.09012269718747i</v>
      </c>
      <c r="S53" s="14">
        <f t="shared" si="53"/>
        <v>1.31588226442456</v>
      </c>
      <c r="T53" s="9">
        <f t="shared" si="54"/>
        <v>1.8291584774451899</v>
      </c>
      <c r="U53" s="8">
        <f t="shared" si="30"/>
        <v>-0.8133333333333338</v>
      </c>
      <c r="V53" s="3">
        <f t="shared" si="31"/>
        <v>0.58630124939488915</v>
      </c>
      <c r="W53" s="9">
        <f t="shared" si="32"/>
        <v>0.68149550156043359</v>
      </c>
      <c r="X53" s="8">
        <f t="shared" si="33"/>
        <v>-3.3121597957472773</v>
      </c>
      <c r="Y53" s="3">
        <f t="shared" si="34"/>
        <v>1.31588226442456</v>
      </c>
      <c r="Z53" s="9">
        <f t="shared" si="35"/>
        <v>1.8291584774451899</v>
      </c>
      <c r="AA53" s="8">
        <f t="shared" si="36"/>
        <v>-8.1333333333333382</v>
      </c>
      <c r="AB53" s="3">
        <f t="shared" si="37"/>
        <v>5.8630124939488919</v>
      </c>
      <c r="AC53" s="9">
        <f t="shared" si="38"/>
        <v>6.8149550156043359</v>
      </c>
      <c r="AD53" s="8">
        <f t="shared" si="39"/>
        <v>-4.8211735375860609</v>
      </c>
      <c r="AE53" s="3">
        <f t="shared" si="40"/>
        <v>4.5471302295243321</v>
      </c>
      <c r="AF53" s="9">
        <f t="shared" si="41"/>
        <v>4.9857965381591463</v>
      </c>
      <c r="AG53" s="17">
        <f t="shared" ca="1" si="42"/>
        <v>-7.2896279642557769</v>
      </c>
      <c r="AH53" s="14">
        <f t="shared" ca="1" si="43"/>
        <v>5.0672647037821337</v>
      </c>
      <c r="AI53" s="9">
        <f t="shared" ca="1" si="44"/>
        <v>5.9424406214264849</v>
      </c>
      <c r="AJ53" s="14"/>
      <c r="AK53" s="9"/>
      <c r="AO53" s="8">
        <f t="shared" ca="1" si="45"/>
        <v>-7.2896279642557769</v>
      </c>
      <c r="AP53" s="3">
        <f t="shared" ca="1" si="46"/>
        <v>5.0672647037821337</v>
      </c>
      <c r="AQ53" s="9">
        <f t="shared" ca="1" si="47"/>
        <v>5.9424406214264849</v>
      </c>
      <c r="AR53" s="14">
        <f t="array" aca="1" ref="AR53:AT53" ca="1">MMULT(AO53:AQ53,$AR$9:$AT$11)</f>
        <v>-3.8532623185637886</v>
      </c>
      <c r="AS53" s="3">
        <f ca="1"/>
        <v>8.6780083221404016</v>
      </c>
      <c r="AT53" s="29">
        <f ca="1"/>
        <v>-4.8962219148884563</v>
      </c>
      <c r="AU53" s="17">
        <f t="shared" ca="1" si="48"/>
        <v>-3.8532623185637886</v>
      </c>
      <c r="AV53" s="14">
        <f t="shared" ca="1" si="49"/>
        <v>8.6780083221404016</v>
      </c>
      <c r="AW53" s="3"/>
      <c r="AX53" s="3"/>
      <c r="AY53" s="3"/>
      <c r="AZ53" s="9"/>
      <c r="BD53" s="3">
        <v>42</v>
      </c>
      <c r="BE53" s="3">
        <f t="shared" si="55"/>
        <v>0.29166666666666669</v>
      </c>
      <c r="BF53" s="3">
        <f t="shared" si="1"/>
        <v>205</v>
      </c>
    </row>
    <row r="54" spans="14:58">
      <c r="N54" s="3">
        <f t="shared" si="0"/>
        <v>-73.000000000000043</v>
      </c>
      <c r="O54" s="29">
        <f t="shared" si="50"/>
        <v>-1.2740903539558612</v>
      </c>
      <c r="P54" s="17">
        <f t="shared" ref="P35:P98" si="56">TAN(O54)</f>
        <v>-3.2708526184841484</v>
      </c>
      <c r="Q54" s="14" t="str">
        <f t="shared" si="51"/>
        <v>0.207220267338174</v>
      </c>
      <c r="R54" s="9" t="str">
        <f t="shared" si="52"/>
        <v>-3.18163986238468-3.6284083740501i</v>
      </c>
      <c r="S54" s="14">
        <f t="shared" si="53"/>
        <v>1.51554432325981</v>
      </c>
      <c r="T54" s="9">
        <f t="shared" si="54"/>
        <v>1.6226735549011</v>
      </c>
      <c r="U54" s="8">
        <f t="shared" si="30"/>
        <v>-0.81111111111111156</v>
      </c>
      <c r="V54" s="3">
        <f t="shared" si="31"/>
        <v>0.62868907322664058</v>
      </c>
      <c r="W54" s="9">
        <f t="shared" si="32"/>
        <v>0.64839829274684202</v>
      </c>
      <c r="X54" s="8">
        <f t="shared" si="33"/>
        <v>-3.2708526184841484</v>
      </c>
      <c r="Y54" s="3">
        <f t="shared" si="34"/>
        <v>1.51554432325981</v>
      </c>
      <c r="Z54" s="9">
        <f t="shared" si="35"/>
        <v>1.6226735549011</v>
      </c>
      <c r="AA54" s="8">
        <f t="shared" si="36"/>
        <v>-8.111111111111116</v>
      </c>
      <c r="AB54" s="3">
        <f t="shared" si="37"/>
        <v>6.2868907322664054</v>
      </c>
      <c r="AC54" s="9">
        <f t="shared" si="38"/>
        <v>6.4839829274684204</v>
      </c>
      <c r="AD54" s="8">
        <f t="shared" si="39"/>
        <v>-4.8402584926269672</v>
      </c>
      <c r="AE54" s="3">
        <f t="shared" si="40"/>
        <v>4.7713464090065951</v>
      </c>
      <c r="AF54" s="9">
        <f t="shared" si="41"/>
        <v>4.8613093725673204</v>
      </c>
      <c r="AG54" s="17">
        <f t="shared" ca="1" si="42"/>
        <v>-7.2640658749013962</v>
      </c>
      <c r="AH54" s="14">
        <f t="shared" ca="1" si="43"/>
        <v>5.4519051106902507</v>
      </c>
      <c r="AI54" s="9">
        <f t="shared" ca="1" si="44"/>
        <v>5.6332537872691395</v>
      </c>
      <c r="AJ54" s="14"/>
      <c r="AK54" s="9"/>
      <c r="AO54" s="8">
        <f t="shared" ca="1" si="45"/>
        <v>-7.2640658749013962</v>
      </c>
      <c r="AP54" s="3">
        <f t="shared" ca="1" si="46"/>
        <v>5.4519051106902507</v>
      </c>
      <c r="AQ54" s="9">
        <f t="shared" ca="1" si="47"/>
        <v>5.6332537872691395</v>
      </c>
      <c r="AR54" s="14">
        <f t="array" aca="1" ref="AR54:AT54" ca="1">MMULT(AO54:AQ54,$AR$9:$AT$11)</f>
        <v>-3.56122672586018</v>
      </c>
      <c r="AS54" s="3">
        <f ca="1"/>
        <v>8.9587594241167245</v>
      </c>
      <c r="AT54" s="29">
        <f ca="1"/>
        <v>-4.613216273976164</v>
      </c>
      <c r="AU54" s="17">
        <f t="shared" ca="1" si="48"/>
        <v>-3.56122672586018</v>
      </c>
      <c r="AV54" s="14">
        <f t="shared" ca="1" si="49"/>
        <v>8.9587594241167245</v>
      </c>
      <c r="AW54" s="3"/>
      <c r="AX54" s="3"/>
      <c r="AY54" s="3"/>
      <c r="AZ54" s="9"/>
      <c r="BD54" s="3">
        <v>43</v>
      </c>
      <c r="BE54" s="3">
        <f t="shared" si="55"/>
        <v>0.35000000000000003</v>
      </c>
      <c r="BF54" s="3">
        <f t="shared" si="1"/>
        <v>210</v>
      </c>
    </row>
    <row r="55" spans="14:58">
      <c r="N55" s="3">
        <f t="shared" si="0"/>
        <v>-72.80000000000004</v>
      </c>
      <c r="O55" s="29">
        <f t="shared" si="50"/>
        <v>-1.2705996954518726</v>
      </c>
      <c r="P55" s="17">
        <f t="shared" si="56"/>
        <v>-3.230478040689301</v>
      </c>
      <c r="Q55" s="14" t="str">
        <f t="shared" si="51"/>
        <v>0.211285657566406</v>
      </c>
      <c r="R55" s="9" t="str">
        <f t="shared" si="52"/>
        <v>-3.54551780055319-3.13527028006722i</v>
      </c>
      <c r="S55" s="14">
        <f t="shared" si="53"/>
        <v>1.6800935820923399</v>
      </c>
      <c r="T55" s="9">
        <f t="shared" si="54"/>
        <v>1.40213549481302</v>
      </c>
      <c r="U55" s="8">
        <f t="shared" si="30"/>
        <v>-0.80888888888888932</v>
      </c>
      <c r="V55" s="3">
        <f t="shared" si="31"/>
        <v>0.65820759060835943</v>
      </c>
      <c r="W55" s="9">
        <f t="shared" si="32"/>
        <v>0.60559573985369408</v>
      </c>
      <c r="X55" s="8">
        <f t="shared" si="33"/>
        <v>-3.230478040689301</v>
      </c>
      <c r="Y55" s="3">
        <f t="shared" si="34"/>
        <v>1.6800935820923399</v>
      </c>
      <c r="Z55" s="9">
        <f t="shared" si="35"/>
        <v>1.40213549481302</v>
      </c>
      <c r="AA55" s="8">
        <f t="shared" si="36"/>
        <v>-8.0888888888888939</v>
      </c>
      <c r="AB55" s="3">
        <f t="shared" si="37"/>
        <v>6.5820759060835945</v>
      </c>
      <c r="AC55" s="9">
        <f t="shared" si="38"/>
        <v>6.0559573985369406</v>
      </c>
      <c r="AD55" s="8">
        <f t="shared" si="39"/>
        <v>-4.8584108481995933</v>
      </c>
      <c r="AE55" s="3">
        <f t="shared" si="40"/>
        <v>4.9019823239912546</v>
      </c>
      <c r="AF55" s="9">
        <f t="shared" si="41"/>
        <v>4.6538219037239204</v>
      </c>
      <c r="AG55" s="17">
        <f t="shared" ca="1" si="42"/>
        <v>-7.2386669904539644</v>
      </c>
      <c r="AH55" s="14">
        <f t="shared" ca="1" si="43"/>
        <v>5.724228999385125</v>
      </c>
      <c r="AI55" s="9">
        <f t="shared" ca="1" si="44"/>
        <v>5.2415385653852544</v>
      </c>
      <c r="AJ55" s="14"/>
      <c r="AK55" s="9"/>
      <c r="AO55" s="8">
        <f t="shared" ca="1" si="45"/>
        <v>-7.2386669904539644</v>
      </c>
      <c r="AP55" s="3">
        <f t="shared" ca="1" si="46"/>
        <v>5.724228999385125</v>
      </c>
      <c r="AQ55" s="9">
        <f t="shared" ca="1" si="47"/>
        <v>5.2415385653852544</v>
      </c>
      <c r="AR55" s="14">
        <f t="array" aca="1" ref="AR55:AT55" ca="1">MMULT(AO55:AQ55,$AR$9:$AT$11)</f>
        <v>-3.189432591511336</v>
      </c>
      <c r="AS55" s="3">
        <f ca="1"/>
        <v>9.1316404307204433</v>
      </c>
      <c r="AT55" s="29">
        <f ca="1"/>
        <v>-4.3680071836877072</v>
      </c>
      <c r="AU55" s="17">
        <f t="shared" ca="1" si="48"/>
        <v>-3.189432591511336</v>
      </c>
      <c r="AV55" s="14">
        <f t="shared" ca="1" si="49"/>
        <v>9.1316404307204433</v>
      </c>
      <c r="AW55" s="3"/>
      <c r="AX55" s="3"/>
      <c r="AY55" s="3"/>
      <c r="AZ55" s="9"/>
      <c r="BD55" s="3">
        <v>44</v>
      </c>
      <c r="BE55" s="3">
        <f t="shared" si="55"/>
        <v>0.40833333333333338</v>
      </c>
      <c r="BF55" s="3">
        <f t="shared" si="1"/>
        <v>215</v>
      </c>
    </row>
    <row r="56" spans="14:58">
      <c r="N56" s="3">
        <f t="shared" si="0"/>
        <v>-72.600000000000037</v>
      </c>
      <c r="O56" s="29">
        <f t="shared" si="50"/>
        <v>-1.2671090369478839</v>
      </c>
      <c r="P56" s="17">
        <f t="shared" si="56"/>
        <v>-3.1910038804976995</v>
      </c>
      <c r="Q56" s="14" t="str">
        <f t="shared" si="51"/>
        <v>0.215337481287834</v>
      </c>
      <c r="R56" s="9" t="str">
        <f t="shared" si="52"/>
        <v>-3.83260624080387-2.62234427542396i</v>
      </c>
      <c r="S56" s="14">
        <f t="shared" si="53"/>
        <v>1.8102954663381099</v>
      </c>
      <c r="T56" s="9">
        <f t="shared" si="54"/>
        <v>1.17274801205108</v>
      </c>
      <c r="U56" s="8">
        <f t="shared" si="30"/>
        <v>-0.80666666666666709</v>
      </c>
      <c r="V56" s="3">
        <f t="shared" si="31"/>
        <v>0.67871016047320964</v>
      </c>
      <c r="W56" s="9">
        <f t="shared" si="32"/>
        <v>0.55050928410354127</v>
      </c>
      <c r="X56" s="8">
        <f t="shared" si="33"/>
        <v>-3.1910038804976995</v>
      </c>
      <c r="Y56" s="3">
        <f t="shared" si="34"/>
        <v>1.8102954663381099</v>
      </c>
      <c r="Z56" s="9">
        <f t="shared" si="35"/>
        <v>1.17274801205108</v>
      </c>
      <c r="AA56" s="8">
        <f t="shared" si="36"/>
        <v>-8.06666666666667</v>
      </c>
      <c r="AB56" s="3">
        <f t="shared" si="37"/>
        <v>6.7871016047320962</v>
      </c>
      <c r="AC56" s="9">
        <f t="shared" si="38"/>
        <v>5.5050928410354132</v>
      </c>
      <c r="AD56" s="8">
        <f t="shared" si="39"/>
        <v>-4.8756627861689701</v>
      </c>
      <c r="AE56" s="3">
        <f t="shared" si="40"/>
        <v>4.9768061383939859</v>
      </c>
      <c r="AF56" s="9">
        <f t="shared" si="41"/>
        <v>4.3323448289843327</v>
      </c>
      <c r="AG56" s="17">
        <f t="shared" ca="1" si="42"/>
        <v>-7.2134256790871003</v>
      </c>
      <c r="AH56" s="14">
        <f t="shared" ca="1" si="43"/>
        <v>5.9161605305131477</v>
      </c>
      <c r="AI56" s="9">
        <f t="shared" ca="1" si="44"/>
        <v>4.7469324959631543</v>
      </c>
      <c r="AJ56" s="14"/>
      <c r="AK56" s="9"/>
      <c r="AO56" s="8">
        <f t="shared" ca="1" si="45"/>
        <v>-7.2134256790871003</v>
      </c>
      <c r="AP56" s="3">
        <f t="shared" ca="1" si="46"/>
        <v>5.9161605305131477</v>
      </c>
      <c r="AQ56" s="9">
        <f t="shared" ca="1" si="47"/>
        <v>4.7469324959631543</v>
      </c>
      <c r="AR56" s="14">
        <f t="array" aca="1" ref="AR56:AT56" ca="1">MMULT(AO56:AQ56,$AR$9:$AT$11)</f>
        <v>-2.7182127473223128</v>
      </c>
      <c r="AS56" s="3">
        <f ca="1"/>
        <v>9.2216606599003583</v>
      </c>
      <c r="AT56" s="29">
        <f ca="1"/>
        <v>-4.1400637320802662</v>
      </c>
      <c r="AU56" s="17">
        <f t="shared" ca="1" si="48"/>
        <v>-2.7182127473223128</v>
      </c>
      <c r="AV56" s="14">
        <f t="shared" ca="1" si="49"/>
        <v>9.2216606599003583</v>
      </c>
      <c r="AW56" s="3"/>
      <c r="AX56" s="3"/>
      <c r="AY56" s="3"/>
      <c r="AZ56" s="9"/>
      <c r="BD56" s="3">
        <v>45</v>
      </c>
      <c r="BE56" s="3">
        <f t="shared" si="55"/>
        <v>0.46666666666666673</v>
      </c>
      <c r="BF56" s="3">
        <f t="shared" si="1"/>
        <v>220</v>
      </c>
    </row>
    <row r="57" spans="14:58">
      <c r="N57" s="3">
        <f t="shared" si="0"/>
        <v>-72.400000000000034</v>
      </c>
      <c r="O57" s="29">
        <f t="shared" si="50"/>
        <v>-1.2636183784438952</v>
      </c>
      <c r="P57" s="17">
        <f t="shared" si="56"/>
        <v>-3.152399418563959</v>
      </c>
      <c r="Q57" s="14" t="str">
        <f t="shared" si="51"/>
        <v>0.21937517708791</v>
      </c>
      <c r="R57" s="9" t="str">
        <f t="shared" si="52"/>
        <v>-4.04585001794088-2.10002766723606i</v>
      </c>
      <c r="S57" s="14">
        <f t="shared" si="53"/>
        <v>1.9074666950858301</v>
      </c>
      <c r="T57" s="9">
        <f t="shared" si="54"/>
        <v>0.93916092371402804</v>
      </c>
      <c r="U57" s="8">
        <f t="shared" si="30"/>
        <v>-0.80444444444444485</v>
      </c>
      <c r="V57" s="3">
        <f t="shared" si="31"/>
        <v>0.69259972301430917</v>
      </c>
      <c r="W57" s="9">
        <f t="shared" si="32"/>
        <v>0.48003329281740137</v>
      </c>
      <c r="X57" s="8">
        <f t="shared" si="33"/>
        <v>-3.152399418563959</v>
      </c>
      <c r="Y57" s="3">
        <f t="shared" si="34"/>
        <v>1.9074666950858301</v>
      </c>
      <c r="Z57" s="9">
        <f t="shared" si="35"/>
        <v>0.93916092371402804</v>
      </c>
      <c r="AA57" s="8">
        <f t="shared" si="36"/>
        <v>-8.0444444444444478</v>
      </c>
      <c r="AB57" s="3">
        <f t="shared" si="37"/>
        <v>6.9259972301430919</v>
      </c>
      <c r="AC57" s="9">
        <f t="shared" si="38"/>
        <v>4.8003329281740132</v>
      </c>
      <c r="AD57" s="8">
        <f t="shared" si="39"/>
        <v>-4.8920450258804884</v>
      </c>
      <c r="AE57" s="3">
        <f t="shared" si="40"/>
        <v>5.0185305350572618</v>
      </c>
      <c r="AF57" s="9">
        <f t="shared" si="41"/>
        <v>3.8611720044599851</v>
      </c>
      <c r="AG57" s="17">
        <f t="shared" ca="1" si="42"/>
        <v>-7.1883365649153621</v>
      </c>
      <c r="AH57" s="14">
        <f t="shared" ca="1" si="43"/>
        <v>6.0477543865080712</v>
      </c>
      <c r="AI57" s="9">
        <f t="shared" ca="1" si="44"/>
        <v>4.1246278273935157</v>
      </c>
      <c r="AJ57" s="14"/>
      <c r="AK57" s="9"/>
      <c r="AO57" s="8">
        <f t="shared" ca="1" si="45"/>
        <v>-7.1883365649153621</v>
      </c>
      <c r="AP57" s="3">
        <f t="shared" ca="1" si="46"/>
        <v>6.0477543865080712</v>
      </c>
      <c r="AQ57" s="9">
        <f t="shared" ca="1" si="47"/>
        <v>4.1246278273935157</v>
      </c>
      <c r="AR57" s="14">
        <f t="array" aca="1" ref="AR57:AT57" ca="1">MMULT(AO57:AQ57,$AR$9:$AT$11)</f>
        <v>-2.1236061367030374</v>
      </c>
      <c r="AS57" s="3">
        <f ca="1"/>
        <v>9.2429750204642964</v>
      </c>
      <c r="AT57" s="29">
        <f ca="1"/>
        <v>-3.913793575518004</v>
      </c>
      <c r="AU57" s="17">
        <f t="shared" ca="1" si="48"/>
        <v>-2.1236061367030374</v>
      </c>
      <c r="AV57" s="14">
        <f t="shared" ca="1" si="49"/>
        <v>9.2429750204642964</v>
      </c>
      <c r="AW57" s="3"/>
      <c r="AX57" s="3"/>
      <c r="AY57" s="3"/>
      <c r="AZ57" s="9"/>
      <c r="BD57" s="3">
        <v>46</v>
      </c>
      <c r="BE57" s="3">
        <f t="shared" si="55"/>
        <v>0.52500000000000002</v>
      </c>
      <c r="BF57" s="3">
        <f t="shared" si="1"/>
        <v>225</v>
      </c>
    </row>
    <row r="58" spans="14:58">
      <c r="N58" s="3">
        <f t="shared" si="0"/>
        <v>-72.200000000000031</v>
      </c>
      <c r="O58" s="29">
        <f t="shared" si="50"/>
        <v>-1.2601277199399064</v>
      </c>
      <c r="P58" s="17">
        <f t="shared" si="56"/>
        <v>-3.1146353158974831</v>
      </c>
      <c r="Q58" s="14" t="str">
        <f t="shared" si="51"/>
        <v>0.223398223438427</v>
      </c>
      <c r="R58" s="9" t="str">
        <f t="shared" si="52"/>
        <v>-4.18914875242928-1.57746502529631i</v>
      </c>
      <c r="S58" s="14">
        <f t="shared" si="53"/>
        <v>1.97335099839026</v>
      </c>
      <c r="T58" s="9">
        <f t="shared" si="54"/>
        <v>0.705463805738195</v>
      </c>
      <c r="U58" s="8">
        <f t="shared" si="30"/>
        <v>-0.8022222222222225</v>
      </c>
      <c r="V58" s="3">
        <f t="shared" si="31"/>
        <v>0.70140318328726947</v>
      </c>
      <c r="W58" s="9">
        <f t="shared" si="32"/>
        <v>0.3911287113908038</v>
      </c>
      <c r="X58" s="8">
        <f t="shared" si="33"/>
        <v>-3.1146353158974831</v>
      </c>
      <c r="Y58" s="3">
        <f t="shared" si="34"/>
        <v>1.97335099839026</v>
      </c>
      <c r="Z58" s="9">
        <f t="shared" si="35"/>
        <v>0.705463805738195</v>
      </c>
      <c r="AA58" s="8">
        <f t="shared" si="36"/>
        <v>-8.0222222222222257</v>
      </c>
      <c r="AB58" s="3">
        <f t="shared" si="37"/>
        <v>7.0140318328726945</v>
      </c>
      <c r="AC58" s="9">
        <f t="shared" si="38"/>
        <v>3.9112871139080378</v>
      </c>
      <c r="AD58" s="8">
        <f t="shared" si="39"/>
        <v>-4.9075869063247426</v>
      </c>
      <c r="AE58" s="3">
        <f t="shared" si="40"/>
        <v>5.0406808344824343</v>
      </c>
      <c r="AF58" s="9">
        <f t="shared" si="41"/>
        <v>3.2058233081698431</v>
      </c>
      <c r="AG58" s="17">
        <f t="shared" ca="1" si="42"/>
        <v>-7.1633945136153958</v>
      </c>
      <c r="AH58" s="14">
        <f t="shared" ca="1" si="43"/>
        <v>6.1319126868382678</v>
      </c>
      <c r="AI58" s="9">
        <f t="shared" ca="1" si="44"/>
        <v>3.3502680349783152</v>
      </c>
      <c r="AJ58" s="14"/>
      <c r="AK58" s="9"/>
      <c r="AO58" s="8">
        <f t="shared" ca="1" si="45"/>
        <v>-7.1633945136153958</v>
      </c>
      <c r="AP58" s="3">
        <f t="shared" ca="1" si="46"/>
        <v>6.1319126868382678</v>
      </c>
      <c r="AQ58" s="9">
        <f t="shared" ca="1" si="47"/>
        <v>3.3502680349783152</v>
      </c>
      <c r="AR58" s="14">
        <f t="array" aca="1" ref="AR58:AT58" ca="1">MMULT(AO58:AQ58,$AR$9:$AT$11)</f>
        <v>-1.3820874922697086</v>
      </c>
      <c r="AS58" s="3">
        <f ca="1"/>
        <v>9.2036026297145916</v>
      </c>
      <c r="AT58" s="29">
        <f ca="1"/>
        <v>-3.6772819936636654</v>
      </c>
      <c r="AU58" s="17">
        <f t="shared" ca="1" si="48"/>
        <v>-1.3820874922697086</v>
      </c>
      <c r="AV58" s="14">
        <f t="shared" ca="1" si="49"/>
        <v>9.2036026297145916</v>
      </c>
      <c r="AW58" s="3"/>
      <c r="AX58" s="3"/>
      <c r="AY58" s="3"/>
      <c r="AZ58" s="9"/>
      <c r="BD58" s="3">
        <v>47</v>
      </c>
      <c r="BE58" s="3">
        <f>BE57+$BE$10*1.05</f>
        <v>0.58333333333333337</v>
      </c>
      <c r="BF58" s="3">
        <f t="shared" si="1"/>
        <v>230</v>
      </c>
    </row>
    <row r="59" spans="14:58">
      <c r="N59" s="3">
        <f t="shared" si="0"/>
        <v>-72.000000000000028</v>
      </c>
      <c r="O59" s="29">
        <f t="shared" si="50"/>
        <v>-1.2566370614359177</v>
      </c>
      <c r="P59" s="17">
        <f t="shared" si="56"/>
        <v>-3.0776835371752576</v>
      </c>
      <c r="Q59" s="14" t="str">
        <f t="shared" si="51"/>
        <v>0.227406136650469</v>
      </c>
      <c r="R59" s="9" t="str">
        <f t="shared" si="52"/>
        <v>-4.26711135763377-1.06256857175789i</v>
      </c>
      <c r="S59" s="14">
        <f t="shared" si="53"/>
        <v>2.0100093286563201</v>
      </c>
      <c r="T59" s="9">
        <f t="shared" si="54"/>
        <v>0.47519511144110099</v>
      </c>
      <c r="U59" s="8">
        <f t="shared" si="30"/>
        <v>-0.80000000000000027</v>
      </c>
      <c r="V59" s="3">
        <f t="shared" si="31"/>
        <v>0.70610210820589292</v>
      </c>
      <c r="W59" s="9">
        <f t="shared" si="32"/>
        <v>0.28240931700636651</v>
      </c>
      <c r="X59" s="8">
        <f t="shared" si="33"/>
        <v>-3.0776835371752576</v>
      </c>
      <c r="Y59" s="3">
        <f t="shared" si="34"/>
        <v>2.0100093286563201</v>
      </c>
      <c r="Z59" s="9">
        <f t="shared" si="35"/>
        <v>0.47519511144110099</v>
      </c>
      <c r="AA59" s="8">
        <f t="shared" si="36"/>
        <v>-8.0000000000000036</v>
      </c>
      <c r="AB59" s="3">
        <f t="shared" si="37"/>
        <v>7.0610210820589288</v>
      </c>
      <c r="AC59" s="9">
        <f t="shared" si="38"/>
        <v>2.8240931700636649</v>
      </c>
      <c r="AD59" s="8">
        <f t="shared" si="39"/>
        <v>-4.922316462824746</v>
      </c>
      <c r="AE59" s="3">
        <f t="shared" si="40"/>
        <v>5.0510117534026087</v>
      </c>
      <c r="AF59" s="9">
        <f t="shared" si="41"/>
        <v>2.3488980586225638</v>
      </c>
      <c r="AG59" s="17">
        <f t="shared" ca="1" si="42"/>
        <v>-7.1385946190056728</v>
      </c>
      <c r="AH59" s="14">
        <f t="shared" ca="1" si="43"/>
        <v>6.1770940252134716</v>
      </c>
      <c r="AI59" s="9">
        <f t="shared" ca="1" si="44"/>
        <v>2.4130360098047161</v>
      </c>
      <c r="AJ59" s="14"/>
      <c r="AK59" s="9"/>
      <c r="AO59" s="8">
        <f t="shared" ca="1" si="45"/>
        <v>-7.1385946190056728</v>
      </c>
      <c r="AP59" s="3">
        <f t="shared" ca="1" si="46"/>
        <v>6.1770940252134716</v>
      </c>
      <c r="AQ59" s="9">
        <f t="shared" ca="1" si="47"/>
        <v>2.4130360098047161</v>
      </c>
      <c r="AR59" s="14">
        <f t="array" aca="1" ref="AR59:AT59" ca="1">MMULT(AO59:AQ59,$AR$9:$AT$11)</f>
        <v>-0.48320955897085494</v>
      </c>
      <c r="AS59" s="3">
        <f ca="1"/>
        <v>9.1094666382806437</v>
      </c>
      <c r="AT59" s="29">
        <f ca="1"/>
        <v>-3.4238709969287906</v>
      </c>
      <c r="AU59" s="17">
        <f t="shared" ca="1" si="48"/>
        <v>-0.48320955897085494</v>
      </c>
      <c r="AV59" s="14">
        <f t="shared" ca="1" si="49"/>
        <v>9.1094666382806437</v>
      </c>
      <c r="AW59" s="3"/>
      <c r="AX59" s="3"/>
      <c r="AY59" s="3"/>
      <c r="AZ59" s="9"/>
      <c r="BD59" s="3">
        <v>48</v>
      </c>
      <c r="BE59" s="3">
        <f t="shared" si="55"/>
        <v>0.64166666666666672</v>
      </c>
      <c r="BF59" s="3">
        <f t="shared" si="1"/>
        <v>235</v>
      </c>
    </row>
    <row r="60" spans="14:58">
      <c r="N60" s="3">
        <f t="shared" si="0"/>
        <v>-71.800000000000026</v>
      </c>
      <c r="O60" s="29">
        <f t="shared" si="50"/>
        <v>-1.253146402931929</v>
      </c>
      <c r="P60" s="17">
        <f t="shared" si="56"/>
        <v>-3.0415172791109115</v>
      </c>
      <c r="Q60" s="14" t="str">
        <f t="shared" si="51"/>
        <v>0.231398468921807</v>
      </c>
      <c r="R60" s="9" t="str">
        <f t="shared" si="52"/>
        <v>-4.28484256912079-0.562064557619647i</v>
      </c>
      <c r="S60" s="14">
        <f t="shared" si="53"/>
        <v>2.0197243927674902</v>
      </c>
      <c r="T60" s="9">
        <f t="shared" si="54"/>
        <v>0.25136291171617597</v>
      </c>
      <c r="U60" s="8">
        <f t="shared" si="30"/>
        <v>-0.79777777777777803</v>
      </c>
      <c r="V60" s="3">
        <f t="shared" si="31"/>
        <v>0.70732448052901808</v>
      </c>
      <c r="W60" s="9">
        <f t="shared" si="32"/>
        <v>0.1567746164401459</v>
      </c>
      <c r="X60" s="8">
        <f t="shared" si="33"/>
        <v>-3.0415172791109115</v>
      </c>
      <c r="Y60" s="3">
        <f t="shared" si="34"/>
        <v>2.0197243927674902</v>
      </c>
      <c r="Z60" s="9">
        <f t="shared" si="35"/>
        <v>0.25136291171617597</v>
      </c>
      <c r="AA60" s="8">
        <f t="shared" si="36"/>
        <v>-7.9777777777777805</v>
      </c>
      <c r="AB60" s="3">
        <f t="shared" si="37"/>
        <v>7.0732448052901811</v>
      </c>
      <c r="AC60" s="9">
        <f t="shared" si="38"/>
        <v>1.567746164401459</v>
      </c>
      <c r="AD60" s="8">
        <f t="shared" si="39"/>
        <v>-4.9362604986668686</v>
      </c>
      <c r="AE60" s="3">
        <f t="shared" si="40"/>
        <v>5.0535204125226905</v>
      </c>
      <c r="AF60" s="9">
        <f t="shared" si="41"/>
        <v>1.316383252685283</v>
      </c>
      <c r="AG60" s="17">
        <f t="shared" ca="1" si="42"/>
        <v>-7.1139321905110773</v>
      </c>
      <c r="AH60" s="14">
        <f t="shared" ca="1" si="43"/>
        <v>6.1888787330987096</v>
      </c>
      <c r="AI60" s="9">
        <f t="shared" ca="1" si="44"/>
        <v>1.3373790951815343</v>
      </c>
      <c r="AJ60" s="14"/>
      <c r="AK60" s="9"/>
      <c r="AO60" s="8">
        <f t="shared" ca="1" si="45"/>
        <v>-7.1139321905110773</v>
      </c>
      <c r="AP60" s="3">
        <f t="shared" ca="1" si="46"/>
        <v>6.1888787330987096</v>
      </c>
      <c r="AQ60" s="9">
        <f t="shared" ca="1" si="47"/>
        <v>1.3373790951815343</v>
      </c>
      <c r="AR60" s="14">
        <f t="array" aca="1" ref="AR60:AT60" ca="1">MMULT(AO60:AQ60,$AR$9:$AT$11)</f>
        <v>0.54941212889721158</v>
      </c>
      <c r="AS60" s="3">
        <f ca="1"/>
        <v>8.96856120862412</v>
      </c>
      <c r="AT60" s="29">
        <f ca="1"/>
        <v>-3.1562462179308963</v>
      </c>
      <c r="AU60" s="17">
        <f t="shared" ca="1" si="48"/>
        <v>0.54941212889721158</v>
      </c>
      <c r="AV60" s="14">
        <f t="shared" ca="1" si="49"/>
        <v>8.96856120862412</v>
      </c>
      <c r="AW60" s="3"/>
      <c r="AX60" s="3"/>
      <c r="AY60" s="3"/>
      <c r="AZ60" s="9"/>
      <c r="BD60" s="3">
        <v>49</v>
      </c>
      <c r="BE60" s="3">
        <f t="shared" si="55"/>
        <v>0.70000000000000007</v>
      </c>
      <c r="BF60" s="3">
        <f t="shared" si="1"/>
        <v>240</v>
      </c>
    </row>
    <row r="61" spans="14:58">
      <c r="N61" s="3">
        <f t="shared" si="0"/>
        <v>-71.600000000000023</v>
      </c>
      <c r="O61" s="29">
        <f t="shared" si="50"/>
        <v>-1.2496557444279404</v>
      </c>
      <c r="P61" s="17">
        <f t="shared" si="56"/>
        <v>-3.0061109034953706</v>
      </c>
      <c r="Q61" s="14" t="str">
        <f t="shared" si="51"/>
        <v>0.235374806475282</v>
      </c>
      <c r="R61" s="9" t="str">
        <f t="shared" si="52"/>
        <v>-4.24776015587653-0.0815583900557181i</v>
      </c>
      <c r="S61" s="14">
        <f t="shared" si="53"/>
        <v>2.0049189056249199</v>
      </c>
      <c r="T61" s="9">
        <f t="shared" si="54"/>
        <v>3.6474020860005701E-2</v>
      </c>
      <c r="U61" s="8">
        <f t="shared" si="30"/>
        <v>-0.79555555555555579</v>
      </c>
      <c r="V61" s="3">
        <f t="shared" si="31"/>
        <v>0.70545782916048727</v>
      </c>
      <c r="W61" s="9">
        <f t="shared" si="32"/>
        <v>2.3209794090368628E-2</v>
      </c>
      <c r="X61" s="8">
        <f t="shared" si="33"/>
        <v>-3.0061109034953706</v>
      </c>
      <c r="Y61" s="3">
        <f t="shared" si="34"/>
        <v>2.0049189056249199</v>
      </c>
      <c r="Z61" s="9">
        <f t="shared" si="35"/>
        <v>3.6474020860005701E-2</v>
      </c>
      <c r="AA61" s="8">
        <f t="shared" si="36"/>
        <v>-7.9555555555555575</v>
      </c>
      <c r="AB61" s="3">
        <f t="shared" si="37"/>
        <v>7.0545782916048729</v>
      </c>
      <c r="AC61" s="9">
        <f t="shared" si="38"/>
        <v>0.2320979409036863</v>
      </c>
      <c r="AD61" s="8">
        <f t="shared" si="39"/>
        <v>-4.9494446520601869</v>
      </c>
      <c r="AE61" s="3">
        <f t="shared" si="40"/>
        <v>5.049659385979953</v>
      </c>
      <c r="AF61" s="9">
        <f t="shared" si="41"/>
        <v>0.19562392004368059</v>
      </c>
      <c r="AG61" s="17">
        <f t="shared" ca="1" si="42"/>
        <v>-7.0894027414450242</v>
      </c>
      <c r="AH61" s="14">
        <f t="shared" ca="1" si="43"/>
        <v>6.1708878990583811</v>
      </c>
      <c r="AI61" s="9">
        <f t="shared" ca="1" si="44"/>
        <v>0.19786375489604219</v>
      </c>
      <c r="AJ61" s="14"/>
      <c r="AK61" s="9"/>
      <c r="AO61" s="8">
        <f t="shared" ca="1" si="45"/>
        <v>-7.0894027414450242</v>
      </c>
      <c r="AP61" s="3">
        <f t="shared" ca="1" si="46"/>
        <v>6.1708878990583811</v>
      </c>
      <c r="AQ61" s="9">
        <f t="shared" ca="1" si="47"/>
        <v>0.19786375489604219</v>
      </c>
      <c r="AR61" s="14">
        <f t="array" aca="1" ref="AR61:AT61" ca="1">MMULT(AO61:AQ61,$AR$9:$AT$11)</f>
        <v>1.6437507369473776</v>
      </c>
      <c r="AS61" s="3">
        <f ca="1"/>
        <v>8.7936697390049723</v>
      </c>
      <c r="AT61" s="29">
        <f ca="1"/>
        <v>-2.8893069748208</v>
      </c>
      <c r="AU61" s="17">
        <f t="shared" ca="1" si="48"/>
        <v>1.6437507369473776</v>
      </c>
      <c r="AV61" s="14">
        <f t="shared" ca="1" si="49"/>
        <v>8.7936697390049723</v>
      </c>
      <c r="AW61" s="3"/>
      <c r="AX61" s="3"/>
      <c r="AY61" s="3"/>
      <c r="AZ61" s="9"/>
      <c r="BD61" s="3">
        <v>50</v>
      </c>
      <c r="BE61" s="3">
        <f t="shared" si="55"/>
        <v>0.75833333333333341</v>
      </c>
      <c r="BF61" s="3">
        <f>BF60+5</f>
        <v>245</v>
      </c>
    </row>
    <row r="62" spans="14:58">
      <c r="N62" s="3">
        <f t="shared" si="0"/>
        <v>-71.40000000000002</v>
      </c>
      <c r="O62" s="29">
        <f t="shared" si="50"/>
        <v>-1.2461650859239517</v>
      </c>
      <c r="P62" s="17">
        <f t="shared" si="56"/>
        <v>-2.9714398745574471</v>
      </c>
      <c r="Q62" s="14" t="str">
        <f t="shared" si="51"/>
        <v>0.239334767784683</v>
      </c>
      <c r="R62" s="9" t="str">
        <f t="shared" si="52"/>
        <v>-4.16144083729469+0.374387485787365i</v>
      </c>
      <c r="S62" s="14">
        <f t="shared" si="53"/>
        <v>1.96808668133605</v>
      </c>
      <c r="T62" s="9">
        <f t="shared" si="54"/>
        <v>-0.16743117362915699</v>
      </c>
      <c r="U62" s="8">
        <f t="shared" si="30"/>
        <v>-0.79333333333333356</v>
      </c>
      <c r="V62" s="3">
        <f t="shared" si="31"/>
        <v>0.70071695167806081</v>
      </c>
      <c r="W62" s="9">
        <f t="shared" si="32"/>
        <v>-0.10561040082268036</v>
      </c>
      <c r="X62" s="8">
        <f t="shared" si="33"/>
        <v>-2.9714398745574471</v>
      </c>
      <c r="Y62" s="3">
        <f t="shared" si="34"/>
        <v>1.96808668133605</v>
      </c>
      <c r="Z62" s="9">
        <f t="shared" si="35"/>
        <v>-0.16743117362915699</v>
      </c>
      <c r="AA62" s="8">
        <f t="shared" si="36"/>
        <v>-7.9333333333333353</v>
      </c>
      <c r="AB62" s="3">
        <f t="shared" si="37"/>
        <v>7.0071695167806078</v>
      </c>
      <c r="AC62" s="9">
        <f t="shared" si="38"/>
        <v>-1.0561040082268036</v>
      </c>
      <c r="AD62" s="8">
        <f t="shared" si="39"/>
        <v>-4.9618934587758883</v>
      </c>
      <c r="AE62" s="3">
        <f t="shared" si="40"/>
        <v>5.0390828354445576</v>
      </c>
      <c r="AF62" s="9">
        <f t="shared" si="41"/>
        <v>-0.88867283459764668</v>
      </c>
      <c r="AG62" s="17">
        <f t="shared" ca="1" si="42"/>
        <v>-7.0650019780475546</v>
      </c>
      <c r="AH62" s="14">
        <f t="shared" ca="1" si="43"/>
        <v>6.1253300205778096</v>
      </c>
      <c r="AI62" s="9">
        <f t="shared" ca="1" si="44"/>
        <v>-0.90058626217221538</v>
      </c>
      <c r="AJ62" s="14"/>
      <c r="AK62" s="9"/>
      <c r="AO62" s="8">
        <f t="shared" ca="1" si="45"/>
        <v>-7.0650019780475546</v>
      </c>
      <c r="AP62" s="3">
        <f t="shared" ca="1" si="46"/>
        <v>6.1253300205778096</v>
      </c>
      <c r="AQ62" s="9">
        <f t="shared" ca="1" si="47"/>
        <v>-0.90058626217221538</v>
      </c>
      <c r="AR62" s="14">
        <f t="array" aca="1" ref="AR62:AT62" ca="1">MMULT(AO62:AQ62,$AR$9:$AT$11)</f>
        <v>2.6984565950389698</v>
      </c>
      <c r="AS62" s="3">
        <f ca="1"/>
        <v>8.6002809028696525</v>
      </c>
      <c r="AT62" s="29">
        <f ca="1"/>
        <v>-2.6454634419789582</v>
      </c>
      <c r="AU62" s="17">
        <f t="shared" ca="1" si="48"/>
        <v>2.6984565950389698</v>
      </c>
      <c r="AV62" s="14">
        <f t="shared" ca="1" si="49"/>
        <v>8.6002809028696525</v>
      </c>
      <c r="AW62" s="3"/>
      <c r="AX62" s="3"/>
      <c r="AY62" s="3"/>
      <c r="AZ62" s="9"/>
      <c r="BD62" s="3">
        <v>51</v>
      </c>
      <c r="BE62" s="3">
        <f>BE61+$BE$10*1.05</f>
        <v>0.81666666666666676</v>
      </c>
      <c r="BF62" s="3">
        <f t="shared" si="1"/>
        <v>250</v>
      </c>
    </row>
    <row r="63" spans="14:58">
      <c r="N63" s="3">
        <f t="shared" si="0"/>
        <v>-71.200000000000017</v>
      </c>
      <c r="O63" s="29">
        <f t="shared" si="50"/>
        <v>-1.2426744274199628</v>
      </c>
      <c r="P63" s="17">
        <f t="shared" si="56"/>
        <v>-2.9374807003226793</v>
      </c>
      <c r="Q63" s="14" t="str">
        <f t="shared" si="51"/>
        <v>0.243278001884704</v>
      </c>
      <c r="R63" s="9" t="str">
        <f t="shared" si="52"/>
        <v>-4.03149254079541+0.802167836173221i</v>
      </c>
      <c r="S63" s="14">
        <f t="shared" si="53"/>
        <v>1.9117355043292801</v>
      </c>
      <c r="T63" s="9">
        <f t="shared" si="54"/>
        <v>-0.35874036220944699</v>
      </c>
      <c r="U63" s="8">
        <f t="shared" si="30"/>
        <v>-0.79111111111111121</v>
      </c>
      <c r="V63" s="3">
        <f t="shared" si="31"/>
        <v>0.69318458594524568</v>
      </c>
      <c r="W63" s="9">
        <f t="shared" si="32"/>
        <v>-0.2192773237958692</v>
      </c>
      <c r="X63" s="8">
        <f t="shared" si="33"/>
        <v>-2.9374807003226793</v>
      </c>
      <c r="Y63" s="3">
        <f t="shared" si="34"/>
        <v>1.9117355043292801</v>
      </c>
      <c r="Z63" s="9">
        <f t="shared" si="35"/>
        <v>-0.35874036220944699</v>
      </c>
      <c r="AA63" s="8">
        <f t="shared" si="36"/>
        <v>-7.9111111111111123</v>
      </c>
      <c r="AB63" s="3">
        <f t="shared" si="37"/>
        <v>6.9318458594524568</v>
      </c>
      <c r="AC63" s="9">
        <f t="shared" si="38"/>
        <v>-2.1927732379586922</v>
      </c>
      <c r="AD63" s="8">
        <f t="shared" si="39"/>
        <v>-4.9736304107884326</v>
      </c>
      <c r="AE63" s="3">
        <f t="shared" si="40"/>
        <v>5.0201103551231769</v>
      </c>
      <c r="AF63" s="9">
        <f t="shared" si="41"/>
        <v>-1.8340328757492452</v>
      </c>
      <c r="AG63" s="17">
        <f t="shared" ca="1" si="42"/>
        <v>-7.0407257892231367</v>
      </c>
      <c r="AH63" s="14">
        <f t="shared" ca="1" si="43"/>
        <v>6.0533265473059004</v>
      </c>
      <c r="AI63" s="9">
        <f t="shared" ca="1" si="44"/>
        <v>-1.8718174847025741</v>
      </c>
      <c r="AJ63" s="14"/>
      <c r="AK63" s="9"/>
      <c r="AO63" s="8">
        <f t="shared" ca="1" si="45"/>
        <v>-7.0407257892231367</v>
      </c>
      <c r="AP63" s="3">
        <f t="shared" ca="1" si="46"/>
        <v>6.0533265473059004</v>
      </c>
      <c r="AQ63" s="9">
        <f t="shared" ca="1" si="47"/>
        <v>-1.8718174847025741</v>
      </c>
      <c r="AR63" s="14">
        <f t="array" aca="1" ref="AR63:AT63" ca="1">MMULT(AO63:AQ63,$AR$9:$AT$11)</f>
        <v>3.6303107761690843</v>
      </c>
      <c r="AS63" s="3">
        <f ca="1"/>
        <v>8.4005129981862492</v>
      </c>
      <c r="AT63" s="29">
        <f ca="1"/>
        <v>-2.4434622278895421</v>
      </c>
      <c r="AU63" s="17">
        <f t="shared" ca="1" si="48"/>
        <v>3.6303107761690843</v>
      </c>
      <c r="AV63" s="14">
        <f t="shared" ca="1" si="49"/>
        <v>8.4005129981862492</v>
      </c>
      <c r="AW63" s="3"/>
      <c r="AX63" s="3"/>
      <c r="AY63" s="3"/>
      <c r="AZ63" s="9"/>
      <c r="BD63" s="3">
        <v>52</v>
      </c>
      <c r="BE63" s="3">
        <f t="shared" si="55"/>
        <v>0.87500000000000011</v>
      </c>
      <c r="BF63" s="3">
        <f t="shared" si="1"/>
        <v>255</v>
      </c>
    </row>
    <row r="64" spans="14:58">
      <c r="N64" s="3">
        <f t="shared" si="0"/>
        <v>-71.000000000000014</v>
      </c>
      <c r="O64" s="29">
        <f t="shared" si="50"/>
        <v>-1.2391837689159741</v>
      </c>
      <c r="P64" s="17">
        <f t="shared" si="56"/>
        <v>-2.9042108776758244</v>
      </c>
      <c r="Q64" s="14" t="str">
        <f t="shared" si="51"/>
        <v>0.247204186761557</v>
      </c>
      <c r="R64" s="9" t="str">
        <f t="shared" si="52"/>
        <v>-3.86345043464012+1.19904492893569i</v>
      </c>
      <c r="S64" s="14">
        <f t="shared" si="53"/>
        <v>1.8383406330955601</v>
      </c>
      <c r="T64" s="9">
        <f t="shared" si="54"/>
        <v>-0.53622919383532097</v>
      </c>
      <c r="U64" s="8">
        <f t="shared" si="30"/>
        <v>-0.78888888888888897</v>
      </c>
      <c r="V64" s="3">
        <f t="shared" si="31"/>
        <v>0.6828354161288146</v>
      </c>
      <c r="W64" s="9">
        <f t="shared" si="32"/>
        <v>-0.31335009448402368</v>
      </c>
      <c r="X64" s="8">
        <f t="shared" si="33"/>
        <v>-2.9042108776758244</v>
      </c>
      <c r="Y64" s="3">
        <f t="shared" si="34"/>
        <v>1.8383406330955601</v>
      </c>
      <c r="Z64" s="9">
        <f t="shared" si="35"/>
        <v>-0.53622919383532097</v>
      </c>
      <c r="AA64" s="8">
        <f t="shared" si="36"/>
        <v>-7.8888888888888893</v>
      </c>
      <c r="AB64" s="3">
        <f t="shared" si="37"/>
        <v>6.8283541612881464</v>
      </c>
      <c r="AC64" s="9">
        <f t="shared" si="38"/>
        <v>-3.1335009448402369</v>
      </c>
      <c r="AD64" s="8">
        <f t="shared" si="39"/>
        <v>-4.9846780112130649</v>
      </c>
      <c r="AE64" s="3">
        <f t="shared" si="40"/>
        <v>4.9900135281925859</v>
      </c>
      <c r="AF64" s="9">
        <f t="shared" si="41"/>
        <v>-2.5972717510049161</v>
      </c>
      <c r="AG64" s="17">
        <f t="shared" ca="1" si="42"/>
        <v>-7.0165702369266025</v>
      </c>
      <c r="AH64" s="14">
        <f t="shared" ca="1" si="43"/>
        <v>5.9551017938544426</v>
      </c>
      <c r="AI64" s="9">
        <f t="shared" ca="1" si="44"/>
        <v>-2.678978388414377</v>
      </c>
      <c r="AJ64" s="14"/>
      <c r="AK64" s="9"/>
      <c r="AO64" s="8">
        <f t="shared" ca="1" si="45"/>
        <v>-7.0165702369266025</v>
      </c>
      <c r="AP64" s="3">
        <f t="shared" ca="1" si="46"/>
        <v>5.9551017938544426</v>
      </c>
      <c r="AQ64" s="9">
        <f t="shared" ca="1" si="47"/>
        <v>-2.678978388414377</v>
      </c>
      <c r="AR64" s="14">
        <f t="array" aca="1" ref="AR64:AT64" ca="1">MMULT(AO64:AQ64,$AR$9:$AT$11)</f>
        <v>4.4037164220558251</v>
      </c>
      <c r="AS64" s="3">
        <f ca="1"/>
        <v>8.1993273233396842</v>
      </c>
      <c r="AT64" s="29">
        <f ca="1"/>
        <v>-2.2914479242031778</v>
      </c>
      <c r="AU64" s="17">
        <f t="shared" ca="1" si="48"/>
        <v>4.4037164220558251</v>
      </c>
      <c r="AV64" s="14">
        <f t="shared" ca="1" si="49"/>
        <v>8.1993273233396842</v>
      </c>
      <c r="AW64" s="3"/>
      <c r="AX64" s="3"/>
      <c r="AY64" s="3"/>
      <c r="AZ64" s="9"/>
      <c r="BD64" s="3">
        <v>53</v>
      </c>
      <c r="BE64" s="3">
        <f t="shared" si="55"/>
        <v>0.93333333333333346</v>
      </c>
      <c r="BF64" s="3">
        <f t="shared" si="1"/>
        <v>260</v>
      </c>
    </row>
    <row r="65" spans="14:58">
      <c r="N65" s="3">
        <f t="shared" si="0"/>
        <v>-70.800000000000011</v>
      </c>
      <c r="O65" s="29">
        <f t="shared" si="50"/>
        <v>-1.2356931104119855</v>
      </c>
      <c r="P65" s="17">
        <f t="shared" si="56"/>
        <v>-2.8716088408569087</v>
      </c>
      <c r="Q65" s="14" t="str">
        <f t="shared" si="51"/>
        <v>0.251113027820905</v>
      </c>
      <c r="R65" s="9" t="str">
        <f t="shared" si="52"/>
        <v>-3.66269411088918+1.56305793066563i</v>
      </c>
      <c r="S65" s="14">
        <f t="shared" si="53"/>
        <v>1.75030776259594</v>
      </c>
      <c r="T65" s="9">
        <f t="shared" si="54"/>
        <v>-0.69902075714769996</v>
      </c>
      <c r="U65" s="8">
        <f t="shared" si="30"/>
        <v>-0.78666666666666674</v>
      </c>
      <c r="V65" s="3">
        <f t="shared" si="31"/>
        <v>0.6695495408999188</v>
      </c>
      <c r="W65" s="9">
        <f t="shared" si="32"/>
        <v>-0.38838163905957196</v>
      </c>
      <c r="X65" s="8">
        <f t="shared" si="33"/>
        <v>-2.8716088408569087</v>
      </c>
      <c r="Y65" s="3">
        <f t="shared" si="34"/>
        <v>1.75030776259594</v>
      </c>
      <c r="Z65" s="9">
        <f t="shared" si="35"/>
        <v>-0.69902075714769996</v>
      </c>
      <c r="AA65" s="8">
        <f t="shared" si="36"/>
        <v>-7.8666666666666671</v>
      </c>
      <c r="AB65" s="3">
        <f t="shared" si="37"/>
        <v>6.6954954089991876</v>
      </c>
      <c r="AC65" s="9">
        <f t="shared" si="38"/>
        <v>-3.8838163905957197</v>
      </c>
      <c r="AD65" s="8">
        <f t="shared" si="39"/>
        <v>-4.9950578258097584</v>
      </c>
      <c r="AE65" s="3">
        <f t="shared" si="40"/>
        <v>4.945187646403248</v>
      </c>
      <c r="AF65" s="9">
        <f t="shared" si="41"/>
        <v>-3.1847956334480196</v>
      </c>
      <c r="AG65" s="17">
        <f t="shared" ca="1" si="42"/>
        <v>-6.9925315471499596</v>
      </c>
      <c r="AH65" s="14">
        <f t="shared" ca="1" si="43"/>
        <v>5.8300875708786197</v>
      </c>
      <c r="AI65" s="9">
        <f t="shared" ca="1" si="44"/>
        <v>-3.326477154742316</v>
      </c>
      <c r="AJ65" s="14"/>
      <c r="AK65" s="9"/>
      <c r="AO65" s="8">
        <f t="shared" ca="1" si="45"/>
        <v>-6.9925315471499596</v>
      </c>
      <c r="AP65" s="3">
        <f t="shared" ca="1" si="46"/>
        <v>5.8300875708786197</v>
      </c>
      <c r="AQ65" s="9">
        <f t="shared" ca="1" si="47"/>
        <v>-3.326477154742316</v>
      </c>
      <c r="AR65" s="14">
        <f t="array" aca="1" ref="AR65:AT65" ca="1">MMULT(AO65:AQ65,$AR$9:$AT$11)</f>
        <v>5.022930532208786</v>
      </c>
      <c r="AS65" s="3">
        <f ca="1"/>
        <v>7.9956595285625172</v>
      </c>
      <c r="AT65" s="29">
        <f ca="1"/>
        <v>-2.1887134017352561</v>
      </c>
      <c r="AU65" s="17">
        <f t="shared" ca="1" si="48"/>
        <v>5.022930532208786</v>
      </c>
      <c r="AV65" s="14">
        <f t="shared" ca="1" si="49"/>
        <v>7.9956595285625172</v>
      </c>
      <c r="AW65" s="3"/>
      <c r="AX65" s="3"/>
      <c r="AY65" s="3"/>
      <c r="AZ65" s="9"/>
      <c r="BD65" s="3">
        <v>54</v>
      </c>
      <c r="BE65" s="3">
        <v>1</v>
      </c>
      <c r="BF65" s="3">
        <f t="shared" si="1"/>
        <v>265</v>
      </c>
    </row>
    <row r="66" spans="14:58">
      <c r="N66" s="3">
        <f t="shared" si="0"/>
        <v>-70.600000000000009</v>
      </c>
      <c r="O66" s="29">
        <f t="shared" si="50"/>
        <v>-1.2322024519079968</v>
      </c>
      <c r="P66" s="17">
        <f t="shared" si="56"/>
        <v>-2.8396539131431062</v>
      </c>
      <c r="Q66" s="14" t="str">
        <f t="shared" si="51"/>
        <v>0.255004256429854</v>
      </c>
      <c r="R66" s="9" t="str">
        <f t="shared" si="52"/>
        <v>-3.43438333562317+1.89293375947347i</v>
      </c>
      <c r="S66" s="14">
        <f t="shared" si="53"/>
        <v>1.6499442902349599</v>
      </c>
      <c r="T66" s="9">
        <f t="shared" si="54"/>
        <v>-0.84654571261738298</v>
      </c>
      <c r="U66" s="8">
        <f t="shared" si="30"/>
        <v>-0.78444444444444461</v>
      </c>
      <c r="V66" s="3">
        <f t="shared" si="31"/>
        <v>0.6531193304872317</v>
      </c>
      <c r="W66" s="9">
        <f t="shared" si="32"/>
        <v>-0.44721600054914307</v>
      </c>
      <c r="X66" s="8">
        <f t="shared" si="33"/>
        <v>-2.8396539131431062</v>
      </c>
      <c r="Y66" s="3">
        <f t="shared" si="34"/>
        <v>1.6499442902349599</v>
      </c>
      <c r="Z66" s="9">
        <f t="shared" si="35"/>
        <v>-0.84654571261738298</v>
      </c>
      <c r="AA66" s="8">
        <f t="shared" si="36"/>
        <v>-7.8444444444444459</v>
      </c>
      <c r="AB66" s="3">
        <f t="shared" si="37"/>
        <v>6.5311933048723168</v>
      </c>
      <c r="AC66" s="9">
        <f t="shared" si="38"/>
        <v>-4.472160005491431</v>
      </c>
      <c r="AD66" s="8">
        <f t="shared" si="39"/>
        <v>-5.0047905313013397</v>
      </c>
      <c r="AE66" s="3">
        <f t="shared" si="40"/>
        <v>4.8812490146373566</v>
      </c>
      <c r="AF66" s="9">
        <f t="shared" si="41"/>
        <v>-3.6256142928740482</v>
      </c>
      <c r="AG66" s="17">
        <f t="shared" ca="1" si="42"/>
        <v>-6.9686061014667109</v>
      </c>
      <c r="AH66" s="14">
        <f t="shared" ca="1" si="43"/>
        <v>5.6769747273107791</v>
      </c>
      <c r="AI66" s="9">
        <f t="shared" ca="1" si="44"/>
        <v>-3.8376775042384725</v>
      </c>
      <c r="AJ66" s="14"/>
      <c r="AK66" s="9"/>
      <c r="AO66" s="8">
        <f t="shared" ca="1" si="45"/>
        <v>-6.9686061014667109</v>
      </c>
      <c r="AP66" s="3">
        <f t="shared" ca="1" si="46"/>
        <v>5.6769747273107791</v>
      </c>
      <c r="AQ66" s="9">
        <f t="shared" ca="1" si="47"/>
        <v>-3.8376775042384725</v>
      </c>
      <c r="AR66" s="14">
        <f t="array" aca="1" ref="AR66:AT66" ca="1">MMULT(AO66:AQ66,$AR$9:$AT$11)</f>
        <v>5.510519791189731</v>
      </c>
      <c r="AS66" s="3">
        <f ca="1"/>
        <v>7.7853506202852945</v>
      </c>
      <c r="AT66" s="29">
        <f ca="1"/>
        <v>-2.1306733744504478</v>
      </c>
      <c r="AU66" s="17">
        <f t="shared" ca="1" si="48"/>
        <v>5.510519791189731</v>
      </c>
      <c r="AV66" s="14">
        <f t="shared" ca="1" si="49"/>
        <v>7.7853506202852945</v>
      </c>
      <c r="AW66" s="3"/>
      <c r="AX66" s="3"/>
      <c r="AY66" s="3"/>
      <c r="AZ66" s="9"/>
      <c r="BD66" s="3">
        <v>55</v>
      </c>
      <c r="BE66" s="3">
        <v>1</v>
      </c>
      <c r="BF66" s="3">
        <f t="shared" si="1"/>
        <v>270</v>
      </c>
    </row>
    <row r="67" spans="14:58">
      <c r="N67" s="3">
        <f t="shared" si="0"/>
        <v>-70.400000000000006</v>
      </c>
      <c r="O67" s="29">
        <f t="shared" si="50"/>
        <v>-1.2287117934040082</v>
      </c>
      <c r="P67" s="17">
        <f t="shared" si="56"/>
        <v>-2.8083262614888418</v>
      </c>
      <c r="Q67" s="14" t="str">
        <f t="shared" si="51"/>
        <v>0.258877628529788</v>
      </c>
      <c r="R67" s="9" t="str">
        <f t="shared" si="52"/>
        <v>-3.18340989653623+2.18800113974182i</v>
      </c>
      <c r="S67" s="14">
        <f t="shared" si="53"/>
        <v>1.5394377808294299</v>
      </c>
      <c r="T67" s="9">
        <f t="shared" si="54"/>
        <v>-0.97850385666194495</v>
      </c>
      <c r="U67" s="8">
        <f t="shared" si="30"/>
        <v>-0.78222222222222237</v>
      </c>
      <c r="V67" s="3">
        <f t="shared" si="31"/>
        <v>0.63325264767510381</v>
      </c>
      <c r="W67" s="9">
        <f t="shared" si="32"/>
        <v>-0.49308349519043787</v>
      </c>
      <c r="X67" s="8">
        <f t="shared" si="33"/>
        <v>-2.8083262614888418</v>
      </c>
      <c r="Y67" s="3">
        <f t="shared" si="34"/>
        <v>1.5394377808294299</v>
      </c>
      <c r="Z67" s="9">
        <f t="shared" si="35"/>
        <v>-0.97850385666194495</v>
      </c>
      <c r="AA67" s="8">
        <f t="shared" si="36"/>
        <v>-7.8222222222222237</v>
      </c>
      <c r="AB67" s="3">
        <f t="shared" si="37"/>
        <v>6.3325264767510383</v>
      </c>
      <c r="AC67" s="9">
        <f t="shared" si="38"/>
        <v>-4.9308349519043784</v>
      </c>
      <c r="AD67" s="8">
        <f t="shared" si="39"/>
        <v>-5.0138959607333824</v>
      </c>
      <c r="AE67" s="3">
        <f t="shared" si="40"/>
        <v>4.7930886959216084</v>
      </c>
      <c r="AF67" s="9">
        <f t="shared" si="41"/>
        <v>-3.9523310952424335</v>
      </c>
      <c r="AG67" s="17">
        <f t="shared" ca="1" si="42"/>
        <v>-6.9447904290938816</v>
      </c>
      <c r="AH67" s="14">
        <f t="shared" ca="1" si="43"/>
        <v>5.4937359549647571</v>
      </c>
      <c r="AI67" s="9">
        <f t="shared" ca="1" si="44"/>
        <v>-4.2391770102369524</v>
      </c>
      <c r="AJ67" s="14"/>
      <c r="AK67" s="9"/>
      <c r="AO67" s="8">
        <f t="shared" ca="1" si="45"/>
        <v>-6.9447904290938816</v>
      </c>
      <c r="AP67" s="3">
        <f t="shared" ca="1" si="46"/>
        <v>5.4937359549647571</v>
      </c>
      <c r="AQ67" s="9">
        <f t="shared" ca="1" si="47"/>
        <v>-4.2391770102369524</v>
      </c>
      <c r="AR67" s="14">
        <f t="array" aca="1" ref="AR67:AT67" ca="1">MMULT(AO67:AQ67,$AR$9:$AT$11)</f>
        <v>5.8921745836939543</v>
      </c>
      <c r="AS67" s="3">
        <f ca="1"/>
        <v>7.5632012425918598</v>
      </c>
      <c r="AT67" s="29">
        <f ca="1"/>
        <v>-2.1123769101076522</v>
      </c>
      <c r="AU67" s="17">
        <f t="shared" ca="1" si="48"/>
        <v>5.8921745836939543</v>
      </c>
      <c r="AV67" s="14">
        <f t="shared" ca="1" si="49"/>
        <v>7.5632012425918598</v>
      </c>
      <c r="AW67" s="3"/>
      <c r="AX67" s="3"/>
      <c r="AY67" s="3"/>
      <c r="AZ67" s="9"/>
      <c r="BD67" s="3">
        <v>56</v>
      </c>
      <c r="BE67" s="3">
        <f t="shared" ref="BE49:BE93" si="57">BE66-$BE$10*1.05</f>
        <v>0.94166666666666665</v>
      </c>
      <c r="BF67" s="3">
        <f t="shared" si="1"/>
        <v>275</v>
      </c>
    </row>
    <row r="68" spans="14:58">
      <c r="N68" s="3">
        <f>N69-0.2</f>
        <v>-70.2</v>
      </c>
      <c r="O68" s="29">
        <f t="shared" si="50"/>
        <v>-1.2252211349000193</v>
      </c>
      <c r="P68" s="17">
        <f t="shared" si="56"/>
        <v>-2.7776068539149743</v>
      </c>
      <c r="Q68" s="14" t="str">
        <f t="shared" si="51"/>
        <v>0.262732923316967</v>
      </c>
      <c r="R68" s="9" t="str">
        <f t="shared" si="52"/>
        <v>-2.91436323753939+2.44810910705328i</v>
      </c>
      <c r="S68" s="14">
        <f t="shared" si="53"/>
        <v>1.4208405973456899</v>
      </c>
      <c r="T68" s="9">
        <f t="shared" si="54"/>
        <v>-1.0948276759414901</v>
      </c>
      <c r="U68" s="8">
        <f t="shared" si="30"/>
        <v>-0.78</v>
      </c>
      <c r="V68" s="3">
        <f t="shared" si="31"/>
        <v>0.60957536658102929</v>
      </c>
      <c r="W68" s="9">
        <f t="shared" si="32"/>
        <v>-0.5287985449297633</v>
      </c>
      <c r="X68" s="8">
        <f t="shared" si="33"/>
        <v>-2.7776068539149743</v>
      </c>
      <c r="Y68" s="3">
        <f t="shared" si="34"/>
        <v>1.4208405973456899</v>
      </c>
      <c r="Z68" s="9">
        <f t="shared" si="35"/>
        <v>-1.0948276759414901</v>
      </c>
      <c r="AA68" s="8">
        <f t="shared" si="36"/>
        <v>-7.8000000000000007</v>
      </c>
      <c r="AB68" s="3">
        <f t="shared" si="37"/>
        <v>6.0957536658102924</v>
      </c>
      <c r="AC68" s="9">
        <f t="shared" si="38"/>
        <v>-5.2879854492976328</v>
      </c>
      <c r="AD68" s="8">
        <f t="shared" si="39"/>
        <v>-5.022393146085026</v>
      </c>
      <c r="AE68" s="3">
        <f t="shared" si="40"/>
        <v>4.674913068464603</v>
      </c>
      <c r="AF68" s="9">
        <f t="shared" si="41"/>
        <v>-4.1931577733561429</v>
      </c>
      <c r="AG68" s="17">
        <f t="shared" ca="1" si="42"/>
        <v>-6.92108119943512</v>
      </c>
      <c r="AH68" s="14">
        <f t="shared" ca="1" si="43"/>
        <v>5.2776438788289877</v>
      </c>
      <c r="AI68" s="9">
        <f t="shared" ca="1" si="44"/>
        <v>-4.5541828389603074</v>
      </c>
      <c r="AJ68" s="14"/>
      <c r="AK68" s="9"/>
      <c r="AO68" s="8">
        <f t="shared" ca="1" si="45"/>
        <v>-6.92108119943512</v>
      </c>
      <c r="AP68" s="3">
        <f t="shared" ca="1" si="46"/>
        <v>5.2776438788289877</v>
      </c>
      <c r="AQ68" s="9">
        <f t="shared" ca="1" si="47"/>
        <v>-4.5541828389603074</v>
      </c>
      <c r="AR68" s="14">
        <f t="array" aca="1" ref="AR68:AT68" ca="1">MMULT(AO68:AQ68,$AR$9:$AT$11)</f>
        <v>6.1903104489090364</v>
      </c>
      <c r="AS68" s="3">
        <f ca="1"/>
        <v>7.3238445825814011</v>
      </c>
      <c r="AT68" s="29">
        <f ca="1"/>
        <v>-2.129983166111086</v>
      </c>
      <c r="AU68" s="17">
        <f t="shared" ca="1" si="48"/>
        <v>6.1903104489090364</v>
      </c>
      <c r="AV68" s="14">
        <f t="shared" ca="1" si="49"/>
        <v>7.3238445825814011</v>
      </c>
      <c r="AW68" s="3"/>
      <c r="AX68" s="3"/>
      <c r="AY68" s="3"/>
      <c r="AZ68" s="9"/>
      <c r="BD68" s="3">
        <v>57</v>
      </c>
      <c r="BE68" s="3">
        <f t="shared" si="57"/>
        <v>0.8833333333333333</v>
      </c>
      <c r="BF68" s="3">
        <f t="shared" si="1"/>
        <v>280</v>
      </c>
    </row>
    <row r="69" spans="14:58">
      <c r="N69" s="3">
        <v>-70</v>
      </c>
      <c r="O69" s="29">
        <f t="shared" si="50"/>
        <v>-1.2217304763960306</v>
      </c>
      <c r="P69" s="17">
        <f t="shared" si="56"/>
        <v>-2.7474774194546216</v>
      </c>
      <c r="Q69" s="14" t="str">
        <f t="shared" si="51"/>
        <v>0.266569941987848</v>
      </c>
      <c r="R69" s="9" t="str">
        <f t="shared" si="52"/>
        <v>-2.63150775739958+2.67355080497033i</v>
      </c>
      <c r="S69" s="14">
        <f t="shared" si="53"/>
        <v>1.2960597479813001</v>
      </c>
      <c r="T69" s="9">
        <f t="shared" si="54"/>
        <v>-1.19564826824259</v>
      </c>
      <c r="U69" s="8">
        <f t="shared" si="30"/>
        <v>-0.77777777777777779</v>
      </c>
      <c r="V69" s="3">
        <f t="shared" si="31"/>
        <v>0.58163691482636248</v>
      </c>
      <c r="W69" s="9">
        <f t="shared" si="32"/>
        <v>-0.55657803354076052</v>
      </c>
      <c r="X69" s="8">
        <f t="shared" si="33"/>
        <v>-2.7474774194546216</v>
      </c>
      <c r="Y69" s="3">
        <f t="shared" si="34"/>
        <v>1.2960597479813001</v>
      </c>
      <c r="Z69" s="9">
        <f t="shared" si="35"/>
        <v>-1.19564826824259</v>
      </c>
      <c r="AA69" s="8">
        <f t="shared" si="36"/>
        <v>-7.7777777777777777</v>
      </c>
      <c r="AB69" s="3">
        <f t="shared" si="37"/>
        <v>5.8163691482636253</v>
      </c>
      <c r="AC69" s="9">
        <f t="shared" si="38"/>
        <v>-5.565780335407605</v>
      </c>
      <c r="AD69" s="8">
        <f t="shared" si="39"/>
        <v>-5.0303003583231565</v>
      </c>
      <c r="AE69" s="3">
        <f t="shared" si="40"/>
        <v>4.5203094002823256</v>
      </c>
      <c r="AF69" s="9">
        <f t="shared" si="41"/>
        <v>-4.3701320671650148</v>
      </c>
      <c r="AG69" s="17">
        <f t="shared" ca="1" si="42"/>
        <v>-6.8974752150712249</v>
      </c>
      <c r="AH69" s="14">
        <f t="shared" ca="1" si="43"/>
        <v>5.0253150032142191</v>
      </c>
      <c r="AI69" s="9">
        <f t="shared" ca="1" si="44"/>
        <v>-4.8010072236537269</v>
      </c>
      <c r="AJ69" s="14"/>
      <c r="AK69" s="9"/>
      <c r="AO69" s="8">
        <f t="shared" ca="1" si="45"/>
        <v>-6.8974752150712249</v>
      </c>
      <c r="AP69" s="3">
        <f t="shared" ca="1" si="46"/>
        <v>5.0253150032142191</v>
      </c>
      <c r="AQ69" s="9">
        <f t="shared" ca="1" si="47"/>
        <v>-4.8010072236537269</v>
      </c>
      <c r="AR69" s="14">
        <f t="array" aca="1" ref="AR69:AT69" ca="1">MMULT(AO69:AQ69,$AR$9:$AT$11)</f>
        <v>6.4226148183105511</v>
      </c>
      <c r="AS69" s="3">
        <f ca="1"/>
        <v>7.061979125437432</v>
      </c>
      <c r="AT69" s="29">
        <f ca="1"/>
        <v>-2.1810766408200193</v>
      </c>
      <c r="AU69" s="17">
        <f t="shared" ca="1" si="48"/>
        <v>6.4226148183105511</v>
      </c>
      <c r="AV69" s="14">
        <f t="shared" ca="1" si="49"/>
        <v>7.061979125437432</v>
      </c>
      <c r="AW69" s="3"/>
      <c r="AX69" s="3"/>
      <c r="AY69" s="3"/>
      <c r="AZ69" s="9"/>
      <c r="BD69" s="3">
        <v>58</v>
      </c>
      <c r="BE69" s="3">
        <f t="shared" si="57"/>
        <v>0.82499999999999996</v>
      </c>
      <c r="BF69" s="3">
        <f t="shared" si="1"/>
        <v>285</v>
      </c>
    </row>
    <row r="70" spans="14:58">
      <c r="N70" s="3">
        <f t="shared" ref="N35:N98" si="58">N69+0.5</f>
        <v>-69.5</v>
      </c>
      <c r="O70" s="29">
        <f t="shared" si="50"/>
        <v>-1.2130038301360591</v>
      </c>
      <c r="P70" s="17">
        <f t="shared" si="56"/>
        <v>-2.674621493926824</v>
      </c>
      <c r="Q70" s="14" t="str">
        <f t="shared" si="51"/>
        <v>0.276081410705101</v>
      </c>
      <c r="R70" s="9" t="str">
        <f t="shared" si="52"/>
        <v>-1.88887875375277+3.09061326685441i</v>
      </c>
      <c r="S70" s="14">
        <f t="shared" si="53"/>
        <v>0.96819961926138398</v>
      </c>
      <c r="T70" s="9">
        <f t="shared" si="54"/>
        <v>-1.3821642713698301</v>
      </c>
      <c r="U70" s="8">
        <f t="shared" si="30"/>
        <v>-0.77222222222222225</v>
      </c>
      <c r="V70" s="3">
        <f t="shared" si="31"/>
        <v>0.48971497119333796</v>
      </c>
      <c r="W70" s="9">
        <f t="shared" si="32"/>
        <v>-0.60126831997924213</v>
      </c>
      <c r="X70" s="8">
        <f t="shared" si="33"/>
        <v>-2.674621493926824</v>
      </c>
      <c r="Y70" s="3">
        <f t="shared" si="34"/>
        <v>0.96819961926138398</v>
      </c>
      <c r="Z70" s="9">
        <f t="shared" si="35"/>
        <v>-1.3821642713698301</v>
      </c>
      <c r="AA70" s="8">
        <f t="shared" si="36"/>
        <v>-7.7222222222222223</v>
      </c>
      <c r="AB70" s="3">
        <f t="shared" si="37"/>
        <v>4.8971497119333796</v>
      </c>
      <c r="AC70" s="9">
        <f t="shared" si="38"/>
        <v>-6.0126831997924217</v>
      </c>
      <c r="AD70" s="8">
        <f t="shared" si="39"/>
        <v>-5.0476007282953983</v>
      </c>
      <c r="AE70" s="3">
        <f t="shared" si="40"/>
        <v>3.9289500926719958</v>
      </c>
      <c r="AF70" s="9">
        <f t="shared" si="41"/>
        <v>-4.6305189284225916</v>
      </c>
      <c r="AG70" s="17">
        <f t="shared" ca="1" si="42"/>
        <v>-6.838892094770527</v>
      </c>
      <c r="AH70" s="14">
        <f t="shared" ca="1" si="43"/>
        <v>4.2095834457157801</v>
      </c>
      <c r="AI70" s="9">
        <f t="shared" ca="1" si="44"/>
        <v>-5.2023423873184678</v>
      </c>
      <c r="AJ70" s="14"/>
      <c r="AK70" s="9"/>
      <c r="AO70" s="8">
        <f t="shared" ca="1" si="45"/>
        <v>-6.838892094770527</v>
      </c>
      <c r="AP70" s="3">
        <f t="shared" ca="1" si="46"/>
        <v>4.2095834457157801</v>
      </c>
      <c r="AQ70" s="9">
        <f t="shared" ca="1" si="47"/>
        <v>-5.2023423873184678</v>
      </c>
      <c r="AR70" s="14">
        <f t="array" aca="1" ref="AR70:AT70" ca="1">MMULT(AO70:AQ70,$AR$9:$AT$11)</f>
        <v>6.7951123906369215</v>
      </c>
      <c r="AS70" s="3">
        <f ca="1"/>
        <v>6.2753048076207296</v>
      </c>
      <c r="AT70" s="29">
        <f ca="1"/>
        <v>-2.4499798683487821</v>
      </c>
      <c r="AU70" s="17">
        <f t="shared" ca="1" si="48"/>
        <v>6.7951123906369215</v>
      </c>
      <c r="AV70" s="14">
        <f t="shared" ca="1" si="49"/>
        <v>6.2753048076207296</v>
      </c>
      <c r="AW70" s="3"/>
      <c r="AX70" s="3"/>
      <c r="AY70" s="3"/>
      <c r="AZ70" s="9"/>
      <c r="BD70" s="3">
        <v>59</v>
      </c>
      <c r="BE70" s="3">
        <f t="shared" si="57"/>
        <v>0.76666666666666661</v>
      </c>
      <c r="BF70" s="3">
        <f t="shared" si="1"/>
        <v>290</v>
      </c>
    </row>
    <row r="71" spans="14:58">
      <c r="N71" s="3">
        <f t="shared" si="58"/>
        <v>-69</v>
      </c>
      <c r="O71" s="29">
        <f t="shared" si="50"/>
        <v>-1.2042771838760873</v>
      </c>
      <c r="P71" s="17">
        <f t="shared" si="56"/>
        <v>-2.6050890646938005</v>
      </c>
      <c r="Q71" s="14" t="str">
        <f t="shared" si="51"/>
        <v>0.28547533004649</v>
      </c>
      <c r="R71" s="9" t="str">
        <f t="shared" si="52"/>
        <v>-1.13558717968465+3.31375284838287i</v>
      </c>
      <c r="S71" s="14">
        <f t="shared" si="53"/>
        <v>0.635518474407057</v>
      </c>
      <c r="T71" s="9">
        <f t="shared" si="54"/>
        <v>-1.4819553259235301</v>
      </c>
      <c r="U71" s="8">
        <f t="shared" si="30"/>
        <v>-0.76666666666666661</v>
      </c>
      <c r="V71" s="3">
        <f t="shared" si="31"/>
        <v>0.36040791611134432</v>
      </c>
      <c r="W71" s="9">
        <f t="shared" si="32"/>
        <v>-0.6221016237566187</v>
      </c>
      <c r="X71" s="8">
        <f t="shared" si="33"/>
        <v>-2.6050890646938005</v>
      </c>
      <c r="Y71" s="3">
        <f t="shared" si="34"/>
        <v>0.635518474407057</v>
      </c>
      <c r="Z71" s="9">
        <f t="shared" si="35"/>
        <v>-1.4819553259235301</v>
      </c>
      <c r="AA71" s="8">
        <f t="shared" si="36"/>
        <v>-7.6666666666666661</v>
      </c>
      <c r="AB71" s="3">
        <f t="shared" si="37"/>
        <v>3.6040791611134431</v>
      </c>
      <c r="AC71" s="9">
        <f t="shared" si="38"/>
        <v>-6.2210162375661868</v>
      </c>
      <c r="AD71" s="8">
        <f t="shared" si="39"/>
        <v>-5.061577601972866</v>
      </c>
      <c r="AE71" s="3">
        <f t="shared" si="40"/>
        <v>2.9685606867063861</v>
      </c>
      <c r="AF71" s="9">
        <f t="shared" si="41"/>
        <v>-4.7390609116426567</v>
      </c>
      <c r="AG71" s="17">
        <f t="shared" ca="1" si="42"/>
        <v>-6.7808905863214139</v>
      </c>
      <c r="AH71" s="14">
        <f t="shared" ca="1" si="43"/>
        <v>3.0845810409398253</v>
      </c>
      <c r="AI71" s="9">
        <f t="shared" ca="1" si="44"/>
        <v>-5.3916805780287218</v>
      </c>
      <c r="AJ71" s="14"/>
      <c r="AK71" s="9"/>
      <c r="AO71" s="8">
        <f t="shared" ca="1" si="45"/>
        <v>-6.7808905863214139</v>
      </c>
      <c r="AP71" s="3">
        <f t="shared" ca="1" si="46"/>
        <v>3.0845810409398253</v>
      </c>
      <c r="AQ71" s="9">
        <f t="shared" ca="1" si="47"/>
        <v>-5.3916805780287218</v>
      </c>
      <c r="AR71" s="14">
        <f t="array" aca="1" ref="AR71:AT71" ca="1">MMULT(AO71:AQ71,$AR$9:$AT$11)</f>
        <v>6.9629871439154964</v>
      </c>
      <c r="AS71" s="3">
        <f ca="1"/>
        <v>5.2485094034182742</v>
      </c>
      <c r="AT71" s="29">
        <f ca="1"/>
        <v>-2.9215228688438168</v>
      </c>
      <c r="AU71" s="17">
        <f t="shared" ca="1" si="48"/>
        <v>6.9629871439154964</v>
      </c>
      <c r="AV71" s="14">
        <f t="shared" ca="1" si="49"/>
        <v>5.2485094034182742</v>
      </c>
      <c r="AW71" s="3"/>
      <c r="AX71" s="3"/>
      <c r="AY71" s="3"/>
      <c r="AZ71" s="9"/>
      <c r="BD71" s="3">
        <v>60</v>
      </c>
      <c r="BE71" s="3">
        <f t="shared" si="57"/>
        <v>0.70833333333333326</v>
      </c>
      <c r="BF71" s="3">
        <f t="shared" si="1"/>
        <v>295</v>
      </c>
    </row>
    <row r="72" spans="14:58">
      <c r="N72" s="3">
        <f t="shared" si="58"/>
        <v>-68.5</v>
      </c>
      <c r="O72" s="29">
        <f t="shared" si="50"/>
        <v>-1.1955505376161157</v>
      </c>
      <c r="P72" s="17">
        <f t="shared" si="56"/>
        <v>-2.5386478956643073</v>
      </c>
      <c r="Q72" s="14" t="str">
        <f t="shared" si="51"/>
        <v>0.294750103901844</v>
      </c>
      <c r="R72" s="9" t="str">
        <f t="shared" si="52"/>
        <v>-0.410917070865233+3.36772785358257i</v>
      </c>
      <c r="S72" s="14">
        <f t="shared" si="53"/>
        <v>0.31558395445388199</v>
      </c>
      <c r="T72" s="9">
        <f t="shared" si="54"/>
        <v>-1.50609368206602</v>
      </c>
      <c r="U72" s="8">
        <f t="shared" si="30"/>
        <v>-0.76111111111111107</v>
      </c>
      <c r="V72" s="3">
        <f t="shared" si="31"/>
        <v>0.19460955722713594</v>
      </c>
      <c r="W72" s="9">
        <f t="shared" si="32"/>
        <v>-0.62685621607257114</v>
      </c>
      <c r="X72" s="8">
        <f t="shared" si="33"/>
        <v>-2.5386478956643073</v>
      </c>
      <c r="Y72" s="3">
        <f t="shared" si="34"/>
        <v>0.31558395445388199</v>
      </c>
      <c r="Z72" s="9">
        <f t="shared" si="35"/>
        <v>-1.50609368206602</v>
      </c>
      <c r="AA72" s="8">
        <f t="shared" si="36"/>
        <v>-7.6111111111111107</v>
      </c>
      <c r="AB72" s="3">
        <f t="shared" si="37"/>
        <v>1.9460955722713593</v>
      </c>
      <c r="AC72" s="9">
        <f t="shared" si="38"/>
        <v>-6.2685621607257112</v>
      </c>
      <c r="AD72" s="8">
        <f t="shared" si="39"/>
        <v>-5.0724632154468035</v>
      </c>
      <c r="AE72" s="3">
        <f t="shared" si="40"/>
        <v>1.6305116178174774</v>
      </c>
      <c r="AF72" s="9">
        <f t="shared" si="41"/>
        <v>-4.7624684786596916</v>
      </c>
      <c r="AG72" s="17">
        <f t="shared" ca="1" si="42"/>
        <v>-6.7234300484079199</v>
      </c>
      <c r="AH72" s="14">
        <f t="shared" ca="1" si="43"/>
        <v>1.6607560391533007</v>
      </c>
      <c r="AI72" s="9">
        <f t="shared" ca="1" si="44"/>
        <v>-5.435130176960266</v>
      </c>
      <c r="AJ72" s="14"/>
      <c r="AK72" s="9"/>
      <c r="AO72" s="8">
        <f t="shared" ca="1" si="45"/>
        <v>-6.7234300484079199</v>
      </c>
      <c r="AP72" s="3">
        <f t="shared" ca="1" si="46"/>
        <v>1.6607560391533007</v>
      </c>
      <c r="AQ72" s="9">
        <f t="shared" ca="1" si="47"/>
        <v>-5.435130176960266</v>
      </c>
      <c r="AR72" s="14">
        <f t="array" aca="1" ref="AR72:AT72" ca="1">MMULT(AO72:AQ72,$AR$9:$AT$11)</f>
        <v>6.9900843521115288</v>
      </c>
      <c r="AS72" s="3">
        <f ca="1"/>
        <v>3.982066680693392</v>
      </c>
      <c r="AT72" s="29">
        <f ca="1"/>
        <v>-3.5756297317815067</v>
      </c>
      <c r="AU72" s="17">
        <f t="shared" ca="1" si="48"/>
        <v>6.9900843521115288</v>
      </c>
      <c r="AV72" s="14">
        <f t="shared" ca="1" si="49"/>
        <v>3.982066680693392</v>
      </c>
      <c r="AW72" s="3"/>
      <c r="AX72" s="3"/>
      <c r="AY72" s="3"/>
      <c r="AZ72" s="9"/>
      <c r="BD72" s="3">
        <v>61</v>
      </c>
      <c r="BE72" s="3">
        <f t="shared" si="57"/>
        <v>0.64999999999999991</v>
      </c>
      <c r="BF72" s="3">
        <f t="shared" si="1"/>
        <v>300</v>
      </c>
    </row>
    <row r="73" spans="14:58">
      <c r="N73" s="3">
        <f t="shared" si="58"/>
        <v>-68</v>
      </c>
      <c r="O73" s="29">
        <f t="shared" si="50"/>
        <v>-1.1868238913561442</v>
      </c>
      <c r="P73" s="17">
        <f t="shared" si="56"/>
        <v>-2.4750868534162964</v>
      </c>
      <c r="Q73" s="14" t="str">
        <f t="shared" si="51"/>
        <v>0.303904715697227</v>
      </c>
      <c r="R73" s="9" t="str">
        <f t="shared" si="52"/>
        <v>0.257274967605839+3.28043183710025i</v>
      </c>
      <c r="S73" s="14">
        <f t="shared" si="53"/>
        <v>2.0853457301206899E-2</v>
      </c>
      <c r="T73" s="9">
        <f t="shared" si="54"/>
        <v>-1.46705371666214</v>
      </c>
      <c r="U73" s="8">
        <f t="shared" si="30"/>
        <v>-0.75555555555555565</v>
      </c>
      <c r="V73" s="3">
        <f t="shared" si="31"/>
        <v>1.3273799352224393E-2</v>
      </c>
      <c r="W73" s="9">
        <f t="shared" si="32"/>
        <v>-0.61911288197657144</v>
      </c>
      <c r="X73" s="8">
        <f t="shared" si="33"/>
        <v>-2.4750868534162964</v>
      </c>
      <c r="Y73" s="3">
        <f t="shared" si="34"/>
        <v>2.0853457301206899E-2</v>
      </c>
      <c r="Z73" s="9">
        <f t="shared" si="35"/>
        <v>-1.46705371666214</v>
      </c>
      <c r="AA73" s="8">
        <f t="shared" si="36"/>
        <v>-7.5555555555555562</v>
      </c>
      <c r="AB73" s="3">
        <f t="shared" si="37"/>
        <v>0.13273799352224394</v>
      </c>
      <c r="AC73" s="9">
        <f t="shared" si="38"/>
        <v>-6.1911288197657139</v>
      </c>
      <c r="AD73" s="8">
        <f t="shared" si="39"/>
        <v>-5.0804687021392603</v>
      </c>
      <c r="AE73" s="3">
        <f t="shared" si="40"/>
        <v>0.11188453622103704</v>
      </c>
      <c r="AF73" s="9">
        <f t="shared" si="41"/>
        <v>-4.7240751031035737</v>
      </c>
      <c r="AG73" s="17">
        <f t="shared" ca="1" si="42"/>
        <v>-6.6664735326811861</v>
      </c>
      <c r="AH73" s="14">
        <f t="shared" ca="1" si="43"/>
        <v>0.11315819968356246</v>
      </c>
      <c r="AI73" s="9">
        <f t="shared" ca="1" si="44"/>
        <v>-5.3644156767225883</v>
      </c>
      <c r="AJ73" s="14"/>
      <c r="AK73" s="9"/>
      <c r="AO73" s="8">
        <f t="shared" ca="1" si="45"/>
        <v>-6.6664735326811861</v>
      </c>
      <c r="AP73" s="3">
        <f t="shared" ca="1" si="46"/>
        <v>0.11315819968356246</v>
      </c>
      <c r="AQ73" s="9">
        <f t="shared" ca="1" si="47"/>
        <v>-5.3644156767225883</v>
      </c>
      <c r="AR73" s="14">
        <f t="array" aca="1" ref="AR73:AT73" ca="1">MMULT(AO73:AQ73,$AR$9:$AT$11)</f>
        <v>6.9070379590260718</v>
      </c>
      <c r="AS73" s="3">
        <f ca="1"/>
        <v>2.6234508818259501</v>
      </c>
      <c r="AT73" s="29">
        <f ca="1"/>
        <v>-4.3176338191167947</v>
      </c>
      <c r="AU73" s="17">
        <f t="shared" ca="1" si="48"/>
        <v>6.9070379590260718</v>
      </c>
      <c r="AV73" s="14">
        <f t="shared" ca="1" si="49"/>
        <v>2.6234508818259501</v>
      </c>
      <c r="AW73" s="3"/>
      <c r="AX73" s="3"/>
      <c r="AY73" s="3"/>
      <c r="AZ73" s="9"/>
      <c r="BD73" s="3">
        <v>62</v>
      </c>
      <c r="BE73" s="3">
        <f t="shared" si="57"/>
        <v>0.59166666666666656</v>
      </c>
      <c r="BF73" s="3">
        <f t="shared" si="1"/>
        <v>305</v>
      </c>
    </row>
    <row r="74" spans="14:58">
      <c r="N74" s="3">
        <f t="shared" si="58"/>
        <v>-67.5</v>
      </c>
      <c r="O74" s="29">
        <f t="shared" si="50"/>
        <v>-1.1780972450961724</v>
      </c>
      <c r="P74" s="17">
        <f t="shared" si="56"/>
        <v>-2.4142135623730949</v>
      </c>
      <c r="Q74" s="14" t="str">
        <f t="shared" si="51"/>
        <v>0.312938649878054</v>
      </c>
      <c r="R74" s="9" t="str">
        <f t="shared" si="52"/>
        <v>0.850822811899937+3.08016454095872i</v>
      </c>
      <c r="S74" s="14">
        <f t="shared" si="53"/>
        <v>-0.24054911006028801</v>
      </c>
      <c r="T74" s="9">
        <f t="shared" si="54"/>
        <v>-1.37749145909363</v>
      </c>
      <c r="U74" s="8">
        <f t="shared" si="30"/>
        <v>-0.75</v>
      </c>
      <c r="V74" s="3">
        <f t="shared" si="31"/>
        <v>-0.15028308627465831</v>
      </c>
      <c r="W74" s="9">
        <f t="shared" si="32"/>
        <v>-0.60024391067944927</v>
      </c>
      <c r="X74" s="8">
        <f t="shared" si="33"/>
        <v>-2.4142135623730949</v>
      </c>
      <c r="Y74" s="3">
        <f t="shared" si="34"/>
        <v>-0.24054911006028801</v>
      </c>
      <c r="Z74" s="9">
        <f t="shared" si="35"/>
        <v>-1.37749145909363</v>
      </c>
      <c r="AA74" s="8">
        <f t="shared" si="36"/>
        <v>-7.5</v>
      </c>
      <c r="AB74" s="3">
        <f t="shared" si="37"/>
        <v>-1.502830862746583</v>
      </c>
      <c r="AC74" s="9">
        <f t="shared" si="38"/>
        <v>-6.0024391067944922</v>
      </c>
      <c r="AD74" s="8">
        <f t="shared" si="39"/>
        <v>-5.0857864376269051</v>
      </c>
      <c r="AE74" s="3">
        <f t="shared" si="40"/>
        <v>-1.2622817526862948</v>
      </c>
      <c r="AF74" s="9">
        <f t="shared" si="41"/>
        <v>-4.6249476477008624</v>
      </c>
      <c r="AG74" s="17">
        <f t="shared" ca="1" si="42"/>
        <v>-6.609987373415291</v>
      </c>
      <c r="AH74" s="14">
        <f t="shared" ca="1" si="43"/>
        <v>-1.281931556026481</v>
      </c>
      <c r="AI74" s="9">
        <f t="shared" ca="1" si="44"/>
        <v>-5.1930732684468417</v>
      </c>
      <c r="AJ74" s="14"/>
      <c r="AK74" s="9"/>
      <c r="AO74" s="8">
        <f t="shared" ca="1" si="45"/>
        <v>-6.609987373415291</v>
      </c>
      <c r="AP74" s="3">
        <f t="shared" ca="1" si="46"/>
        <v>-1.281931556026481</v>
      </c>
      <c r="AQ74" s="9">
        <f t="shared" ca="1" si="47"/>
        <v>-5.1930732684468417</v>
      </c>
      <c r="AR74" s="14">
        <f t="array" aca="1" ref="AR74:AT74" ca="1">MMULT(AO74:AQ74,$AR$9:$AT$11)</f>
        <v>6.7269142079312534</v>
      </c>
      <c r="AS74" s="3">
        <f ca="1"/>
        <v>1.4101603320379703</v>
      </c>
      <c r="AT74" s="29">
        <f ca="1"/>
        <v>-5.0063324539609244</v>
      </c>
      <c r="AU74" s="17">
        <f t="shared" ca="1" si="48"/>
        <v>6.7269142079312534</v>
      </c>
      <c r="AV74" s="14">
        <f t="shared" ca="1" si="49"/>
        <v>1.4101603320379703</v>
      </c>
      <c r="AW74" s="3"/>
      <c r="AX74" s="3"/>
      <c r="AY74" s="3"/>
      <c r="AZ74" s="9"/>
      <c r="BD74" s="3">
        <v>63</v>
      </c>
      <c r="BE74" s="3">
        <f t="shared" si="57"/>
        <v>0.53333333333333321</v>
      </c>
      <c r="BF74" s="3">
        <f t="shared" si="1"/>
        <v>310</v>
      </c>
    </row>
    <row r="75" spans="14:58">
      <c r="N75" s="3">
        <f t="shared" si="58"/>
        <v>-67</v>
      </c>
      <c r="O75" s="29">
        <f t="shared" si="50"/>
        <v>-1.1693705988362006</v>
      </c>
      <c r="P75" s="17">
        <f t="shared" si="56"/>
        <v>-2.3558523658237518</v>
      </c>
      <c r="Q75" s="14" t="str">
        <f t="shared" si="51"/>
        <v>0.321851822948912</v>
      </c>
      <c r="R75" s="9" t="str">
        <f t="shared" si="52"/>
        <v>1.35942330716906+2.79383975360866i</v>
      </c>
      <c r="S75" s="14">
        <f t="shared" si="53"/>
        <v>-0.464016074046321</v>
      </c>
      <c r="T75" s="9">
        <f t="shared" si="54"/>
        <v>-1.2494431214620501</v>
      </c>
      <c r="U75" s="8">
        <f t="shared" si="30"/>
        <v>-0.74444444444444435</v>
      </c>
      <c r="V75" s="3">
        <f t="shared" si="31"/>
        <v>-0.27657842155245138</v>
      </c>
      <c r="W75" s="9">
        <f t="shared" si="32"/>
        <v>-0.5703081881396117</v>
      </c>
      <c r="X75" s="8">
        <f t="shared" si="33"/>
        <v>-2.3558523658237518</v>
      </c>
      <c r="Y75" s="3">
        <f t="shared" si="34"/>
        <v>-0.464016074046321</v>
      </c>
      <c r="Z75" s="9">
        <f t="shared" si="35"/>
        <v>-1.2494431214620501</v>
      </c>
      <c r="AA75" s="8">
        <f t="shared" si="36"/>
        <v>-7.4444444444444438</v>
      </c>
      <c r="AB75" s="3">
        <f t="shared" si="37"/>
        <v>-2.7657842155245138</v>
      </c>
      <c r="AC75" s="9">
        <f t="shared" si="38"/>
        <v>-5.703081881396117</v>
      </c>
      <c r="AD75" s="8">
        <f t="shared" si="39"/>
        <v>-5.0885920786206924</v>
      </c>
      <c r="AE75" s="3">
        <f t="shared" si="40"/>
        <v>-2.3017681414781928</v>
      </c>
      <c r="AF75" s="9">
        <f t="shared" si="41"/>
        <v>-4.4536387599340674</v>
      </c>
      <c r="AG75" s="17">
        <f t="shared" ca="1" si="42"/>
        <v>-6.5539408306858231</v>
      </c>
      <c r="AH75" s="14">
        <f t="shared" ca="1" si="43"/>
        <v>-2.3629747907658301</v>
      </c>
      <c r="AI75" s="9">
        <f t="shared" ca="1" si="44"/>
        <v>-4.9236950984076557</v>
      </c>
      <c r="AJ75" s="14"/>
      <c r="AK75" s="9"/>
      <c r="AO75" s="8">
        <f t="shared" ca="1" si="45"/>
        <v>-6.5539408306858231</v>
      </c>
      <c r="AP75" s="3">
        <f t="shared" ca="1" si="46"/>
        <v>-2.3629747907658301</v>
      </c>
      <c r="AQ75" s="9">
        <f t="shared" ca="1" si="47"/>
        <v>-4.9236950984076557</v>
      </c>
      <c r="AR75" s="14">
        <f t="array" aca="1" ref="AR75:AT75" ca="1">MMULT(AO75:AQ75,$AR$9:$AT$11)</f>
        <v>6.4522089637813771</v>
      </c>
      <c r="AS75" s="3">
        <f ca="1"/>
        <v>0.48174112698658944</v>
      </c>
      <c r="AT75" s="29">
        <f ca="1"/>
        <v>-5.5603496895679232</v>
      </c>
      <c r="AU75" s="17">
        <f t="shared" ca="1" si="48"/>
        <v>6.4522089637813771</v>
      </c>
      <c r="AV75" s="14">
        <f t="shared" ca="1" si="49"/>
        <v>0.48174112698658944</v>
      </c>
      <c r="AW75" s="3"/>
      <c r="AX75" s="3"/>
      <c r="AY75" s="3"/>
      <c r="AZ75" s="9"/>
      <c r="BD75" s="3">
        <v>64</v>
      </c>
      <c r="BE75" s="3">
        <f t="shared" si="57"/>
        <v>0.47499999999999987</v>
      </c>
      <c r="BF75" s="3">
        <f>BF74+5</f>
        <v>315</v>
      </c>
    </row>
    <row r="76" spans="14:58">
      <c r="N76" s="3">
        <f t="shared" si="58"/>
        <v>-66.5</v>
      </c>
      <c r="O76" s="29">
        <f t="shared" si="50"/>
        <v>-1.1606439525762291</v>
      </c>
      <c r="P76" s="17">
        <f t="shared" si="56"/>
        <v>-2.2998425472362567</v>
      </c>
      <c r="Q76" s="14" t="str">
        <f t="shared" si="51"/>
        <v>0.330644522945884</v>
      </c>
      <c r="R76" s="9" t="str">
        <f t="shared" si="52"/>
        <v>1.77890550661709+2.44590818802379i</v>
      </c>
      <c r="S76" s="14">
        <f t="shared" si="53"/>
        <v>-0.64768200172990797</v>
      </c>
      <c r="T76" s="9">
        <f t="shared" si="54"/>
        <v>-1.0938433950289099</v>
      </c>
      <c r="U76" s="8">
        <f t="shared" si="30"/>
        <v>-0.73888888888888893</v>
      </c>
      <c r="V76" s="3">
        <f t="shared" si="31"/>
        <v>-0.36589337532796012</v>
      </c>
      <c r="W76" s="9">
        <f t="shared" si="32"/>
        <v>-0.52851340605258024</v>
      </c>
      <c r="X76" s="8">
        <f t="shared" si="33"/>
        <v>-2.2998425472362567</v>
      </c>
      <c r="Y76" s="3">
        <f t="shared" si="34"/>
        <v>-0.64768200172990797</v>
      </c>
      <c r="Z76" s="9">
        <f t="shared" si="35"/>
        <v>-1.0938433950289099</v>
      </c>
      <c r="AA76" s="8">
        <f t="shared" si="36"/>
        <v>-7.3888888888888893</v>
      </c>
      <c r="AB76" s="3">
        <f t="shared" si="37"/>
        <v>-3.6589337532796011</v>
      </c>
      <c r="AC76" s="9">
        <f t="shared" si="38"/>
        <v>-5.2851340605258024</v>
      </c>
      <c r="AD76" s="8">
        <f t="shared" si="39"/>
        <v>-5.089046341652633</v>
      </c>
      <c r="AE76" s="3">
        <f t="shared" si="40"/>
        <v>-3.0112517515496933</v>
      </c>
      <c r="AF76" s="9">
        <f t="shared" si="41"/>
        <v>-4.1912906654968927</v>
      </c>
      <c r="AG76" s="17">
        <f t="shared" ca="1" si="42"/>
        <v>-6.4983057790996792</v>
      </c>
      <c r="AH76" s="14">
        <f t="shared" ca="1" si="43"/>
        <v>-3.1319646967584047</v>
      </c>
      <c r="AI76" s="9">
        <f t="shared" ca="1" si="44"/>
        <v>-4.5516581940638465</v>
      </c>
      <c r="AJ76" s="14"/>
      <c r="AK76" s="9"/>
      <c r="AO76" s="8">
        <f t="shared" ca="1" si="45"/>
        <v>-6.4983057790996792</v>
      </c>
      <c r="AP76" s="3">
        <f t="shared" ca="1" si="46"/>
        <v>-3.1319646967584047</v>
      </c>
      <c r="AQ76" s="9">
        <f t="shared" ca="1" si="47"/>
        <v>-4.5516581940638465</v>
      </c>
      <c r="AR76" s="14">
        <f t="array" aca="1" ref="AR76:AT76" ca="1">MMULT(AO76:AQ76,$AR$9:$AT$11)</f>
        <v>6.0784494986173012</v>
      </c>
      <c r="AS76" s="3">
        <f ca="1"/>
        <v>-0.16294821528119674</v>
      </c>
      <c r="AT76" s="29">
        <f ca="1"/>
        <v>-5.9816948056471055</v>
      </c>
      <c r="AU76" s="17">
        <f t="shared" ca="1" si="48"/>
        <v>6.0784494986173012</v>
      </c>
      <c r="AV76" s="14">
        <f t="shared" ca="1" si="49"/>
        <v>-0.16294821528119674</v>
      </c>
      <c r="AW76" s="3"/>
      <c r="AX76" s="3"/>
      <c r="AY76" s="3"/>
      <c r="AZ76" s="9"/>
      <c r="BD76" s="3">
        <v>65</v>
      </c>
      <c r="BE76" s="3">
        <f t="shared" si="57"/>
        <v>0.41666666666666652</v>
      </c>
      <c r="BF76" s="3">
        <f t="shared" si="1"/>
        <v>320</v>
      </c>
    </row>
    <row r="77" spans="14:58">
      <c r="N77" s="3">
        <f t="shared" si="58"/>
        <v>-66</v>
      </c>
      <c r="O77" s="29">
        <f t="shared" si="50"/>
        <v>-1.1519173063162575</v>
      </c>
      <c r="P77" s="17">
        <f t="shared" si="56"/>
        <v>-2.2460367739042164</v>
      </c>
      <c r="Q77" s="14" t="str">
        <f t="shared" si="51"/>
        <v>0.33931735634143</v>
      </c>
      <c r="R77" s="9" t="str">
        <f t="shared" si="52"/>
        <v>2.10969408659261+2.05780256283346i</v>
      </c>
      <c r="S77" s="14">
        <f t="shared" si="53"/>
        <v>-0.79173654292508899</v>
      </c>
      <c r="T77" s="9">
        <f t="shared" si="54"/>
        <v>-0.92027728295377997</v>
      </c>
      <c r="U77" s="8">
        <f t="shared" si="30"/>
        <v>-0.73333333333333339</v>
      </c>
      <c r="V77" s="3">
        <f t="shared" si="31"/>
        <v>-0.42633273816270317</v>
      </c>
      <c r="W77" s="9">
        <f t="shared" si="32"/>
        <v>-0.47358510188278813</v>
      </c>
      <c r="X77" s="8">
        <f t="shared" si="33"/>
        <v>-2.2460367739042164</v>
      </c>
      <c r="Y77" s="3">
        <f t="shared" si="34"/>
        <v>-0.79173654292508899</v>
      </c>
      <c r="Z77" s="9">
        <f t="shared" si="35"/>
        <v>-0.92027728295377997</v>
      </c>
      <c r="AA77" s="8">
        <f t="shared" si="36"/>
        <v>-7.3333333333333339</v>
      </c>
      <c r="AB77" s="3">
        <f t="shared" si="37"/>
        <v>-4.2633273816270316</v>
      </c>
      <c r="AC77" s="9">
        <f t="shared" si="38"/>
        <v>-4.7358510188278817</v>
      </c>
      <c r="AD77" s="8">
        <f t="shared" si="39"/>
        <v>-5.0872965594291175</v>
      </c>
      <c r="AE77" s="3">
        <f t="shared" si="40"/>
        <v>-3.4715908387019425</v>
      </c>
      <c r="AF77" s="9">
        <f t="shared" si="41"/>
        <v>-3.8155737358741018</v>
      </c>
      <c r="AG77" s="17">
        <f t="shared" ca="1" si="42"/>
        <v>-6.4430564354332382</v>
      </c>
      <c r="AH77" s="14">
        <f t="shared" ca="1" si="43"/>
        <v>-3.6557989848541914</v>
      </c>
      <c r="AI77" s="9">
        <f t="shared" ca="1" si="44"/>
        <v>-4.0681256150499134</v>
      </c>
      <c r="AJ77" s="14"/>
      <c r="AK77" s="9"/>
      <c r="AO77" s="8">
        <f t="shared" ca="1" si="45"/>
        <v>-6.4430564354332382</v>
      </c>
      <c r="AP77" s="3">
        <f t="shared" ca="1" si="46"/>
        <v>-3.6557989848541914</v>
      </c>
      <c r="AQ77" s="9">
        <f t="shared" ca="1" si="47"/>
        <v>-4.0681256150499134</v>
      </c>
      <c r="AR77" s="14">
        <f t="array" aca="1" ref="AR77:AT77" ca="1">MMULT(AO77:AQ77,$AR$9:$AT$11)</f>
        <v>5.5970933103252944</v>
      </c>
      <c r="AS77" s="3">
        <f ca="1"/>
        <v>-0.58071167992377926</v>
      </c>
      <c r="AT77" s="29">
        <f ca="1"/>
        <v>-6.3057758355317208</v>
      </c>
      <c r="AU77" s="17">
        <f t="shared" ca="1" si="48"/>
        <v>5.5970933103252944</v>
      </c>
      <c r="AV77" s="14">
        <f t="shared" ca="1" si="49"/>
        <v>-0.58071167992377926</v>
      </c>
      <c r="AW77" s="3"/>
      <c r="AX77" s="3"/>
      <c r="AY77" s="3"/>
      <c r="AZ77" s="9"/>
      <c r="BD77" s="3">
        <v>66</v>
      </c>
      <c r="BE77" s="3">
        <f t="shared" si="57"/>
        <v>0.35833333333333317</v>
      </c>
      <c r="BF77" s="3">
        <f t="shared" si="1"/>
        <v>325</v>
      </c>
    </row>
    <row r="78" spans="14:58">
      <c r="N78" s="3">
        <f t="shared" si="58"/>
        <v>-65.5</v>
      </c>
      <c r="O78" s="29">
        <f t="shared" si="50"/>
        <v>-1.143190660056286</v>
      </c>
      <c r="P78" s="17">
        <f t="shared" si="56"/>
        <v>-2.1942997311650387</v>
      </c>
      <c r="Q78" s="14" t="str">
        <f t="shared" si="51"/>
        <v>0.347871201495118</v>
      </c>
      <c r="R78" s="9" t="str">
        <f t="shared" si="52"/>
        <v>2.35550606448437+1.64774768186278i</v>
      </c>
      <c r="S78" s="14">
        <f t="shared" si="53"/>
        <v>-0.89784160552848802</v>
      </c>
      <c r="T78" s="9">
        <f t="shared" si="54"/>
        <v>-0.73689516528257504</v>
      </c>
      <c r="U78" s="8">
        <f t="shared" si="30"/>
        <v>-0.72777777777777786</v>
      </c>
      <c r="V78" s="3">
        <f t="shared" si="31"/>
        <v>-0.4657646096763714</v>
      </c>
      <c r="W78" s="9">
        <f t="shared" si="32"/>
        <v>-0.40429246788727558</v>
      </c>
      <c r="X78" s="8">
        <f t="shared" si="33"/>
        <v>-2.1942997311650387</v>
      </c>
      <c r="Y78" s="3">
        <f t="shared" si="34"/>
        <v>-0.89784160552848802</v>
      </c>
      <c r="Z78" s="9">
        <f t="shared" si="35"/>
        <v>-0.73689516528257504</v>
      </c>
      <c r="AA78" s="8">
        <f t="shared" si="36"/>
        <v>-7.2777777777777786</v>
      </c>
      <c r="AB78" s="3">
        <f t="shared" si="37"/>
        <v>-4.6576460967637141</v>
      </c>
      <c r="AC78" s="9">
        <f t="shared" si="38"/>
        <v>-4.0429246788727555</v>
      </c>
      <c r="AD78" s="8">
        <f t="shared" si="39"/>
        <v>-5.0834780466127398</v>
      </c>
      <c r="AE78" s="3">
        <f t="shared" si="40"/>
        <v>-3.7598044912352262</v>
      </c>
      <c r="AF78" s="9">
        <f t="shared" si="41"/>
        <v>-3.3060295135901807</v>
      </c>
      <c r="AG78" s="17">
        <f t="shared" ca="1" si="42"/>
        <v>-6.3881691196205486</v>
      </c>
      <c r="AH78" s="14">
        <f t="shared" ca="1" si="43"/>
        <v>-3.9996803107975492</v>
      </c>
      <c r="AI78" s="9">
        <f t="shared" ca="1" si="44"/>
        <v>-3.4643695139944741</v>
      </c>
      <c r="AJ78" s="14"/>
      <c r="AK78" s="9"/>
      <c r="AO78" s="8">
        <f t="shared" ca="1" si="45"/>
        <v>-6.3881691196205486</v>
      </c>
      <c r="AP78" s="3">
        <f t="shared" ca="1" si="46"/>
        <v>-3.9996803107975492</v>
      </c>
      <c r="AQ78" s="9">
        <f t="shared" ca="1" si="47"/>
        <v>-3.4643695139944741</v>
      </c>
      <c r="AR78" s="14">
        <f t="array" aca="1" ref="AR78:AT78" ca="1">MMULT(AO78:AQ78,$AR$9:$AT$11)</f>
        <v>4.9997038168693724</v>
      </c>
      <c r="AS78" s="3">
        <f ca="1"/>
        <v>-0.82689839324238967</v>
      </c>
      <c r="AT78" s="29">
        <f ca="1"/>
        <v>-6.5671305918022105</v>
      </c>
      <c r="AU78" s="17">
        <f t="shared" ca="1" si="48"/>
        <v>4.9997038168693724</v>
      </c>
      <c r="AV78" s="14">
        <f t="shared" ca="1" si="49"/>
        <v>-0.82689839324238967</v>
      </c>
      <c r="AW78" s="3"/>
      <c r="AX78" s="3"/>
      <c r="AY78" s="3"/>
      <c r="AZ78" s="9"/>
      <c r="BD78" s="3">
        <v>67</v>
      </c>
      <c r="BE78" s="3">
        <f t="shared" si="57"/>
        <v>0.29999999999999982</v>
      </c>
      <c r="BF78" s="3">
        <f t="shared" ref="BF78:BF83" si="59">BF77+5</f>
        <v>330</v>
      </c>
    </row>
    <row r="79" spans="14:58">
      <c r="N79" s="3">
        <f t="shared" si="58"/>
        <v>-65</v>
      </c>
      <c r="O79" s="29">
        <f t="shared" si="50"/>
        <v>-1.1344640137963142</v>
      </c>
      <c r="P79" s="17">
        <f t="shared" si="56"/>
        <v>-2.1445069205095586</v>
      </c>
      <c r="Q79" s="14" t="str">
        <f t="shared" si="51"/>
        <v>0.35630716786573</v>
      </c>
      <c r="R79" s="9" t="str">
        <f t="shared" si="52"/>
        <v>2.52228433505813+1.23081315255515i</v>
      </c>
      <c r="S79" s="14">
        <f t="shared" si="53"/>
        <v>-0.96865443671092699</v>
      </c>
      <c r="T79" s="9">
        <f t="shared" si="54"/>
        <v>-0.55043637534282697</v>
      </c>
      <c r="U79" s="8">
        <f t="shared" si="30"/>
        <v>-0.72222222222222221</v>
      </c>
      <c r="V79" s="3">
        <f t="shared" si="31"/>
        <v>-0.48986438711709779</v>
      </c>
      <c r="W79" s="9">
        <f t="shared" si="32"/>
        <v>-0.32033317729545757</v>
      </c>
      <c r="X79" s="8">
        <f t="shared" si="33"/>
        <v>-2.1445069205095586</v>
      </c>
      <c r="Y79" s="3">
        <f t="shared" si="34"/>
        <v>-0.96865443671092699</v>
      </c>
      <c r="Z79" s="9">
        <f t="shared" si="35"/>
        <v>-0.55043637534282697</v>
      </c>
      <c r="AA79" s="8">
        <f t="shared" si="36"/>
        <v>-7.2222222222222223</v>
      </c>
      <c r="AB79" s="3">
        <f t="shared" si="37"/>
        <v>-4.8986438711709779</v>
      </c>
      <c r="AC79" s="9">
        <f t="shared" si="38"/>
        <v>-3.2033317729545758</v>
      </c>
      <c r="AD79" s="8">
        <f t="shared" si="39"/>
        <v>-5.0777153017126633</v>
      </c>
      <c r="AE79" s="3">
        <f t="shared" si="40"/>
        <v>-3.929989434460051</v>
      </c>
      <c r="AF79" s="9">
        <f t="shared" si="41"/>
        <v>-2.6528953976117489</v>
      </c>
      <c r="AG79" s="17">
        <f t="shared" ca="1" si="42"/>
        <v>-6.3336220444225049</v>
      </c>
      <c r="AH79" s="14">
        <f t="shared" ca="1" si="43"/>
        <v>-4.2108957201404689</v>
      </c>
      <c r="AI79" s="9">
        <f t="shared" ca="1" si="44"/>
        <v>-2.7390750783725197</v>
      </c>
      <c r="AJ79" s="14"/>
      <c r="AK79" s="9"/>
      <c r="AO79" s="8">
        <f t="shared" ca="1" si="45"/>
        <v>-6.3336220444225049</v>
      </c>
      <c r="AP79" s="3">
        <f t="shared" ca="1" si="46"/>
        <v>-4.2108957201404689</v>
      </c>
      <c r="AQ79" s="9">
        <f t="shared" ca="1" si="47"/>
        <v>-2.7390750783725197</v>
      </c>
      <c r="AR79" s="14">
        <f t="array" aca="1" ref="AR79:AT79" ca="1">MMULT(AO79:AQ79,$AR$9:$AT$11)</f>
        <v>4.2850053679224791</v>
      </c>
      <c r="AS79" s="3">
        <f ca="1"/>
        <v>-0.9423005111223256</v>
      </c>
      <c r="AT79" s="29">
        <f ca="1"/>
        <v>-6.7896790790189492</v>
      </c>
      <c r="AU79" s="17">
        <f t="shared" ca="1" si="48"/>
        <v>4.2850053679224791</v>
      </c>
      <c r="AV79" s="14">
        <f t="shared" ca="1" si="49"/>
        <v>-0.9423005111223256</v>
      </c>
      <c r="AW79" s="3"/>
      <c r="AX79" s="3"/>
      <c r="AY79" s="3"/>
      <c r="AZ79" s="9"/>
      <c r="BD79" s="3">
        <v>68</v>
      </c>
      <c r="BE79" s="3">
        <f t="shared" si="57"/>
        <v>0.24166666666666647</v>
      </c>
      <c r="BF79" s="3">
        <f t="shared" si="59"/>
        <v>335</v>
      </c>
    </row>
    <row r="80" spans="14:58">
      <c r="N80" s="3">
        <f t="shared" si="58"/>
        <v>-64.5</v>
      </c>
      <c r="O80" s="29">
        <f t="shared" si="50"/>
        <v>-1.1257373675363425</v>
      </c>
      <c r="P80" s="17">
        <f t="shared" si="56"/>
        <v>-2.0965435990881738</v>
      </c>
      <c r="Q80" s="14" t="str">
        <f t="shared" si="51"/>
        <v>0.364626560292054</v>
      </c>
      <c r="R80" s="9" t="str">
        <f t="shared" si="52"/>
        <v>2.61735150075682+0.819117053498493i</v>
      </c>
      <c r="S80" s="14">
        <f t="shared" si="53"/>
        <v>-1.0074492202976799</v>
      </c>
      <c r="T80" s="9">
        <f t="shared" si="54"/>
        <v>-0.36632028263039201</v>
      </c>
      <c r="U80" s="8">
        <f t="shared" si="30"/>
        <v>-0.71666666666666667</v>
      </c>
      <c r="V80" s="3">
        <f t="shared" si="31"/>
        <v>-0.50236235074604818</v>
      </c>
      <c r="W80" s="9">
        <f t="shared" si="32"/>
        <v>-0.22354230157602464</v>
      </c>
      <c r="X80" s="8">
        <f t="shared" si="33"/>
        <v>-2.0965435990881738</v>
      </c>
      <c r="Y80" s="3">
        <f t="shared" si="34"/>
        <v>-1.0074492202976799</v>
      </c>
      <c r="Z80" s="9">
        <f t="shared" si="35"/>
        <v>-0.36632028263039201</v>
      </c>
      <c r="AA80" s="8">
        <f t="shared" si="36"/>
        <v>-7.166666666666667</v>
      </c>
      <c r="AB80" s="3">
        <f t="shared" si="37"/>
        <v>-5.0236235074604814</v>
      </c>
      <c r="AC80" s="9">
        <f t="shared" si="38"/>
        <v>-2.2354230157602464</v>
      </c>
      <c r="AD80" s="8">
        <f t="shared" si="39"/>
        <v>-5.0701230675784927</v>
      </c>
      <c r="AE80" s="3">
        <f t="shared" si="40"/>
        <v>-4.0161742871628014</v>
      </c>
      <c r="AF80" s="9">
        <f t="shared" si="41"/>
        <v>-1.8691027331298544</v>
      </c>
      <c r="AG80" s="17">
        <f t="shared" ca="1" si="42"/>
        <v>-6.2793951298404309</v>
      </c>
      <c r="AH80" s="14">
        <f t="shared" ca="1" si="43"/>
        <v>-4.3207930072069907</v>
      </c>
      <c r="AI80" s="9">
        <f t="shared" ca="1" si="44"/>
        <v>-1.9083300374625218</v>
      </c>
      <c r="AJ80" s="14"/>
      <c r="AK80" s="9"/>
      <c r="AO80" s="8">
        <f t="shared" ca="1" si="45"/>
        <v>-6.2793951298404309</v>
      </c>
      <c r="AP80" s="3">
        <f t="shared" ca="1" si="46"/>
        <v>-4.3207930072069907</v>
      </c>
      <c r="AQ80" s="9">
        <f t="shared" ca="1" si="47"/>
        <v>-1.9083300374625218</v>
      </c>
      <c r="AR80" s="14">
        <f t="array" aca="1" ref="AR80:AT80" ca="1">MMULT(AO80:AQ80,$AR$9:$AT$11)</f>
        <v>3.4685323195949556</v>
      </c>
      <c r="AS80" s="3">
        <f ca="1"/>
        <v>-0.95615762306033247</v>
      </c>
      <c r="AT80" s="29">
        <f ca="1"/>
        <v>-6.9854724312291951</v>
      </c>
      <c r="AU80" s="17">
        <f t="shared" ca="1" si="48"/>
        <v>3.4685323195949556</v>
      </c>
      <c r="AV80" s="14">
        <f t="shared" ca="1" si="49"/>
        <v>-0.95615762306033247</v>
      </c>
      <c r="AW80" s="3"/>
      <c r="AX80" s="3"/>
      <c r="AY80" s="3"/>
      <c r="AZ80" s="9"/>
      <c r="BD80" s="3">
        <v>69</v>
      </c>
      <c r="BE80" s="3">
        <f t="shared" si="57"/>
        <v>0.18333333333333313</v>
      </c>
      <c r="BF80" s="3">
        <f t="shared" si="59"/>
        <v>340</v>
      </c>
    </row>
    <row r="81" spans="14:58">
      <c r="N81" s="3">
        <f t="shared" si="58"/>
        <v>-64</v>
      </c>
      <c r="O81" s="29">
        <f t="shared" si="50"/>
        <v>-1.1170107212763709</v>
      </c>
      <c r="P81" s="17">
        <f t="shared" si="56"/>
        <v>-2.050303841579296</v>
      </c>
      <c r="Q81" s="14" t="str">
        <f t="shared" si="51"/>
        <v>0.372830847731495</v>
      </c>
      <c r="R81" s="9" t="str">
        <f t="shared" si="52"/>
        <v>2.6487576676906+0.422114181293216i</v>
      </c>
      <c r="S81" s="14">
        <f t="shared" si="53"/>
        <v>-1.0178254162486999</v>
      </c>
      <c r="T81" s="9">
        <f t="shared" si="54"/>
        <v>-0.18877520072765999</v>
      </c>
      <c r="U81" s="8">
        <f t="shared" si="30"/>
        <v>-0.71111111111111114</v>
      </c>
      <c r="V81" s="3">
        <f t="shared" si="31"/>
        <v>-0.50562373590939447</v>
      </c>
      <c r="W81" s="9">
        <f t="shared" si="32"/>
        <v>-0.11878023505502265</v>
      </c>
      <c r="X81" s="8">
        <f t="shared" si="33"/>
        <v>-2.050303841579296</v>
      </c>
      <c r="Y81" s="3">
        <f t="shared" si="34"/>
        <v>-1.0178254162486999</v>
      </c>
      <c r="Z81" s="9">
        <f t="shared" si="35"/>
        <v>-0.18877520072765999</v>
      </c>
      <c r="AA81" s="8">
        <f t="shared" si="36"/>
        <v>-7.1111111111111116</v>
      </c>
      <c r="AB81" s="3">
        <f t="shared" si="37"/>
        <v>-5.0562373590939451</v>
      </c>
      <c r="AC81" s="9">
        <f t="shared" si="38"/>
        <v>-1.1878023505502264</v>
      </c>
      <c r="AD81" s="8">
        <f t="shared" si="39"/>
        <v>-5.060807269531816</v>
      </c>
      <c r="AE81" s="3">
        <f t="shared" si="40"/>
        <v>-4.0384119428452454</v>
      </c>
      <c r="AF81" s="9">
        <f t="shared" si="41"/>
        <v>-0.99902714982256646</v>
      </c>
      <c r="AG81" s="17">
        <f t="shared" ca="1" si="42"/>
        <v>-6.2254698389430434</v>
      </c>
      <c r="AH81" s="14">
        <f t="shared" ca="1" si="43"/>
        <v>-4.3495152690960275</v>
      </c>
      <c r="AI81" s="9">
        <f t="shared" ca="1" si="44"/>
        <v>-1.0129725993312773</v>
      </c>
      <c r="AJ81" s="14"/>
      <c r="AK81" s="9"/>
      <c r="AO81" s="8">
        <f t="shared" ca="1" si="45"/>
        <v>-6.2254698389430434</v>
      </c>
      <c r="AP81" s="3">
        <f t="shared" ca="1" si="46"/>
        <v>-4.3495152690960275</v>
      </c>
      <c r="AQ81" s="9">
        <f t="shared" ca="1" si="47"/>
        <v>-1.0129725993312773</v>
      </c>
      <c r="AR81" s="14">
        <f t="array" aca="1" ref="AR81:AT81" ca="1">MMULT(AO81:AQ81,$AR$9:$AT$11)</f>
        <v>2.589726554047032</v>
      </c>
      <c r="AS81" s="3">
        <f ca="1"/>
        <v>-0.89120796851307271</v>
      </c>
      <c r="AT81" s="29">
        <f ca="1"/>
        <v>-7.1554130566171699</v>
      </c>
      <c r="AU81" s="17">
        <f t="shared" ca="1" si="48"/>
        <v>2.589726554047032</v>
      </c>
      <c r="AV81" s="14">
        <f t="shared" ca="1" si="49"/>
        <v>-0.89120796851307271</v>
      </c>
      <c r="AW81" s="3"/>
      <c r="AX81" s="3"/>
      <c r="AY81" s="3"/>
      <c r="AZ81" s="9"/>
      <c r="BD81" s="3">
        <v>70</v>
      </c>
      <c r="BE81" s="3">
        <f t="shared" si="57"/>
        <v>0.12499999999999979</v>
      </c>
      <c r="BF81" s="3">
        <f t="shared" si="59"/>
        <v>345</v>
      </c>
    </row>
    <row r="82" spans="14:58">
      <c r="N82" s="3">
        <f t="shared" si="58"/>
        <v>-63.5</v>
      </c>
      <c r="O82" s="29">
        <f t="shared" si="50"/>
        <v>-1.1082840750163994</v>
      </c>
      <c r="P82" s="17">
        <f t="shared" si="56"/>
        <v>-2.0056897082590202</v>
      </c>
      <c r="Q82" s="14" t="str">
        <f t="shared" si="51"/>
        <v>0.380921635918431</v>
      </c>
      <c r="R82" s="9" t="str">
        <f t="shared" si="52"/>
        <v>2.62479249459391+0.0469224957255287i</v>
      </c>
      <c r="S82" s="14">
        <f t="shared" si="53"/>
        <v>-1.00348955454584</v>
      </c>
      <c r="T82" s="9">
        <f t="shared" si="54"/>
        <v>-2.0984378023245098E-2</v>
      </c>
      <c r="U82" s="8">
        <f t="shared" si="30"/>
        <v>-0.7055555555555556</v>
      </c>
      <c r="V82" s="3">
        <f t="shared" si="31"/>
        <v>-0.50110882393629719</v>
      </c>
      <c r="W82" s="9">
        <f t="shared" si="32"/>
        <v>-1.3357109615703477E-2</v>
      </c>
      <c r="X82" s="8">
        <f t="shared" si="33"/>
        <v>-2.0056897082590202</v>
      </c>
      <c r="Y82" s="3">
        <f t="shared" si="34"/>
        <v>-1.00348955454584</v>
      </c>
      <c r="Z82" s="9">
        <f t="shared" si="35"/>
        <v>-2.0984378023245098E-2</v>
      </c>
      <c r="AA82" s="8">
        <f t="shared" si="36"/>
        <v>-7.0555555555555562</v>
      </c>
      <c r="AB82" s="3">
        <f t="shared" si="37"/>
        <v>-5.0110882393629721</v>
      </c>
      <c r="AC82" s="9">
        <f t="shared" si="38"/>
        <v>-0.13357109615703477</v>
      </c>
      <c r="AD82" s="8">
        <f t="shared" si="39"/>
        <v>-5.0498658472965356</v>
      </c>
      <c r="AE82" s="3">
        <f t="shared" si="40"/>
        <v>-4.0075986848171326</v>
      </c>
      <c r="AF82" s="9">
        <f t="shared" si="41"/>
        <v>-0.11258671813378968</v>
      </c>
      <c r="AG82" s="17">
        <f t="shared" ca="1" si="42"/>
        <v>-6.1718290322786622</v>
      </c>
      <c r="AH82" s="14">
        <f t="shared" ca="1" si="43"/>
        <v>-4.3097584695199735</v>
      </c>
      <c r="AI82" s="9">
        <f t="shared" ca="1" si="44"/>
        <v>-0.11386842048362157</v>
      </c>
      <c r="AJ82" s="14"/>
      <c r="AK82" s="9"/>
      <c r="AO82" s="8">
        <f t="shared" ca="1" si="45"/>
        <v>-6.1718290322786622</v>
      </c>
      <c r="AP82" s="3">
        <f t="shared" ca="1" si="46"/>
        <v>-4.3097584695199735</v>
      </c>
      <c r="AQ82" s="9">
        <f t="shared" ca="1" si="47"/>
        <v>-0.11386842048362157</v>
      </c>
      <c r="AR82" s="14">
        <f t="array" aca="1" ref="AR82:AT82" ca="1">MMULT(AO82:AQ82,$AR$9:$AT$11)</f>
        <v>1.7073753448142519</v>
      </c>
      <c r="AS82" s="3">
        <f ca="1"/>
        <v>-0.76633144784857787</v>
      </c>
      <c r="AT82" s="29">
        <f ca="1"/>
        <v>-7.2921919359283907</v>
      </c>
      <c r="AU82" s="17">
        <f t="shared" ca="1" si="48"/>
        <v>1.7073753448142519</v>
      </c>
      <c r="AV82" s="14">
        <f t="shared" ca="1" si="49"/>
        <v>-0.76633144784857787</v>
      </c>
      <c r="AW82" s="3"/>
      <c r="AX82" s="3"/>
      <c r="AY82" s="3"/>
      <c r="AZ82" s="9"/>
      <c r="BD82" s="3">
        <v>71</v>
      </c>
      <c r="BE82" s="3">
        <f t="shared" si="57"/>
        <v>6.6666666666666458E-2</v>
      </c>
      <c r="BF82" s="3">
        <f t="shared" si="59"/>
        <v>350</v>
      </c>
    </row>
    <row r="83" spans="14:58">
      <c r="N83" s="3">
        <f t="shared" si="58"/>
        <v>-63</v>
      </c>
      <c r="O83" s="29">
        <f t="shared" si="50"/>
        <v>-1.0995574287564276</v>
      </c>
      <c r="P83" s="17">
        <f t="shared" si="56"/>
        <v>-1.9626105055051504</v>
      </c>
      <c r="Q83" s="14" t="str">
        <f t="shared" si="51"/>
        <v>0.388900643468698</v>
      </c>
      <c r="R83" s="9" t="str">
        <f t="shared" si="52"/>
        <v>2.55363218975843-0.301343377657161i</v>
      </c>
      <c r="S83" s="14">
        <f t="shared" si="53"/>
        <v>-0.96809737810841401</v>
      </c>
      <c r="T83" s="9">
        <f t="shared" si="54"/>
        <v>0.13476485540216099</v>
      </c>
      <c r="U83" s="8">
        <f t="shared" si="30"/>
        <v>-0.7</v>
      </c>
      <c r="V83" s="3">
        <f t="shared" si="31"/>
        <v>-0.48968137373674064</v>
      </c>
      <c r="W83" s="9">
        <f t="shared" si="32"/>
        <v>8.5280174570366643E-2</v>
      </c>
      <c r="X83" s="8">
        <f t="shared" si="33"/>
        <v>-1.9626105055051504</v>
      </c>
      <c r="Y83" s="3">
        <f t="shared" si="34"/>
        <v>-0.96809737810841401</v>
      </c>
      <c r="Z83" s="9">
        <f t="shared" si="35"/>
        <v>0.13476485540216099</v>
      </c>
      <c r="AA83" s="8">
        <f t="shared" si="36"/>
        <v>-7</v>
      </c>
      <c r="AB83" s="3">
        <f t="shared" si="37"/>
        <v>-4.8968137373674061</v>
      </c>
      <c r="AC83" s="9">
        <f t="shared" si="38"/>
        <v>0.8528017457036664</v>
      </c>
      <c r="AD83" s="8">
        <f t="shared" si="39"/>
        <v>-5.0373894944948496</v>
      </c>
      <c r="AE83" s="3">
        <f t="shared" si="40"/>
        <v>-3.928716359258992</v>
      </c>
      <c r="AF83" s="9">
        <f t="shared" si="41"/>
        <v>0.71803689030150541</v>
      </c>
      <c r="AG83" s="17">
        <f t="shared" ca="1" si="42"/>
        <v>-6.118456838463401</v>
      </c>
      <c r="AH83" s="14">
        <f t="shared" ca="1" si="43"/>
        <v>-4.2092883744970822</v>
      </c>
      <c r="AI83" s="9">
        <f t="shared" ca="1" si="44"/>
        <v>0.72714528990090288</v>
      </c>
      <c r="AJ83" s="14"/>
      <c r="AK83" s="9"/>
      <c r="AO83" s="8">
        <f t="shared" ca="1" si="45"/>
        <v>-6.118456838463401</v>
      </c>
      <c r="AP83" s="3">
        <f t="shared" ca="1" si="46"/>
        <v>-4.2092883744970822</v>
      </c>
      <c r="AQ83" s="9">
        <f t="shared" ca="1" si="47"/>
        <v>0.72714528990090288</v>
      </c>
      <c r="AR83" s="14">
        <f t="array" aca="1" ref="AR83:AT83" ca="1">MMULT(AO83:AQ83,$AR$9:$AT$11)</f>
        <v>0.88120474145235239</v>
      </c>
      <c r="AS83" s="3">
        <f ca="1"/>
        <v>-0.59626340072412509</v>
      </c>
      <c r="AT83" s="29">
        <f ca="1"/>
        <v>-7.3858182442461784</v>
      </c>
      <c r="AU83" s="17">
        <f t="shared" ca="1" si="48"/>
        <v>0.88120474145235239</v>
      </c>
      <c r="AV83" s="14">
        <f t="shared" ca="1" si="49"/>
        <v>-0.59626340072412509</v>
      </c>
      <c r="AW83" s="3"/>
      <c r="AX83" s="3"/>
      <c r="AY83" s="3"/>
      <c r="AZ83" s="9"/>
      <c r="BD83" s="3">
        <v>72</v>
      </c>
      <c r="BE83" s="3">
        <v>0</v>
      </c>
      <c r="BF83" s="3">
        <f t="shared" si="59"/>
        <v>355</v>
      </c>
    </row>
    <row r="84" spans="14:58">
      <c r="N84" s="3">
        <f t="shared" si="58"/>
        <v>-62.5</v>
      </c>
      <c r="O84" s="29">
        <f t="shared" si="50"/>
        <v>-1.0908307824964558</v>
      </c>
      <c r="P84" s="17">
        <f t="shared" si="56"/>
        <v>-1.9209821269711651</v>
      </c>
      <c r="Q84" s="14" t="str">
        <f t="shared" si="51"/>
        <v>0.396769681013572</v>
      </c>
      <c r="R84" s="9" t="str">
        <f t="shared" si="52"/>
        <v>2.44309460703811-0.619251449620587i</v>
      </c>
      <c r="S84" s="14">
        <f t="shared" si="53"/>
        <v>-0.91514432772861998</v>
      </c>
      <c r="T84" s="9">
        <f t="shared" si="54"/>
        <v>0.27693766730338398</v>
      </c>
      <c r="U84" s="8">
        <f t="shared" si="30"/>
        <v>-0.69444444444444442</v>
      </c>
      <c r="V84" s="3">
        <f t="shared" si="31"/>
        <v>-0.47181126830641834</v>
      </c>
      <c r="W84" s="9">
        <f t="shared" si="32"/>
        <v>0.17199349542685585</v>
      </c>
      <c r="X84" s="8">
        <f t="shared" si="33"/>
        <v>-1.9209821269711651</v>
      </c>
      <c r="Y84" s="3">
        <f t="shared" si="34"/>
        <v>-0.91514432772861998</v>
      </c>
      <c r="Z84" s="9">
        <f t="shared" si="35"/>
        <v>0.27693766730338398</v>
      </c>
      <c r="AA84" s="8">
        <f t="shared" si="36"/>
        <v>-6.9444444444444446</v>
      </c>
      <c r="AB84" s="3">
        <f t="shared" si="37"/>
        <v>-4.7181126830641835</v>
      </c>
      <c r="AC84" s="9">
        <f t="shared" si="38"/>
        <v>1.7199349542685585</v>
      </c>
      <c r="AD84" s="8">
        <f t="shared" si="39"/>
        <v>-5.02346231747328</v>
      </c>
      <c r="AE84" s="3">
        <f t="shared" si="40"/>
        <v>-3.8029683553355635</v>
      </c>
      <c r="AF84" s="9">
        <f t="shared" si="41"/>
        <v>1.4429972869651744</v>
      </c>
      <c r="AG84" s="17">
        <f t="shared" ca="1" si="42"/>
        <v>-6.0653385388866212</v>
      </c>
      <c r="AH84" s="14">
        <f t="shared" ca="1" si="43"/>
        <v>-4.0525932208804596</v>
      </c>
      <c r="AI84" s="9">
        <f t="shared" ca="1" si="44"/>
        <v>1.4674104290496528</v>
      </c>
      <c r="AJ84" s="14"/>
      <c r="AK84" s="9"/>
      <c r="AO84" s="8">
        <f t="shared" ca="1" si="45"/>
        <v>-6.0653385388866212</v>
      </c>
      <c r="AP84" s="3">
        <f t="shared" ca="1" si="46"/>
        <v>-4.0525932208804596</v>
      </c>
      <c r="AQ84" s="9">
        <f t="shared" ca="1" si="47"/>
        <v>1.4674104290496528</v>
      </c>
      <c r="AR84" s="14">
        <f t="array" aca="1" ref="AR84:AT84" ca="1">MMULT(AO84:AQ84,$AR$9:$AT$11)</f>
        <v>0.1524154976731722</v>
      </c>
      <c r="AS84" s="3">
        <f ca="1"/>
        <v>-0.39041822752852845</v>
      </c>
      <c r="AT84" s="29">
        <f ca="1"/>
        <v>-7.4289622354805225</v>
      </c>
      <c r="AU84" s="17">
        <f t="shared" ca="1" si="48"/>
        <v>0.1524154976731722</v>
      </c>
      <c r="AV84" s="14">
        <f t="shared" ca="1" si="49"/>
        <v>-0.39041822752852845</v>
      </c>
      <c r="AW84" s="3"/>
      <c r="AX84" s="3"/>
      <c r="AY84" s="3"/>
      <c r="AZ84" s="9"/>
    </row>
    <row r="85" spans="14:58">
      <c r="N85" s="3">
        <f t="shared" si="58"/>
        <v>-62</v>
      </c>
      <c r="O85" s="29">
        <f t="shared" si="50"/>
        <v>-1.0821041362364843</v>
      </c>
      <c r="P85" s="17">
        <f t="shared" si="56"/>
        <v>-1.8807264653463318</v>
      </c>
      <c r="Q85" s="14" t="str">
        <f t="shared" si="51"/>
        <v>0.404530632996876</v>
      </c>
      <c r="R85" s="9" t="str">
        <f t="shared" si="52"/>
        <v>2.30047898246506-0.904756218547908i</v>
      </c>
      <c r="S85" s="14">
        <f t="shared" si="53"/>
        <v>-0.84789387824787499</v>
      </c>
      <c r="T85" s="9">
        <f t="shared" si="54"/>
        <v>0.404619281547756</v>
      </c>
      <c r="U85" s="8">
        <f t="shared" si="30"/>
        <v>-0.68888888888888888</v>
      </c>
      <c r="V85" s="3">
        <f t="shared" si="31"/>
        <v>-0.44771563860362129</v>
      </c>
      <c r="W85" s="9">
        <f t="shared" si="32"/>
        <v>0.2447689467977878</v>
      </c>
      <c r="X85" s="8">
        <f t="shared" si="33"/>
        <v>-1.8807264653463318</v>
      </c>
      <c r="Y85" s="3">
        <f t="shared" si="34"/>
        <v>-0.84789387824787499</v>
      </c>
      <c r="Z85" s="9">
        <f t="shared" si="35"/>
        <v>0.404619281547756</v>
      </c>
      <c r="AA85" s="8">
        <f t="shared" si="36"/>
        <v>-6.8888888888888893</v>
      </c>
      <c r="AB85" s="3">
        <f t="shared" si="37"/>
        <v>-4.4771563860362127</v>
      </c>
      <c r="AC85" s="9">
        <f t="shared" si="38"/>
        <v>2.4476894679778778</v>
      </c>
      <c r="AD85" s="8">
        <f t="shared" si="39"/>
        <v>-5.0081624235425579</v>
      </c>
      <c r="AE85" s="3">
        <f t="shared" si="40"/>
        <v>-3.6292625077883378</v>
      </c>
      <c r="AF85" s="9">
        <f t="shared" si="41"/>
        <v>2.0430701864301217</v>
      </c>
      <c r="AG85" s="17">
        <f t="shared" ca="1" si="42"/>
        <v>-6.0124604647689424</v>
      </c>
      <c r="AH85" s="14">
        <f t="shared" ca="1" si="43"/>
        <v>-3.8420354471732536</v>
      </c>
      <c r="AI85" s="9">
        <f t="shared" ca="1" si="44"/>
        <v>2.0901521853526064</v>
      </c>
      <c r="AJ85" s="14"/>
      <c r="AK85" s="9"/>
      <c r="AO85" s="8">
        <f t="shared" ca="1" si="45"/>
        <v>-6.0124604647689424</v>
      </c>
      <c r="AP85" s="3">
        <f t="shared" ca="1" si="46"/>
        <v>-3.8420354471732536</v>
      </c>
      <c r="AQ85" s="9">
        <f t="shared" ca="1" si="47"/>
        <v>2.0901521853526064</v>
      </c>
      <c r="AR85" s="14">
        <f t="array" aca="1" ref="AR85:AT85" ca="1">MMULT(AO85:AQ85,$AR$9:$AT$11)</f>
        <v>-0.46279270049846177</v>
      </c>
      <c r="AS85" s="3">
        <f ca="1"/>
        <v>-0.15301928189524133</v>
      </c>
      <c r="AT85" s="29">
        <f ca="1"/>
        <v>-7.4190337235662449</v>
      </c>
      <c r="AU85" s="17">
        <f t="shared" ca="1" si="48"/>
        <v>-0.46279270049846177</v>
      </c>
      <c r="AV85" s="14">
        <f t="shared" ca="1" si="49"/>
        <v>-0.15301928189524133</v>
      </c>
      <c r="AW85" s="3"/>
      <c r="AX85" s="3"/>
      <c r="AY85" s="3"/>
      <c r="AZ85" s="9"/>
    </row>
    <row r="86" spans="14:58">
      <c r="N86" s="3">
        <f t="shared" si="58"/>
        <v>-61.5</v>
      </c>
      <c r="O86" s="29">
        <f t="shared" si="50"/>
        <v>-1.0733774899765127</v>
      </c>
      <c r="P86" s="17">
        <f t="shared" si="56"/>
        <v>-1.8417708860334581</v>
      </c>
      <c r="Q86" s="14" t="str">
        <f t="shared" si="51"/>
        <v>0.412185441813096</v>
      </c>
      <c r="R86" s="9" t="str">
        <f t="shared" si="52"/>
        <v>2.13247049805221-1.15693313879475i</v>
      </c>
      <c r="S86" s="14">
        <f t="shared" si="53"/>
        <v>-0.76933486528553996</v>
      </c>
      <c r="T86" s="9">
        <f t="shared" si="54"/>
        <v>0.51739622875345204</v>
      </c>
      <c r="U86" s="8">
        <f t="shared" si="30"/>
        <v>-0.68333333333333335</v>
      </c>
      <c r="V86" s="3">
        <f t="shared" si="31"/>
        <v>-0.41747043229105252</v>
      </c>
      <c r="W86" s="9">
        <f t="shared" si="32"/>
        <v>0.30396527670107815</v>
      </c>
      <c r="X86" s="8">
        <f t="shared" si="33"/>
        <v>-1.8417708860334581</v>
      </c>
      <c r="Y86" s="3">
        <f t="shared" si="34"/>
        <v>-0.76933486528553996</v>
      </c>
      <c r="Z86" s="9">
        <f t="shared" si="35"/>
        <v>0.51739622875345204</v>
      </c>
      <c r="AA86" s="8">
        <f t="shared" si="36"/>
        <v>-6.8333333333333339</v>
      </c>
      <c r="AB86" s="3">
        <f t="shared" si="37"/>
        <v>-4.1747043229105252</v>
      </c>
      <c r="AC86" s="9">
        <f t="shared" si="38"/>
        <v>3.0396527670107814</v>
      </c>
      <c r="AD86" s="8">
        <f t="shared" si="39"/>
        <v>-4.9915624472998754</v>
      </c>
      <c r="AE86" s="3">
        <f t="shared" si="40"/>
        <v>-3.4053694576249853</v>
      </c>
      <c r="AF86" s="9">
        <f t="shared" si="41"/>
        <v>2.5222565382573294</v>
      </c>
      <c r="AG86" s="17">
        <f t="shared" ca="1" si="42"/>
        <v>-5.9598099050558559</v>
      </c>
      <c r="AH86" s="14">
        <f t="shared" ca="1" si="43"/>
        <v>-3.5787646678261527</v>
      </c>
      <c r="AI86" s="9">
        <f t="shared" ca="1" si="44"/>
        <v>2.5982578728157484</v>
      </c>
      <c r="AJ86" s="14"/>
      <c r="AK86" s="9"/>
      <c r="AO86" s="8">
        <f t="shared" ca="1" si="45"/>
        <v>-5.9598099050558559</v>
      </c>
      <c r="AP86" s="3">
        <f t="shared" ca="1" si="46"/>
        <v>-3.5787646678261527</v>
      </c>
      <c r="AQ86" s="9">
        <f t="shared" ca="1" si="47"/>
        <v>2.5982578728157484</v>
      </c>
      <c r="AR86" s="14">
        <f t="array" aca="1" ref="AR86:AT86" ca="1">MMULT(AO86:AQ86,$AR$9:$AT$11)</f>
        <v>-0.96721207409252674</v>
      </c>
      <c r="AS86" s="3">
        <f ca="1"/>
        <v>0.11530534781593849</v>
      </c>
      <c r="AT86" s="29">
        <f ca="1"/>
        <v>-7.3572440564539132</v>
      </c>
      <c r="AU86" s="17">
        <f t="shared" ca="1" si="48"/>
        <v>-0.96721207409252674</v>
      </c>
      <c r="AV86" s="14">
        <f t="shared" ca="1" si="49"/>
        <v>0.11530534781593849</v>
      </c>
      <c r="AW86" s="3"/>
      <c r="AX86" s="3"/>
      <c r="AY86" s="3"/>
      <c r="AZ86" s="9"/>
    </row>
    <row r="87" spans="14:58">
      <c r="N87" s="3">
        <f t="shared" si="58"/>
        <v>-61</v>
      </c>
      <c r="O87" s="29">
        <f t="shared" si="50"/>
        <v>-1.064650843716541</v>
      </c>
      <c r="P87" s="17">
        <f t="shared" si="56"/>
        <v>-1.8040477552714236</v>
      </c>
      <c r="Q87" s="14" t="str">
        <f t="shared" si="51"/>
        <v>0.419736094003369</v>
      </c>
      <c r="R87" s="9" t="str">
        <f t="shared" si="52"/>
        <v>1.94509336949071-1.37574593118355i</v>
      </c>
      <c r="S87" s="14">
        <f t="shared" si="53"/>
        <v>-0.68216051159271296</v>
      </c>
      <c r="T87" s="9">
        <f t="shared" si="54"/>
        <v>0.61525228437903301</v>
      </c>
      <c r="U87" s="8">
        <f t="shared" si="30"/>
        <v>-0.6777777777777777</v>
      </c>
      <c r="V87" s="3">
        <f t="shared" si="31"/>
        <v>-0.381114048975501</v>
      </c>
      <c r="W87" s="9">
        <f t="shared" si="32"/>
        <v>0.35113336138857365</v>
      </c>
      <c r="X87" s="8">
        <f t="shared" si="33"/>
        <v>-1.8040477552714236</v>
      </c>
      <c r="Y87" s="3">
        <f t="shared" si="34"/>
        <v>-0.68216051159271296</v>
      </c>
      <c r="Z87" s="9">
        <f t="shared" si="35"/>
        <v>0.61525228437903301</v>
      </c>
      <c r="AA87" s="8">
        <f t="shared" si="36"/>
        <v>-6.7777777777777768</v>
      </c>
      <c r="AB87" s="3">
        <f t="shared" si="37"/>
        <v>-3.8111404897550099</v>
      </c>
      <c r="AC87" s="9">
        <f t="shared" si="38"/>
        <v>3.5113336138857365</v>
      </c>
      <c r="AD87" s="8">
        <f t="shared" si="39"/>
        <v>-4.973730022506353</v>
      </c>
      <c r="AE87" s="3">
        <f t="shared" si="40"/>
        <v>-3.1289799781622971</v>
      </c>
      <c r="AF87" s="9">
        <f t="shared" si="41"/>
        <v>2.8960813295067034</v>
      </c>
      <c r="AG87" s="17">
        <f t="shared" ca="1" si="42"/>
        <v>-5.9073750238391645</v>
      </c>
      <c r="AH87" s="14">
        <f t="shared" ca="1" si="43"/>
        <v>-3.2635689935766079</v>
      </c>
      <c r="AI87" s="9">
        <f t="shared" ca="1" si="44"/>
        <v>3.0045193812220634</v>
      </c>
      <c r="AJ87" s="14"/>
      <c r="AK87" s="9"/>
      <c r="AO87" s="8">
        <f t="shared" ca="1" si="45"/>
        <v>-5.9073750238391645</v>
      </c>
      <c r="AP87" s="3">
        <f t="shared" ca="1" si="46"/>
        <v>-3.2635689935766079</v>
      </c>
      <c r="AQ87" s="9">
        <f t="shared" ca="1" si="47"/>
        <v>3.0045193812220634</v>
      </c>
      <c r="AR87" s="14">
        <f t="array" aca="1" ref="AR87:AT87" ca="1">MMULT(AO87:AQ87,$AR$9:$AT$11)</f>
        <v>-1.3732017031759078</v>
      </c>
      <c r="AS87" s="3">
        <f ca="1"/>
        <v>0.41552281373002409</v>
      </c>
      <c r="AT87" s="29">
        <f ca="1"/>
        <v>-7.246844612237596</v>
      </c>
      <c r="AU87" s="17">
        <f t="shared" ca="1" si="48"/>
        <v>-1.3732017031759078</v>
      </c>
      <c r="AV87" s="14">
        <f t="shared" ca="1" si="49"/>
        <v>0.41552281373002409</v>
      </c>
      <c r="AW87" s="3"/>
      <c r="AX87" s="3"/>
      <c r="AY87" s="3"/>
      <c r="AZ87" s="9"/>
    </row>
    <row r="88" spans="14:58">
      <c r="N88" s="3">
        <f t="shared" si="58"/>
        <v>-60.5</v>
      </c>
      <c r="O88" s="29">
        <f t="shared" si="50"/>
        <v>-1.0559241974565694</v>
      </c>
      <c r="P88" s="17">
        <f t="shared" si="56"/>
        <v>-1.7674940162428909</v>
      </c>
      <c r="Q88" s="14" t="str">
        <f t="shared" si="51"/>
        <v>0.427184608260422</v>
      </c>
      <c r="R88" s="9" t="str">
        <f t="shared" si="52"/>
        <v>1.74369932811905-1.56184646355818i</v>
      </c>
      <c r="S88" s="14">
        <f t="shared" si="53"/>
        <v>-0.58876328139659795</v>
      </c>
      <c r="T88" s="9">
        <f t="shared" si="54"/>
        <v>0.69847897258674796</v>
      </c>
      <c r="U88" s="8">
        <f t="shared" si="30"/>
        <v>-0.67222222222222228</v>
      </c>
      <c r="V88" s="3">
        <f t="shared" si="31"/>
        <v>-0.33875571617683287</v>
      </c>
      <c r="W88" s="9">
        <f t="shared" si="32"/>
        <v>0.38814988334159173</v>
      </c>
      <c r="X88" s="8">
        <f t="shared" si="33"/>
        <v>-1.7674940162428909</v>
      </c>
      <c r="Y88" s="3">
        <f t="shared" si="34"/>
        <v>-0.58876328139659795</v>
      </c>
      <c r="Z88" s="9">
        <f t="shared" si="35"/>
        <v>0.69847897258674796</v>
      </c>
      <c r="AA88" s="8">
        <f t="shared" si="36"/>
        <v>-6.7222222222222232</v>
      </c>
      <c r="AB88" s="3">
        <f t="shared" si="37"/>
        <v>-3.3875571617683287</v>
      </c>
      <c r="AC88" s="9">
        <f t="shared" si="38"/>
        <v>3.8814988334159173</v>
      </c>
      <c r="AD88" s="8">
        <f t="shared" si="39"/>
        <v>-4.9547282059793325</v>
      </c>
      <c r="AE88" s="3">
        <f t="shared" si="40"/>
        <v>-2.7987938803717309</v>
      </c>
      <c r="AF88" s="9">
        <f t="shared" si="41"/>
        <v>3.1830198608291695</v>
      </c>
      <c r="AG88" s="17">
        <f t="shared" ca="1" si="42"/>
        <v>-5.8551447861758401</v>
      </c>
      <c r="AH88" s="14">
        <f t="shared" ca="1" si="43"/>
        <v>-2.8977682327032754</v>
      </c>
      <c r="AI88" s="9">
        <f t="shared" ca="1" si="44"/>
        <v>3.3244703577708128</v>
      </c>
      <c r="AJ88" s="14"/>
      <c r="AK88" s="9"/>
      <c r="AO88" s="8">
        <f t="shared" ca="1" si="45"/>
        <v>-5.8551447861758401</v>
      </c>
      <c r="AP88" s="3">
        <f t="shared" ca="1" si="46"/>
        <v>-2.8977682327032754</v>
      </c>
      <c r="AQ88" s="9">
        <f t="shared" ca="1" si="47"/>
        <v>3.3244703577708128</v>
      </c>
      <c r="AR88" s="14">
        <f t="array" aca="1" ref="AR88:AT88" ca="1">MMULT(AO88:AQ88,$AR$9:$AT$11)</f>
        <v>-1.6957687948082525</v>
      </c>
      <c r="AS88" s="3">
        <f ca="1"/>
        <v>0.74849500074887954</v>
      </c>
      <c r="AT88" s="29">
        <f ca="1"/>
        <v>-7.0919678359149145</v>
      </c>
      <c r="AU88" s="17">
        <f t="shared" ca="1" si="48"/>
        <v>-1.6957687948082525</v>
      </c>
      <c r="AV88" s="14">
        <f t="shared" ca="1" si="49"/>
        <v>0.74849500074887954</v>
      </c>
      <c r="AW88" s="3"/>
      <c r="AX88" s="3"/>
      <c r="AY88" s="3"/>
      <c r="AZ88" s="9"/>
    </row>
    <row r="89" spans="14:58">
      <c r="N89" s="3">
        <f t="shared" si="58"/>
        <v>-60</v>
      </c>
      <c r="O89" s="29">
        <f t="shared" si="50"/>
        <v>-1.0471975511965976</v>
      </c>
      <c r="P89" s="17">
        <f t="shared" si="56"/>
        <v>-1.7320508075688767</v>
      </c>
      <c r="Q89" s="14" t="str">
        <f t="shared" si="51"/>
        <v>0.434533025023639</v>
      </c>
      <c r="R89" s="9" t="str">
        <f t="shared" si="52"/>
        <v>1.53298112051734-1.71640539697799i</v>
      </c>
      <c r="S89" s="14">
        <f t="shared" si="53"/>
        <v>-0.491240922255819</v>
      </c>
      <c r="T89" s="9">
        <f t="shared" si="54"/>
        <v>0.76759982891806</v>
      </c>
      <c r="U89" s="8">
        <f t="shared" si="30"/>
        <v>-0.66666666666666663</v>
      </c>
      <c r="V89" s="3">
        <f t="shared" si="31"/>
        <v>-0.29069066290466899</v>
      </c>
      <c r="W89" s="9">
        <f t="shared" si="32"/>
        <v>0.4167759781378832</v>
      </c>
      <c r="X89" s="8">
        <f t="shared" si="33"/>
        <v>-1.7320508075688767</v>
      </c>
      <c r="Y89" s="3">
        <f t="shared" si="34"/>
        <v>-0.491240922255819</v>
      </c>
      <c r="Z89" s="9">
        <f t="shared" si="35"/>
        <v>0.76759982891806</v>
      </c>
      <c r="AA89" s="8">
        <f t="shared" si="36"/>
        <v>-6.6666666666666661</v>
      </c>
      <c r="AB89" s="3">
        <f t="shared" si="37"/>
        <v>-2.9069066290466901</v>
      </c>
      <c r="AC89" s="9">
        <f t="shared" si="38"/>
        <v>4.1677597813788321</v>
      </c>
      <c r="AD89" s="8">
        <f t="shared" si="39"/>
        <v>-4.9346158590977893</v>
      </c>
      <c r="AE89" s="3">
        <f t="shared" si="40"/>
        <v>-2.4156657067908709</v>
      </c>
      <c r="AF89" s="9">
        <f t="shared" si="41"/>
        <v>3.400159952460772</v>
      </c>
      <c r="AG89" s="17">
        <f t="shared" ca="1" si="42"/>
        <v>-5.8031088913245528</v>
      </c>
      <c r="AH89" s="14">
        <f t="shared" ca="1" si="43"/>
        <v>-2.4841651303582872</v>
      </c>
      <c r="AI89" s="9">
        <f t="shared" ca="1" si="44"/>
        <v>3.5727317896981967</v>
      </c>
      <c r="AJ89" s="14"/>
      <c r="AK89" s="9"/>
      <c r="AO89" s="8">
        <f t="shared" ca="1" si="45"/>
        <v>-5.8031088913245528</v>
      </c>
      <c r="AP89" s="3">
        <f t="shared" ca="1" si="46"/>
        <v>-2.4841651303582872</v>
      </c>
      <c r="AQ89" s="9">
        <f t="shared" ca="1" si="47"/>
        <v>3.5727317896981967</v>
      </c>
      <c r="AR89" s="14">
        <f t="array" aca="1" ref="AR89:AT89" ca="1">MMULT(AO89:AQ89,$AR$9:$AT$11)</f>
        <v>-1.9490388041948834</v>
      </c>
      <c r="AS89" s="3">
        <f ca="1"/>
        <v>1.1136817804718486</v>
      </c>
      <c r="AT89" s="29">
        <f ca="1"/>
        <v>-6.8972836879575858</v>
      </c>
      <c r="AU89" s="17">
        <f t="shared" ca="1" si="48"/>
        <v>-1.9490388041948834</v>
      </c>
      <c r="AV89" s="14">
        <f t="shared" ca="1" si="49"/>
        <v>1.1136817804718486</v>
      </c>
      <c r="AW89" s="3"/>
      <c r="AX89" s="3"/>
      <c r="AY89" s="3"/>
      <c r="AZ89" s="9"/>
    </row>
    <row r="90" spans="14:58">
      <c r="N90" s="3">
        <f t="shared" si="58"/>
        <v>-59.5</v>
      </c>
      <c r="O90" s="29">
        <f t="shared" si="50"/>
        <v>-1.0384709049366261</v>
      </c>
      <c r="P90" s="17">
        <f t="shared" si="56"/>
        <v>-1.6976631193260889</v>
      </c>
      <c r="Q90" s="14" t="str">
        <f t="shared" si="51"/>
        <v>0.441783397471866</v>
      </c>
      <c r="R90" s="9" t="str">
        <f t="shared" si="52"/>
        <v>1.31700296702155-1.84097093631938i</v>
      </c>
      <c r="S90" s="14">
        <f t="shared" si="53"/>
        <v>-0.39141009055024001</v>
      </c>
      <c r="T90" s="9">
        <f t="shared" si="54"/>
        <v>0.82330723164231401</v>
      </c>
      <c r="U90" s="8">
        <f t="shared" si="30"/>
        <v>-0.66111111111111109</v>
      </c>
      <c r="V90" s="3">
        <f t="shared" si="31"/>
        <v>-0.23750973542687068</v>
      </c>
      <c r="W90" s="9">
        <f t="shared" si="32"/>
        <v>0.43849859473395275</v>
      </c>
      <c r="X90" s="8">
        <f t="shared" si="33"/>
        <v>-1.6976631193260889</v>
      </c>
      <c r="Y90" s="3">
        <f t="shared" si="34"/>
        <v>-0.39141009055024001</v>
      </c>
      <c r="Z90" s="9">
        <f t="shared" si="35"/>
        <v>0.82330723164231401</v>
      </c>
      <c r="AA90" s="8">
        <f t="shared" si="36"/>
        <v>-6.6111111111111107</v>
      </c>
      <c r="AB90" s="3">
        <f t="shared" si="37"/>
        <v>-2.3750973542687066</v>
      </c>
      <c r="AC90" s="9">
        <f t="shared" si="38"/>
        <v>4.3849859473395272</v>
      </c>
      <c r="AD90" s="8">
        <f t="shared" si="39"/>
        <v>-4.9134479917850218</v>
      </c>
      <c r="AE90" s="3">
        <f t="shared" si="40"/>
        <v>-1.9836872637184666</v>
      </c>
      <c r="AF90" s="9">
        <f t="shared" si="41"/>
        <v>3.5616787156972132</v>
      </c>
      <c r="AG90" s="17">
        <f t="shared" ca="1" si="42"/>
        <v>-5.7512577125487319</v>
      </c>
      <c r="AH90" s="14">
        <f t="shared" ca="1" si="43"/>
        <v>-2.0279520831179747</v>
      </c>
      <c r="AI90" s="9">
        <f t="shared" ca="1" si="44"/>
        <v>3.7616921720925145</v>
      </c>
      <c r="AJ90" s="14"/>
      <c r="AK90" s="9"/>
      <c r="AO90" s="8">
        <f t="shared" ca="1" si="45"/>
        <v>-5.7512577125487319</v>
      </c>
      <c r="AP90" s="3">
        <f t="shared" ca="1" si="46"/>
        <v>-2.0279520831179747</v>
      </c>
      <c r="AQ90" s="9">
        <f t="shared" ca="1" si="47"/>
        <v>3.7616921720925145</v>
      </c>
      <c r="AR90" s="14">
        <f t="array" aca="1" ref="AR90:AT90" ca="1">MMULT(AO90:AQ90,$AR$9:$AT$11)</f>
        <v>-2.1449805902732111</v>
      </c>
      <c r="AS90" s="3">
        <f ca="1"/>
        <v>1.5081849454350735</v>
      </c>
      <c r="AT90" s="29">
        <f ca="1"/>
        <v>-6.668157118939992</v>
      </c>
      <c r="AU90" s="17">
        <f t="shared" ca="1" si="48"/>
        <v>-2.1449805902732111</v>
      </c>
      <c r="AV90" s="14">
        <f t="shared" ca="1" si="49"/>
        <v>1.5081849454350735</v>
      </c>
      <c r="AW90" s="3"/>
      <c r="AX90" s="3"/>
      <c r="AY90" s="3"/>
      <c r="AZ90" s="9"/>
    </row>
    <row r="91" spans="14:58">
      <c r="N91" s="3">
        <f t="shared" si="58"/>
        <v>-59</v>
      </c>
      <c r="O91" s="29">
        <f t="shared" si="50"/>
        <v>-1.0297442586766543</v>
      </c>
      <c r="P91" s="17">
        <f t="shared" si="56"/>
        <v>-1.6642794823505174</v>
      </c>
      <c r="Q91" s="14" t="str">
        <f t="shared" si="51"/>
        <v>0.448937783744739</v>
      </c>
      <c r="R91" s="9" t="str">
        <f t="shared" si="52"/>
        <v>1.09924182786743-1.93735262765728i</v>
      </c>
      <c r="S91" s="14">
        <f t="shared" si="53"/>
        <v>-0.29082480974027197</v>
      </c>
      <c r="T91" s="9">
        <f t="shared" si="54"/>
        <v>0.86641043436590304</v>
      </c>
      <c r="U91" s="8">
        <f t="shared" si="30"/>
        <v>-0.65555555555555545</v>
      </c>
      <c r="V91" s="3">
        <f t="shared" si="31"/>
        <v>-0.18017490465443911</v>
      </c>
      <c r="W91" s="9">
        <f t="shared" si="32"/>
        <v>0.45451109244620702</v>
      </c>
      <c r="X91" s="8">
        <f t="shared" si="33"/>
        <v>-1.6642794823505174</v>
      </c>
      <c r="Y91" s="3">
        <f t="shared" si="34"/>
        <v>-0.29082480974027197</v>
      </c>
      <c r="Z91" s="9">
        <f t="shared" si="35"/>
        <v>0.86641043436590304</v>
      </c>
      <c r="AA91" s="8">
        <f t="shared" si="36"/>
        <v>-6.5555555555555545</v>
      </c>
      <c r="AB91" s="3">
        <f t="shared" si="37"/>
        <v>-1.8017490465443911</v>
      </c>
      <c r="AC91" s="9">
        <f t="shared" si="38"/>
        <v>4.5451109244620707</v>
      </c>
      <c r="AD91" s="8">
        <f t="shared" si="39"/>
        <v>-4.8912760732050371</v>
      </c>
      <c r="AE91" s="3">
        <f t="shared" si="40"/>
        <v>-1.5109242368041191</v>
      </c>
      <c r="AF91" s="9">
        <f t="shared" si="41"/>
        <v>3.6787004900961677</v>
      </c>
      <c r="AG91" s="17">
        <f t="shared" ca="1" si="42"/>
        <v>-5.6995822427446727</v>
      </c>
      <c r="AH91" s="14">
        <f t="shared" ca="1" si="43"/>
        <v>-1.5373373051036701</v>
      </c>
      <c r="AI91" s="9">
        <f t="shared" ca="1" si="44"/>
        <v>3.9013383386952412</v>
      </c>
      <c r="AJ91" s="14"/>
      <c r="AK91" s="9"/>
      <c r="AO91" s="8">
        <f t="shared" ca="1" si="45"/>
        <v>-5.6995822427446727</v>
      </c>
      <c r="AP91" s="3">
        <f t="shared" ca="1" si="46"/>
        <v>-1.5373373051036701</v>
      </c>
      <c r="AQ91" s="9">
        <f t="shared" ca="1" si="47"/>
        <v>3.9013383386952412</v>
      </c>
      <c r="AR91" s="14">
        <f t="array" aca="1" ref="AR91:AT91" ca="1">MMULT(AO91:AQ91,$AR$9:$AT$11)</f>
        <v>-2.2932430248869613</v>
      </c>
      <c r="AS91" s="3">
        <f ca="1"/>
        <v>1.9261840149790159</v>
      </c>
      <c r="AT91" s="29">
        <f ca="1"/>
        <v>-6.4109231888780078</v>
      </c>
      <c r="AU91" s="17">
        <f t="shared" ca="1" si="48"/>
        <v>-2.2932430248869613</v>
      </c>
      <c r="AV91" s="14">
        <f t="shared" ca="1" si="49"/>
        <v>1.9261840149790159</v>
      </c>
      <c r="AW91" s="3"/>
      <c r="AX91" s="3"/>
      <c r="AY91" s="3"/>
      <c r="AZ91" s="9"/>
    </row>
    <row r="92" spans="14:58">
      <c r="N92" s="3">
        <f t="shared" si="58"/>
        <v>-58.5</v>
      </c>
      <c r="O92" s="29">
        <f t="shared" si="50"/>
        <v>-1.0210176124166828</v>
      </c>
      <c r="P92" s="17">
        <f t="shared" si="56"/>
        <v>-1.6318516871287894</v>
      </c>
      <c r="Q92" s="14" t="str">
        <f t="shared" si="51"/>
        <v>0.455998240243724</v>
      </c>
      <c r="R92" s="9" t="str">
        <f t="shared" si="52"/>
        <v>0.882634866230442-2.00752705196248i</v>
      </c>
      <c r="S92" s="14">
        <f t="shared" si="53"/>
        <v>-0.19079769947949099</v>
      </c>
      <c r="T92" s="9">
        <f t="shared" si="54"/>
        <v>0.89779339097157196</v>
      </c>
      <c r="U92" s="8">
        <f t="shared" si="30"/>
        <v>-0.65</v>
      </c>
      <c r="V92" s="3">
        <f t="shared" si="31"/>
        <v>-0.12002303316850461</v>
      </c>
      <c r="W92" s="9">
        <f t="shared" si="32"/>
        <v>0.46574761463528247</v>
      </c>
      <c r="X92" s="8">
        <f t="shared" si="33"/>
        <v>-1.6318516871287894</v>
      </c>
      <c r="Y92" s="3">
        <f t="shared" si="34"/>
        <v>-0.19079769947949099</v>
      </c>
      <c r="Z92" s="9">
        <f t="shared" si="35"/>
        <v>0.89779339097157196</v>
      </c>
      <c r="AA92" s="8">
        <f t="shared" si="36"/>
        <v>-6.5</v>
      </c>
      <c r="AB92" s="3">
        <f t="shared" si="37"/>
        <v>-1.2002303316850462</v>
      </c>
      <c r="AC92" s="9">
        <f t="shared" si="38"/>
        <v>4.6574761463528249</v>
      </c>
      <c r="AD92" s="8">
        <f t="shared" si="39"/>
        <v>-4.8681483128712104</v>
      </c>
      <c r="AE92" s="3">
        <f t="shared" si="40"/>
        <v>-1.0094326322055553</v>
      </c>
      <c r="AF92" s="9">
        <f t="shared" si="41"/>
        <v>3.7596827553812528</v>
      </c>
      <c r="AG92" s="17">
        <f t="shared" ca="1" si="42"/>
        <v>-5.6480740452475375</v>
      </c>
      <c r="AH92" s="14">
        <f t="shared" ca="1" si="43"/>
        <v>-1.0235796210490742</v>
      </c>
      <c r="AI92" s="9">
        <f t="shared" ca="1" si="44"/>
        <v>3.9995316641611054</v>
      </c>
      <c r="AJ92" s="14"/>
      <c r="AK92" s="9"/>
      <c r="AO92" s="8">
        <f t="shared" ca="1" si="45"/>
        <v>-5.6480740452475375</v>
      </c>
      <c r="AP92" s="3">
        <f t="shared" ca="1" si="46"/>
        <v>-1.0235796210490742</v>
      </c>
      <c r="AQ92" s="9">
        <f t="shared" ca="1" si="47"/>
        <v>3.9995316641611054</v>
      </c>
      <c r="AR92" s="14">
        <f t="array" aca="1" ref="AR92:AT92" ca="1">MMULT(AO92:AQ92,$AR$9:$AT$11)</f>
        <v>-2.4014217964148079</v>
      </c>
      <c r="AS92" s="3">
        <f ca="1"/>
        <v>2.3589418230119734</v>
      </c>
      <c r="AT92" s="29">
        <f ca="1"/>
        <v>-6.1329663316540364</v>
      </c>
      <c r="AU92" s="17">
        <f t="shared" ca="1" si="48"/>
        <v>-2.4014217964148079</v>
      </c>
      <c r="AV92" s="14">
        <f t="shared" ca="1" si="49"/>
        <v>2.3589418230119734</v>
      </c>
      <c r="AW92" s="3"/>
      <c r="AX92" s="3"/>
      <c r="AY92" s="3"/>
      <c r="AZ92" s="9"/>
    </row>
    <row r="93" spans="14:58">
      <c r="N93" s="3">
        <f t="shared" si="58"/>
        <v>-58</v>
      </c>
      <c r="O93" s="29">
        <f t="shared" si="50"/>
        <v>-1.0122909661567112</v>
      </c>
      <c r="P93" s="17">
        <f t="shared" si="56"/>
        <v>-1.6003345290410507</v>
      </c>
      <c r="Q93" s="14" t="str">
        <f t="shared" si="51"/>
        <v>0.462966815881925</v>
      </c>
      <c r="R93" s="9" t="str">
        <f t="shared" si="52"/>
        <v>0.669629721892706-2.05356236317169i</v>
      </c>
      <c r="S93" s="14">
        <f t="shared" si="53"/>
        <v>-9.2422461253551205E-2</v>
      </c>
      <c r="T93" s="9">
        <f t="shared" si="54"/>
        <v>0.91838100801740197</v>
      </c>
      <c r="U93" s="8">
        <f t="shared" si="30"/>
        <v>-0.64444444444444449</v>
      </c>
      <c r="V93" s="3">
        <f t="shared" si="31"/>
        <v>-5.8671290090565688E-2</v>
      </c>
      <c r="W93" s="9">
        <f t="shared" si="32"/>
        <v>0.47293084842774408</v>
      </c>
      <c r="X93" s="8">
        <f t="shared" si="33"/>
        <v>-1.6003345290410507</v>
      </c>
      <c r="Y93" s="3">
        <f t="shared" si="34"/>
        <v>-9.2422461253551205E-2</v>
      </c>
      <c r="Z93" s="9">
        <f t="shared" si="35"/>
        <v>0.91838100801740197</v>
      </c>
      <c r="AA93" s="8">
        <f t="shared" si="36"/>
        <v>-6.4444444444444446</v>
      </c>
      <c r="AB93" s="3">
        <f t="shared" si="37"/>
        <v>-0.58671290090565686</v>
      </c>
      <c r="AC93" s="9">
        <f t="shared" si="38"/>
        <v>4.7293084842774409</v>
      </c>
      <c r="AD93" s="8">
        <f t="shared" si="39"/>
        <v>-4.8441099154033935</v>
      </c>
      <c r="AE93" s="3">
        <f t="shared" si="40"/>
        <v>-0.49429043965210567</v>
      </c>
      <c r="AF93" s="9">
        <f t="shared" si="41"/>
        <v>3.8109274762600389</v>
      </c>
      <c r="AG93" s="17">
        <f t="shared" ca="1" si="42"/>
        <v>-5.5967252092488504</v>
      </c>
      <c r="AH93" s="14">
        <f t="shared" ca="1" si="43"/>
        <v>-0.50021207396653833</v>
      </c>
      <c r="AI93" s="9">
        <f t="shared" ca="1" si="44"/>
        <v>4.0623961759319336</v>
      </c>
      <c r="AJ93" s="14"/>
      <c r="AK93" s="9"/>
      <c r="AO93" s="8">
        <f t="shared" ca="1" si="45"/>
        <v>-5.5967252092488504</v>
      </c>
      <c r="AP93" s="3">
        <f t="shared" ca="1" si="46"/>
        <v>-0.50021207396653833</v>
      </c>
      <c r="AQ93" s="9">
        <f t="shared" ca="1" si="47"/>
        <v>4.0623961759319336</v>
      </c>
      <c r="AR93" s="14">
        <f t="array" aca="1" ref="AR93:AT93" ca="1">MMULT(AO93:AQ93,$AR$9:$AT$11)</f>
        <v>-2.4754343085916108</v>
      </c>
      <c r="AS93" s="3">
        <f ca="1"/>
        <v>2.795527097334972</v>
      </c>
      <c r="AT93" s="29">
        <f ca="1"/>
        <v>-5.8424191144527953</v>
      </c>
      <c r="AU93" s="17">
        <f t="shared" ca="1" si="48"/>
        <v>-2.4754343085916108</v>
      </c>
      <c r="AV93" s="14">
        <f t="shared" ca="1" si="49"/>
        <v>2.795527097334972</v>
      </c>
      <c r="AW93" s="3"/>
      <c r="AX93" s="3"/>
      <c r="AY93" s="3"/>
      <c r="AZ93" s="9"/>
    </row>
    <row r="94" spans="14:58">
      <c r="N94" s="3">
        <f t="shared" si="58"/>
        <v>-57.5</v>
      </c>
      <c r="O94" s="29">
        <f t="shared" si="50"/>
        <v>-1.0035643198967394</v>
      </c>
      <c r="P94" s="17">
        <f t="shared" si="56"/>
        <v>-1.5696855771174902</v>
      </c>
      <c r="Q94" s="14" t="str">
        <f t="shared" si="51"/>
        <v>0.469845547167428</v>
      </c>
      <c r="R94" s="9" t="str">
        <f t="shared" si="52"/>
        <v>0.462235168491435-2.07755882988704i</v>
      </c>
      <c r="S94" s="14">
        <f t="shared" si="53"/>
        <v>3.4034648108070401E-3</v>
      </c>
      <c r="T94" s="9">
        <f t="shared" si="54"/>
        <v>0.92911255417646899</v>
      </c>
      <c r="U94" s="8">
        <f t="shared" si="30"/>
        <v>-0.63888888888888884</v>
      </c>
      <c r="V94" s="3">
        <f t="shared" si="31"/>
        <v>2.1667046270826911E-3</v>
      </c>
      <c r="W94" s="9">
        <f t="shared" si="32"/>
        <v>0.4766171994413741</v>
      </c>
      <c r="X94" s="8">
        <f t="shared" si="33"/>
        <v>-1.5696855771174902</v>
      </c>
      <c r="Y94" s="3">
        <f t="shared" si="34"/>
        <v>3.4034648108070401E-3</v>
      </c>
      <c r="Z94" s="9">
        <f t="shared" si="35"/>
        <v>0.92911255417646899</v>
      </c>
      <c r="AA94" s="8">
        <f t="shared" si="36"/>
        <v>-6.3888888888888884</v>
      </c>
      <c r="AB94" s="3">
        <f t="shared" si="37"/>
        <v>2.1667046270826912E-2</v>
      </c>
      <c r="AC94" s="9">
        <f t="shared" si="38"/>
        <v>4.7661719944137406</v>
      </c>
      <c r="AD94" s="8">
        <f t="shared" si="39"/>
        <v>-4.8192033117713979</v>
      </c>
      <c r="AE94" s="3">
        <f t="shared" si="40"/>
        <v>1.826358146001987E-2</v>
      </c>
      <c r="AF94" s="9">
        <f t="shared" si="41"/>
        <v>3.8370594402372715</v>
      </c>
      <c r="AG94" s="17">
        <f t="shared" ca="1" si="42"/>
        <v>-5.5455283093288932</v>
      </c>
      <c r="AH94" s="14">
        <f t="shared" ca="1" si="43"/>
        <v>1.8470919515323432E-2</v>
      </c>
      <c r="AI94" s="9">
        <f t="shared" ca="1" si="44"/>
        <v>4.0946865923722173</v>
      </c>
      <c r="AJ94" s="14"/>
      <c r="AK94" s="9"/>
      <c r="AO94" s="8">
        <f t="shared" ca="1" si="45"/>
        <v>-5.5455283093288932</v>
      </c>
      <c r="AP94" s="3">
        <f t="shared" ca="1" si="46"/>
        <v>1.8470919515323432E-2</v>
      </c>
      <c r="AQ94" s="9">
        <f t="shared" ca="1" si="47"/>
        <v>4.0946865923722173</v>
      </c>
      <c r="AR94" s="14">
        <f t="array" aca="1" ref="AR94:AT94" ca="1">MMULT(AO94:AQ94,$AR$9:$AT$11)</f>
        <v>-2.5198751885224024</v>
      </c>
      <c r="AS94" s="3">
        <f ca="1"/>
        <v>3.2241722296464288</v>
      </c>
      <c r="AT94" s="29">
        <f ca="1"/>
        <v>-5.5474882750695995</v>
      </c>
      <c r="AU94" s="17">
        <f t="shared" ca="1" si="48"/>
        <v>-2.5198751885224024</v>
      </c>
      <c r="AV94" s="14">
        <f t="shared" ca="1" si="49"/>
        <v>3.2241722296464288</v>
      </c>
      <c r="AW94" s="3"/>
      <c r="AX94" s="3"/>
      <c r="AY94" s="3"/>
      <c r="AZ94" s="9"/>
    </row>
    <row r="95" spans="14:58">
      <c r="N95" s="3">
        <f t="shared" si="58"/>
        <v>-57</v>
      </c>
      <c r="O95" s="29">
        <f t="shared" si="50"/>
        <v>-0.99483767363676778</v>
      </c>
      <c r="P95" s="17">
        <f t="shared" si="56"/>
        <v>-1.5398649638145827</v>
      </c>
      <c r="Q95" s="14" t="str">
        <f t="shared" si="51"/>
        <v>0.476636454018742</v>
      </c>
      <c r="R95" s="9" t="str">
        <f t="shared" si="52"/>
        <v>0.262070468440812-2.08160280990947i</v>
      </c>
      <c r="S95" s="14">
        <f t="shared" si="53"/>
        <v>9.5956825882298202E-2</v>
      </c>
      <c r="T95" s="9">
        <f t="shared" si="54"/>
        <v>0.93092107702242899</v>
      </c>
      <c r="U95" s="8">
        <f t="shared" si="30"/>
        <v>-0.6333333333333333</v>
      </c>
      <c r="V95" s="3">
        <f t="shared" si="31"/>
        <v>6.090154810064273E-2</v>
      </c>
      <c r="W95" s="9">
        <f t="shared" si="32"/>
        <v>0.47723456350214594</v>
      </c>
      <c r="X95" s="8">
        <f t="shared" si="33"/>
        <v>-1.5398649638145827</v>
      </c>
      <c r="Y95" s="3">
        <f t="shared" si="34"/>
        <v>9.5956825882298202E-2</v>
      </c>
      <c r="Z95" s="9">
        <f t="shared" si="35"/>
        <v>0.93092107702242899</v>
      </c>
      <c r="AA95" s="8">
        <f t="shared" si="36"/>
        <v>-6.333333333333333</v>
      </c>
      <c r="AB95" s="3">
        <f t="shared" si="37"/>
        <v>0.60901548100642733</v>
      </c>
      <c r="AC95" s="9">
        <f t="shared" si="38"/>
        <v>4.772345635021459</v>
      </c>
      <c r="AD95" s="8">
        <f t="shared" si="39"/>
        <v>-4.7934683695187505</v>
      </c>
      <c r="AE95" s="3">
        <f t="shared" si="40"/>
        <v>0.51305865512412918</v>
      </c>
      <c r="AF95" s="9">
        <f t="shared" si="41"/>
        <v>3.84142455799903</v>
      </c>
      <c r="AG95" s="17">
        <f t="shared" ca="1" si="42"/>
        <v>-5.4944763686675513</v>
      </c>
      <c r="AH95" s="14">
        <f t="shared" ca="1" si="43"/>
        <v>0.51923021635970468</v>
      </c>
      <c r="AI95" s="9">
        <f t="shared" ca="1" si="44"/>
        <v>4.1000963373716282</v>
      </c>
      <c r="AJ95" s="14"/>
      <c r="AK95" s="9"/>
      <c r="AO95" s="8">
        <f t="shared" ca="1" si="45"/>
        <v>-5.4944763686675513</v>
      </c>
      <c r="AP95" s="3">
        <f t="shared" ca="1" si="46"/>
        <v>0.51923021635970468</v>
      </c>
      <c r="AQ95" s="9">
        <f t="shared" ca="1" si="47"/>
        <v>4.1000963373716282</v>
      </c>
      <c r="AR95" s="14">
        <f t="array" aca="1" ref="AR95:AT95" ca="1">MMULT(AO95:AQ95,$AR$9:$AT$11)</f>
        <v>-2.5383138154635705</v>
      </c>
      <c r="AS95" s="3">
        <f ca="1"/>
        <v>3.6338863804289105</v>
      </c>
      <c r="AT95" s="29">
        <f ca="1"/>
        <v>-5.2556154071160304</v>
      </c>
      <c r="AU95" s="17">
        <f t="shared" ca="1" si="48"/>
        <v>-2.5383138154635705</v>
      </c>
      <c r="AV95" s="14">
        <f t="shared" ca="1" si="49"/>
        <v>3.6338863804289105</v>
      </c>
      <c r="AW95" s="3"/>
      <c r="AX95" s="3"/>
      <c r="AY95" s="3"/>
      <c r="AZ95" s="9"/>
    </row>
    <row r="96" spans="14:58">
      <c r="N96" s="3">
        <f t="shared" si="58"/>
        <v>-56.5</v>
      </c>
      <c r="O96" s="29">
        <f t="shared" si="50"/>
        <v>-0.98611102737679612</v>
      </c>
      <c r="P96" s="17">
        <f t="shared" si="56"/>
        <v>-1.5108351936149007</v>
      </c>
      <c r="Q96" s="14" t="str">
        <f t="shared" si="51"/>
        <v>0.483341536223035</v>
      </c>
      <c r="R96" s="9" t="str">
        <f t="shared" si="52"/>
        <v>0.0704123043718631-2.06773187953205i</v>
      </c>
      <c r="S96" s="14">
        <f t="shared" si="53"/>
        <v>0.18466756646319801</v>
      </c>
      <c r="T96" s="9">
        <f t="shared" si="54"/>
        <v>0.92471780837541395</v>
      </c>
      <c r="U96" s="8">
        <f t="shared" si="30"/>
        <v>-0.62777777777777777</v>
      </c>
      <c r="V96" s="3">
        <f t="shared" si="31"/>
        <v>0.11625333692639148</v>
      </c>
      <c r="W96" s="9">
        <f t="shared" si="32"/>
        <v>0.4751123443242235</v>
      </c>
      <c r="X96" s="8">
        <f t="shared" si="33"/>
        <v>-1.5108351936149007</v>
      </c>
      <c r="Y96" s="3">
        <f t="shared" si="34"/>
        <v>0.18466756646319801</v>
      </c>
      <c r="Z96" s="9">
        <f t="shared" si="35"/>
        <v>0.92471780837541395</v>
      </c>
      <c r="AA96" s="8">
        <f t="shared" si="36"/>
        <v>-6.2777777777777777</v>
      </c>
      <c r="AB96" s="3">
        <f t="shared" si="37"/>
        <v>1.1625333692639148</v>
      </c>
      <c r="AC96" s="9">
        <f t="shared" si="38"/>
        <v>4.7511234432422347</v>
      </c>
      <c r="AD96" s="8">
        <f t="shared" si="39"/>
        <v>-4.7669425841628765</v>
      </c>
      <c r="AE96" s="3">
        <f t="shared" si="40"/>
        <v>0.97786580280071678</v>
      </c>
      <c r="AF96" s="9">
        <f t="shared" si="41"/>
        <v>3.8264056348668207</v>
      </c>
      <c r="AG96" s="17">
        <f t="shared" ca="1" si="42"/>
        <v>-5.4435628255492734</v>
      </c>
      <c r="AH96" s="14">
        <f t="shared" ca="1" si="43"/>
        <v>0.99140685377378934</v>
      </c>
      <c r="AI96" s="9">
        <f t="shared" ca="1" si="44"/>
        <v>4.0815024571405409</v>
      </c>
      <c r="AJ96" s="14"/>
      <c r="AK96" s="9"/>
      <c r="AO96" s="8">
        <f t="shared" ca="1" si="45"/>
        <v>-5.4435628255492734</v>
      </c>
      <c r="AP96" s="3">
        <f t="shared" ca="1" si="46"/>
        <v>0.99140685377378934</v>
      </c>
      <c r="AQ96" s="9">
        <f t="shared" ca="1" si="47"/>
        <v>4.0815024571405409</v>
      </c>
      <c r="AR96" s="14">
        <f t="array" aca="1" ref="AR96:AT96" ca="1">MMULT(AO96:AQ96,$AR$9:$AT$11)</f>
        <v>-2.5335309009500966</v>
      </c>
      <c r="AS96" s="3">
        <f ca="1"/>
        <v>4.0158077652370281</v>
      </c>
      <c r="AT96" s="29">
        <f ca="1"/>
        <v>-4.972769375272585</v>
      </c>
      <c r="AU96" s="17">
        <f t="shared" ca="1" si="48"/>
        <v>-2.5335309009500966</v>
      </c>
      <c r="AV96" s="14">
        <f t="shared" ca="1" si="49"/>
        <v>4.0158077652370281</v>
      </c>
      <c r="AW96" s="3"/>
      <c r="AX96" s="3"/>
      <c r="AY96" s="3"/>
      <c r="AZ96" s="9"/>
    </row>
    <row r="97" spans="14:52">
      <c r="N97" s="3">
        <f t="shared" si="58"/>
        <v>-56</v>
      </c>
      <c r="O97" s="29">
        <f t="shared" si="50"/>
        <v>-0.97738438111682457</v>
      </c>
      <c r="P97" s="17">
        <f t="shared" si="56"/>
        <v>-1.4825609685127403</v>
      </c>
      <c r="Q97" s="14" t="str">
        <f t="shared" si="51"/>
        <v>0.489962770458482</v>
      </c>
      <c r="R97" s="9" t="str">
        <f t="shared" si="52"/>
        <v>-0.111761409990961-2.0379091318728i</v>
      </c>
      <c r="S97" s="14">
        <f t="shared" si="53"/>
        <v>0.26909923423806098</v>
      </c>
      <c r="T97" s="9">
        <f t="shared" si="54"/>
        <v>0.91138067016703295</v>
      </c>
      <c r="U97" s="8">
        <f t="shared" si="30"/>
        <v>-0.62222222222222223</v>
      </c>
      <c r="V97" s="3">
        <f t="shared" si="31"/>
        <v>0.16734956538036949</v>
      </c>
      <c r="W97" s="9">
        <f t="shared" si="32"/>
        <v>0.47050485780294216</v>
      </c>
      <c r="X97" s="8">
        <f t="shared" si="33"/>
        <v>-1.4825609685127403</v>
      </c>
      <c r="Y97" s="3">
        <f t="shared" si="34"/>
        <v>0.26909923423806098</v>
      </c>
      <c r="Z97" s="9">
        <f t="shared" si="35"/>
        <v>0.91138067016703295</v>
      </c>
      <c r="AA97" s="8">
        <f t="shared" si="36"/>
        <v>-6.2222222222222223</v>
      </c>
      <c r="AB97" s="3">
        <f t="shared" si="37"/>
        <v>1.6734956538036949</v>
      </c>
      <c r="AC97" s="9">
        <f t="shared" si="38"/>
        <v>4.7050485780294213</v>
      </c>
      <c r="AD97" s="8">
        <f t="shared" si="39"/>
        <v>-4.7396612537094818</v>
      </c>
      <c r="AE97" s="3">
        <f t="shared" si="40"/>
        <v>1.404396419565634</v>
      </c>
      <c r="AF97" s="9">
        <f t="shared" si="41"/>
        <v>3.7936679078623885</v>
      </c>
      <c r="AG97" s="17">
        <f t="shared" ca="1" si="42"/>
        <v>-5.3927815028230626</v>
      </c>
      <c r="AH97" s="14">
        <f t="shared" ca="1" si="43"/>
        <v>1.4277262803797088</v>
      </c>
      <c r="AI97" s="9">
        <f t="shared" ca="1" si="44"/>
        <v>4.0411566941535035</v>
      </c>
      <c r="AJ97" s="14"/>
      <c r="AK97" s="9"/>
      <c r="AO97" s="8">
        <f t="shared" ca="1" si="45"/>
        <v>-5.3927815028230626</v>
      </c>
      <c r="AP97" s="3">
        <f t="shared" ca="1" si="46"/>
        <v>1.4277262803797088</v>
      </c>
      <c r="AQ97" s="9">
        <f t="shared" ca="1" si="47"/>
        <v>4.0411566941535035</v>
      </c>
      <c r="AR97" s="14">
        <f t="array" aca="1" ref="AR97:AT97" ca="1">MMULT(AO97:AQ97,$AR$9:$AT$11)</f>
        <v>-2.5077030599566204</v>
      </c>
      <c r="AS97" s="3">
        <f ca="1"/>
        <v>4.3639248513601112</v>
      </c>
      <c r="AT97" s="29">
        <f ca="1"/>
        <v>-4.7030870022087576</v>
      </c>
      <c r="AU97" s="17">
        <f t="shared" ca="1" si="48"/>
        <v>-2.5077030599566204</v>
      </c>
      <c r="AV97" s="14">
        <f t="shared" ca="1" si="49"/>
        <v>4.3639248513601112</v>
      </c>
      <c r="AW97" s="3"/>
      <c r="AX97" s="3"/>
      <c r="AY97" s="3"/>
      <c r="AZ97" s="9"/>
    </row>
    <row r="98" spans="14:52">
      <c r="N98" s="3">
        <f t="shared" si="58"/>
        <v>-55.5</v>
      </c>
      <c r="O98" s="29">
        <f t="shared" si="50"/>
        <v>-0.96865773485685291</v>
      </c>
      <c r="P98" s="17">
        <f t="shared" si="56"/>
        <v>-1.4550090286724449</v>
      </c>
      <c r="Q98" s="14" t="str">
        <f t="shared" si="51"/>
        <v>0.496502107811436</v>
      </c>
      <c r="R98" s="9" t="str">
        <f t="shared" si="52"/>
        <v>-0.283731223345494-1.99400493637935i</v>
      </c>
      <c r="S98" s="14">
        <f t="shared" si="53"/>
        <v>0.34893095335559998</v>
      </c>
      <c r="T98" s="9">
        <f t="shared" si="54"/>
        <v>0.89174611704287399</v>
      </c>
      <c r="U98" s="8">
        <f t="shared" ref="U98:U161" si="60">O98/PI()*2</f>
        <v>-0.6166666666666667</v>
      </c>
      <c r="V98" s="3">
        <f t="shared" ref="V98:V161" si="61">ATAN(S98)/PI()*2</f>
        <v>0.21372734090248782</v>
      </c>
      <c r="W98" s="9">
        <f t="shared" ref="W98:W161" si="62">ATAN(T98)/PI()*2</f>
        <v>0.46360955420183902</v>
      </c>
      <c r="X98" s="8">
        <f t="shared" ref="X98:X161" si="63">P98</f>
        <v>-1.4550090286724449</v>
      </c>
      <c r="Y98" s="3">
        <f t="shared" ref="Y98:Y161" si="64">S98</f>
        <v>0.34893095335559998</v>
      </c>
      <c r="Z98" s="9">
        <f t="shared" ref="Z98:Z161" si="65">T98</f>
        <v>0.89174611704287399</v>
      </c>
      <c r="AA98" s="8">
        <f t="shared" ref="AA98:AA161" si="66">U98*10</f>
        <v>-6.166666666666667</v>
      </c>
      <c r="AB98" s="3">
        <f t="shared" ref="AB98:AB161" si="67">V98*10</f>
        <v>2.1372734090248784</v>
      </c>
      <c r="AC98" s="9">
        <f t="shared" ref="AC98:AC161" si="68">W98*10</f>
        <v>4.6360955420183902</v>
      </c>
      <c r="AD98" s="8">
        <f t="shared" ref="AD98:AD161" si="69">AA98-X98</f>
        <v>-4.7116576379942217</v>
      </c>
      <c r="AE98" s="3">
        <f t="shared" ref="AE98:AE161" si="70">AB98-Y98</f>
        <v>1.7883424556692784</v>
      </c>
      <c r="AF98" s="9">
        <f t="shared" ref="AF98:AF161" si="71">AC98-Z98</f>
        <v>3.7443494249755163</v>
      </c>
      <c r="AG98" s="17">
        <f t="shared" ref="AG98:AG161" ca="1" si="72">X98+AD98*$AH$10</f>
        <v>-5.3421265800176769</v>
      </c>
      <c r="AH98" s="14">
        <f t="shared" ref="AH98:AH161" ca="1" si="73">Y98+AE98*$AH$10</f>
        <v>1.8243134792827547</v>
      </c>
      <c r="AI98" s="9">
        <f t="shared" ref="AI98:AI161" ca="1" si="74">Z98+AF98*$AH$10</f>
        <v>3.9808343926476746</v>
      </c>
      <c r="AJ98" s="14"/>
      <c r="AK98" s="9"/>
      <c r="AO98" s="8">
        <f t="shared" ref="AO98:AO161" ca="1" si="75">AG98</f>
        <v>-5.3421265800176769</v>
      </c>
      <c r="AP98" s="3">
        <f t="shared" ref="AP98:AP161" ca="1" si="76">AH98</f>
        <v>1.8243134792827547</v>
      </c>
      <c r="AQ98" s="9">
        <f t="shared" ref="AQ98:AQ161" ca="1" si="77">AI98</f>
        <v>3.9808343926476746</v>
      </c>
      <c r="AR98" s="14">
        <f t="array" aca="1" ref="AR98:AT98" ca="1">MMULT(AO98:AQ98,$AR$9:$AT$11)</f>
        <v>-2.4625466497811761</v>
      </c>
      <c r="AS98" s="3">
        <f ca="1"/>
        <v>4.6751087111055982</v>
      </c>
      <c r="AT98" s="29">
        <f ca="1"/>
        <v>-4.4488988599772368</v>
      </c>
      <c r="AU98" s="17">
        <f t="shared" ref="AU98:AU161" ca="1" si="78">AR98</f>
        <v>-2.4625466497811761</v>
      </c>
      <c r="AV98" s="14">
        <f t="shared" ref="AV98:AV161" ca="1" si="79">AS98</f>
        <v>4.6751087111055982</v>
      </c>
      <c r="AW98" s="3"/>
      <c r="AX98" s="3"/>
      <c r="AY98" s="3"/>
      <c r="AZ98" s="9"/>
    </row>
    <row r="99" spans="14:52">
      <c r="N99" s="3">
        <f t="shared" ref="N99:N162" si="80">N98+0.5</f>
        <v>-55</v>
      </c>
      <c r="O99" s="29">
        <f t="shared" ref="O99:O162" si="81">N99*PI()/180</f>
        <v>-0.95993108859688125</v>
      </c>
      <c r="P99" s="17">
        <f t="shared" ref="P99:P162" si="82">TAN(O99)</f>
        <v>-1.4281480067421144</v>
      </c>
      <c r="Q99" s="14" t="str">
        <f t="shared" ref="Q99:Q162" si="83">IMPOWER($D$12,P99)</f>
        <v>0.502961471727353</v>
      </c>
      <c r="R99" s="9" t="str">
        <f t="shared" ref="R99:R162" si="84">IMPOWER(-$D$12,-P99)</f>
        <v>-0.444999501601648-1.93778470706572i</v>
      </c>
      <c r="S99" s="14">
        <f t="shared" ref="S99:S162" si="85">IMREAL(IMDIV(IMSUB(Q99,R99),SQRT(5)))</f>
        <v>0.423941035276102</v>
      </c>
      <c r="T99" s="9">
        <f t="shared" ref="T99:T162" si="86">IMAGINARY(IMDIV(IMSUB(Q99,R99),SQRT(5)))</f>
        <v>0.86660366615169304</v>
      </c>
      <c r="U99" s="8">
        <f t="shared" si="60"/>
        <v>-0.61111111111111116</v>
      </c>
      <c r="V99" s="3">
        <f t="shared" si="61"/>
        <v>0.25526756469761414</v>
      </c>
      <c r="W99" s="9">
        <f t="shared" si="62"/>
        <v>0.45458135332916205</v>
      </c>
      <c r="X99" s="8">
        <f t="shared" si="63"/>
        <v>-1.4281480067421144</v>
      </c>
      <c r="Y99" s="3">
        <f t="shared" si="64"/>
        <v>0.423941035276102</v>
      </c>
      <c r="Z99" s="9">
        <f t="shared" si="65"/>
        <v>0.86660366615169304</v>
      </c>
      <c r="AA99" s="8">
        <f t="shared" si="66"/>
        <v>-6.1111111111111116</v>
      </c>
      <c r="AB99" s="3">
        <f t="shared" si="67"/>
        <v>2.5526756469761414</v>
      </c>
      <c r="AC99" s="9">
        <f t="shared" si="68"/>
        <v>4.5458135332916205</v>
      </c>
      <c r="AD99" s="8">
        <f t="shared" si="69"/>
        <v>-4.682963104368997</v>
      </c>
      <c r="AE99" s="3">
        <f t="shared" si="70"/>
        <v>2.1287346117000392</v>
      </c>
      <c r="AF99" s="9">
        <f t="shared" si="71"/>
        <v>3.6792098671399276</v>
      </c>
      <c r="AG99" s="17">
        <f t="shared" ca="1" si="72"/>
        <v>-5.2915925678465365</v>
      </c>
      <c r="AH99" s="14">
        <f t="shared" ca="1" si="73"/>
        <v>2.1801470899286342</v>
      </c>
      <c r="AI99" s="9">
        <f t="shared" ca="1" si="74"/>
        <v>3.901951806542133</v>
      </c>
      <c r="AJ99" s="14"/>
      <c r="AK99" s="9"/>
      <c r="AO99" s="8">
        <f t="shared" ca="1" si="75"/>
        <v>-5.2915925678465365</v>
      </c>
      <c r="AP99" s="3">
        <f t="shared" ca="1" si="76"/>
        <v>2.1801470899286342</v>
      </c>
      <c r="AQ99" s="9">
        <f t="shared" ca="1" si="77"/>
        <v>3.901951806542133</v>
      </c>
      <c r="AR99" s="14">
        <f t="array" aca="1" ref="AR99:AT99" ca="1">MMULT(AO99:AQ99,$AR$9:$AT$11)</f>
        <v>-2.3994310873926956</v>
      </c>
      <c r="AS99" s="3">
        <f ca="1"/>
        <v>4.9486554459086882</v>
      </c>
      <c r="AT99" s="29">
        <f ca="1"/>
        <v>-4.2110284816089996</v>
      </c>
      <c r="AU99" s="17">
        <f t="shared" ca="1" si="78"/>
        <v>-2.3994310873926956</v>
      </c>
      <c r="AV99" s="14">
        <f t="shared" ca="1" si="79"/>
        <v>4.9486554459086882</v>
      </c>
      <c r="AW99" s="3"/>
      <c r="AX99" s="3"/>
      <c r="AY99" s="3"/>
      <c r="AZ99" s="9"/>
    </row>
    <row r="100" spans="14:52">
      <c r="N100" s="3">
        <f t="shared" si="80"/>
        <v>-54.5</v>
      </c>
      <c r="O100" s="29">
        <f t="shared" si="81"/>
        <v>-0.95120444233690948</v>
      </c>
      <c r="P100" s="17">
        <f t="shared" si="82"/>
        <v>-1.4019482944763355</v>
      </c>
      <c r="Q100" s="14" t="str">
        <f t="shared" si="83"/>
        <v>0.509342756341641</v>
      </c>
      <c r="R100" s="9" t="str">
        <f t="shared" si="84"/>
        <v>-0.595257440348827-1.87090145629835i</v>
      </c>
      <c r="S100" s="14">
        <f t="shared" si="85"/>
        <v>0.49399222555190597</v>
      </c>
      <c r="T100" s="9">
        <f t="shared" si="86"/>
        <v>0.83669256709729201</v>
      </c>
      <c r="U100" s="8">
        <f t="shared" si="60"/>
        <v>-0.60555555555555551</v>
      </c>
      <c r="V100" s="3">
        <f t="shared" si="61"/>
        <v>0.29210015403963802</v>
      </c>
      <c r="W100" s="9">
        <f t="shared" si="62"/>
        <v>0.44354413776870416</v>
      </c>
      <c r="X100" s="8">
        <f t="shared" si="63"/>
        <v>-1.4019482944763355</v>
      </c>
      <c r="Y100" s="3">
        <f t="shared" si="64"/>
        <v>0.49399222555190597</v>
      </c>
      <c r="Z100" s="9">
        <f t="shared" si="65"/>
        <v>0.83669256709729201</v>
      </c>
      <c r="AA100" s="8">
        <f t="shared" si="66"/>
        <v>-6.0555555555555554</v>
      </c>
      <c r="AB100" s="3">
        <f t="shared" si="67"/>
        <v>2.92100154039638</v>
      </c>
      <c r="AC100" s="9">
        <f t="shared" si="68"/>
        <v>4.4354413776870416</v>
      </c>
      <c r="AD100" s="8">
        <f t="shared" si="69"/>
        <v>-4.6536072610792196</v>
      </c>
      <c r="AE100" s="3">
        <f t="shared" si="70"/>
        <v>2.427009314844474</v>
      </c>
      <c r="AF100" s="9">
        <f t="shared" si="71"/>
        <v>3.5987488105897496</v>
      </c>
      <c r="AG100" s="17">
        <f t="shared" ca="1" si="72"/>
        <v>-5.2411742848666911</v>
      </c>
      <c r="AH100" s="14">
        <f t="shared" ca="1" si="73"/>
        <v>2.496274910298597</v>
      </c>
      <c r="AI100" s="9">
        <f t="shared" ca="1" si="74"/>
        <v>3.8056603358338355</v>
      </c>
      <c r="AJ100" s="14"/>
      <c r="AK100" s="9"/>
      <c r="AO100" s="8">
        <f t="shared" ca="1" si="75"/>
        <v>-5.2411742848666911</v>
      </c>
      <c r="AP100" s="3">
        <f t="shared" ca="1" si="76"/>
        <v>2.496274910298597</v>
      </c>
      <c r="AQ100" s="9">
        <f t="shared" ca="1" si="77"/>
        <v>3.8056603358338355</v>
      </c>
      <c r="AR100" s="14">
        <f t="array" aca="1" ref="AR100:AT100" ca="1">MMULT(AO100:AQ100,$AR$9:$AT$11)</f>
        <v>-2.3194698808407459</v>
      </c>
      <c r="AS100" s="3">
        <f ca="1"/>
        <v>5.1856189751182695</v>
      </c>
      <c r="AT100" s="29">
        <f ca="1"/>
        <v>-3.9892057130008984</v>
      </c>
      <c r="AU100" s="17">
        <f t="shared" ca="1" si="78"/>
        <v>-2.3194698808407459</v>
      </c>
      <c r="AV100" s="14">
        <f t="shared" ca="1" si="79"/>
        <v>5.1856189751182695</v>
      </c>
      <c r="AW100" s="3"/>
      <c r="AX100" s="3"/>
      <c r="AY100" s="3"/>
      <c r="AZ100" s="9"/>
    </row>
    <row r="101" spans="14:52">
      <c r="N101" s="3">
        <f t="shared" si="80"/>
        <v>-54</v>
      </c>
      <c r="O101" s="29">
        <f t="shared" si="81"/>
        <v>-0.94247779607693793</v>
      </c>
      <c r="P101" s="17">
        <f t="shared" si="82"/>
        <v>-1.3763819204711734</v>
      </c>
      <c r="Q101" s="14" t="str">
        <f t="shared" si="83"/>
        <v>0.515647825142984</v>
      </c>
      <c r="R101" s="9" t="str">
        <f t="shared" si="84"/>
        <v>-0.73435562154176-1.79489211302336i</v>
      </c>
      <c r="S101" s="14">
        <f t="shared" si="85"/>
        <v>0.559018535779223</v>
      </c>
      <c r="T101" s="9">
        <f t="shared" si="86"/>
        <v>0.80270015539969397</v>
      </c>
      <c r="U101" s="8">
        <f t="shared" si="60"/>
        <v>-0.6</v>
      </c>
      <c r="V101" s="3">
        <f t="shared" si="61"/>
        <v>0.32451110595228166</v>
      </c>
      <c r="W101" s="9">
        <f t="shared" si="62"/>
        <v>0.43060019919450865</v>
      </c>
      <c r="X101" s="8">
        <f t="shared" si="63"/>
        <v>-1.3763819204711734</v>
      </c>
      <c r="Y101" s="3">
        <f t="shared" si="64"/>
        <v>0.559018535779223</v>
      </c>
      <c r="Z101" s="9">
        <f t="shared" si="65"/>
        <v>0.80270015539969397</v>
      </c>
      <c r="AA101" s="8">
        <f t="shared" si="66"/>
        <v>-6</v>
      </c>
      <c r="AB101" s="3">
        <f t="shared" si="67"/>
        <v>3.2451110595228165</v>
      </c>
      <c r="AC101" s="9">
        <f t="shared" si="68"/>
        <v>4.3060019919450863</v>
      </c>
      <c r="AD101" s="8">
        <f t="shared" si="69"/>
        <v>-4.6236180795288266</v>
      </c>
      <c r="AE101" s="3">
        <f t="shared" si="70"/>
        <v>2.6860925237435938</v>
      </c>
      <c r="AF101" s="9">
        <f t="shared" si="71"/>
        <v>3.5033018365453925</v>
      </c>
      <c r="AG101" s="17">
        <f t="shared" ca="1" si="72"/>
        <v>-5.1908668360824546</v>
      </c>
      <c r="AH101" s="14">
        <f t="shared" ca="1" si="73"/>
        <v>2.7750448678676873</v>
      </c>
      <c r="AI101" s="9">
        <f t="shared" ca="1" si="74"/>
        <v>3.6929241705496425</v>
      </c>
      <c r="AJ101" s="14"/>
      <c r="AK101" s="9"/>
      <c r="AO101" s="8">
        <f t="shared" ca="1" si="75"/>
        <v>-5.1908668360824546</v>
      </c>
      <c r="AP101" s="3">
        <f t="shared" ca="1" si="76"/>
        <v>2.7750448678676873</v>
      </c>
      <c r="AQ101" s="9">
        <f t="shared" ca="1" si="77"/>
        <v>3.6929241705496425</v>
      </c>
      <c r="AR101" s="14">
        <f t="array" aca="1" ref="AR101:AT101" ca="1">MMULT(AO101:AQ101,$AR$9:$AT$11)</f>
        <v>-2.2235956330918314</v>
      </c>
      <c r="AS101" s="3">
        <f ca="1"/>
        <v>5.3881550748436196</v>
      </c>
      <c r="AT101" s="29">
        <f ca="1"/>
        <v>-3.7824686129538625</v>
      </c>
      <c r="AU101" s="17">
        <f t="shared" ca="1" si="78"/>
        <v>-2.2235956330918314</v>
      </c>
      <c r="AV101" s="14">
        <f t="shared" ca="1" si="79"/>
        <v>5.3881550748436196</v>
      </c>
      <c r="AW101" s="3"/>
      <c r="AX101" s="3"/>
      <c r="AY101" s="3"/>
      <c r="AZ101" s="9"/>
    </row>
    <row r="102" spans="14:52">
      <c r="N102" s="3">
        <f t="shared" si="80"/>
        <v>-53.5</v>
      </c>
      <c r="O102" s="29">
        <f t="shared" si="81"/>
        <v>-0.93375114981696627</v>
      </c>
      <c r="P102" s="17">
        <f t="shared" si="82"/>
        <v>-1.3514224379458082</v>
      </c>
      <c r="Q102" s="14" t="str">
        <f t="shared" si="83"/>
        <v>0.521878509927318</v>
      </c>
      <c r="R102" s="9" t="str">
        <f t="shared" si="84"/>
        <v>-0.862277929164438-1.71117675991834i</v>
      </c>
      <c r="S102" s="14">
        <f t="shared" si="85"/>
        <v>0.61901357786064404</v>
      </c>
      <c r="T102" s="9">
        <f t="shared" si="86"/>
        <v>0.76526151133904896</v>
      </c>
      <c r="U102" s="8">
        <f t="shared" si="60"/>
        <v>-0.59444444444444444</v>
      </c>
      <c r="V102" s="3">
        <f t="shared" si="61"/>
        <v>0.35286744453596369</v>
      </c>
      <c r="W102" s="9">
        <f t="shared" si="62"/>
        <v>0.41583821548701005</v>
      </c>
      <c r="X102" s="8">
        <f t="shared" si="63"/>
        <v>-1.3514224379458082</v>
      </c>
      <c r="Y102" s="3">
        <f t="shared" si="64"/>
        <v>0.61901357786064404</v>
      </c>
      <c r="Z102" s="9">
        <f t="shared" si="65"/>
        <v>0.76526151133904896</v>
      </c>
      <c r="AA102" s="8">
        <f t="shared" si="66"/>
        <v>-5.9444444444444446</v>
      </c>
      <c r="AB102" s="3">
        <f t="shared" si="67"/>
        <v>3.5286744453596368</v>
      </c>
      <c r="AC102" s="9">
        <f t="shared" si="68"/>
        <v>4.1583821548701003</v>
      </c>
      <c r="AD102" s="8">
        <f t="shared" si="69"/>
        <v>-4.5930220064986367</v>
      </c>
      <c r="AE102" s="3">
        <f t="shared" si="70"/>
        <v>2.9096608674989928</v>
      </c>
      <c r="AF102" s="9">
        <f t="shared" si="71"/>
        <v>3.3931206435310513</v>
      </c>
      <c r="AG102" s="17">
        <f t="shared" ca="1" si="72"/>
        <v>-5.1406655933071832</v>
      </c>
      <c r="AH102" s="14">
        <f t="shared" ca="1" si="73"/>
        <v>3.0194837935473129</v>
      </c>
      <c r="AI102" s="9">
        <f t="shared" ca="1" si="74"/>
        <v>3.564586042252166</v>
      </c>
      <c r="AJ102" s="14"/>
      <c r="AK102" s="9"/>
      <c r="AO102" s="8">
        <f t="shared" ca="1" si="75"/>
        <v>-5.1406655933071832</v>
      </c>
      <c r="AP102" s="3">
        <f t="shared" ca="1" si="76"/>
        <v>3.0194837935473129</v>
      </c>
      <c r="AQ102" s="9">
        <f t="shared" ca="1" si="77"/>
        <v>3.564586042252166</v>
      </c>
      <c r="AR102" s="14">
        <f t="array" aca="1" ref="AR102:AT102" ca="1">MMULT(AO102:AQ102,$AR$9:$AT$11)</f>
        <v>-2.1126235581897546</v>
      </c>
      <c r="AS102" s="3">
        <f ca="1"/>
        <v>5.5589918797936324</v>
      </c>
      <c r="AT102" s="29">
        <f ca="1"/>
        <v>-3.5894887875707662</v>
      </c>
      <c r="AU102" s="17">
        <f t="shared" ca="1" si="78"/>
        <v>-2.1126235581897546</v>
      </c>
      <c r="AV102" s="14">
        <f t="shared" ca="1" si="79"/>
        <v>5.5589918797936324</v>
      </c>
      <c r="AW102" s="3"/>
      <c r="AX102" s="3"/>
      <c r="AY102" s="3"/>
      <c r="AZ102" s="9"/>
    </row>
    <row r="103" spans="14:52">
      <c r="N103" s="3">
        <f t="shared" si="80"/>
        <v>-53</v>
      </c>
      <c r="O103" s="29">
        <f t="shared" si="81"/>
        <v>-0.92502450355699462</v>
      </c>
      <c r="P103" s="17">
        <f t="shared" si="82"/>
        <v>-1.3270448216204098</v>
      </c>
      <c r="Q103" s="14" t="str">
        <f t="shared" si="83"/>
        <v>0.528036610005553</v>
      </c>
      <c r="R103" s="9" t="str">
        <f t="shared" si="84"/>
        <v>-0.979118595119506-1.62106009477212i</v>
      </c>
      <c r="S103" s="14">
        <f t="shared" si="85"/>
        <v>0.67402029826045495</v>
      </c>
      <c r="T103" s="9">
        <f t="shared" si="86"/>
        <v>0.72496011350454204</v>
      </c>
      <c r="U103" s="8">
        <f t="shared" si="60"/>
        <v>-0.58888888888888891</v>
      </c>
      <c r="V103" s="3">
        <f t="shared" si="61"/>
        <v>0.37756410896077897</v>
      </c>
      <c r="W103" s="9">
        <f t="shared" si="62"/>
        <v>0.39934015423631808</v>
      </c>
      <c r="X103" s="8">
        <f t="shared" si="63"/>
        <v>-1.3270448216204098</v>
      </c>
      <c r="Y103" s="3">
        <f t="shared" si="64"/>
        <v>0.67402029826045495</v>
      </c>
      <c r="Z103" s="9">
        <f t="shared" si="65"/>
        <v>0.72496011350454204</v>
      </c>
      <c r="AA103" s="8">
        <f t="shared" si="66"/>
        <v>-5.8888888888888893</v>
      </c>
      <c r="AB103" s="3">
        <f t="shared" si="67"/>
        <v>3.7756410896077899</v>
      </c>
      <c r="AC103" s="9">
        <f t="shared" si="68"/>
        <v>3.9934015423631806</v>
      </c>
      <c r="AD103" s="8">
        <f t="shared" si="69"/>
        <v>-4.5618440672684795</v>
      </c>
      <c r="AE103" s="3">
        <f t="shared" si="70"/>
        <v>3.1016207913473348</v>
      </c>
      <c r="AF103" s="9">
        <f t="shared" si="71"/>
        <v>3.2684414288586385</v>
      </c>
      <c r="AG103" s="17">
        <f t="shared" ca="1" si="72"/>
        <v>-5.0905661771169051</v>
      </c>
      <c r="AH103" s="14">
        <f t="shared" ca="1" si="73"/>
        <v>3.2328574511220061</v>
      </c>
      <c r="AI103" s="9">
        <f t="shared" ca="1" si="74"/>
        <v>3.4214242923129188</v>
      </c>
      <c r="AJ103" s="14"/>
      <c r="AK103" s="9"/>
      <c r="AO103" s="8">
        <f t="shared" ca="1" si="75"/>
        <v>-5.0905661771169051</v>
      </c>
      <c r="AP103" s="3">
        <f t="shared" ca="1" si="76"/>
        <v>3.2328574511220061</v>
      </c>
      <c r="AQ103" s="9">
        <f t="shared" ca="1" si="77"/>
        <v>3.4214242923129188</v>
      </c>
      <c r="AR103" s="14">
        <f t="array" aca="1" ref="AR103:AT103" ca="1">MMULT(AO103:AQ103,$AR$9:$AT$11)</f>
        <v>-1.9873066096452596</v>
      </c>
      <c r="AS103" s="3">
        <f ca="1"/>
        <v>5.7010562340543807</v>
      </c>
      <c r="AT103" s="29">
        <f ca="1"/>
        <v>-3.4088041519454602</v>
      </c>
      <c r="AU103" s="17">
        <f t="shared" ca="1" si="78"/>
        <v>-1.9873066096452596</v>
      </c>
      <c r="AV103" s="14">
        <f t="shared" ca="1" si="79"/>
        <v>5.7010562340543807</v>
      </c>
      <c r="AW103" s="3"/>
      <c r="AX103" s="3"/>
      <c r="AY103" s="3"/>
      <c r="AZ103" s="9"/>
    </row>
    <row r="104" spans="14:52">
      <c r="N104" s="3">
        <f t="shared" si="80"/>
        <v>-52.5</v>
      </c>
      <c r="O104" s="29">
        <f t="shared" si="81"/>
        <v>-0.91629785729702307</v>
      </c>
      <c r="P104" s="17">
        <f t="shared" si="82"/>
        <v>-1.3032253728412058</v>
      </c>
      <c r="Q104" s="14" t="str">
        <f t="shared" si="83"/>
        <v>0.534123891632513</v>
      </c>
      <c r="R104" s="9" t="str">
        <f t="shared" si="84"/>
        <v>-1.08506212373488-1.52573454968501i</v>
      </c>
      <c r="S104" s="14">
        <f t="shared" si="85"/>
        <v>0.72412199971570101</v>
      </c>
      <c r="T104" s="9">
        <f t="shared" si="86"/>
        <v>0.68232923374314303</v>
      </c>
      <c r="U104" s="8">
        <f t="shared" si="60"/>
        <v>-0.58333333333333337</v>
      </c>
      <c r="V104" s="3">
        <f t="shared" si="61"/>
        <v>0.39899026971002793</v>
      </c>
      <c r="W104" s="9">
        <f t="shared" si="62"/>
        <v>0.38118734473163257</v>
      </c>
      <c r="X104" s="8">
        <f t="shared" si="63"/>
        <v>-1.3032253728412058</v>
      </c>
      <c r="Y104" s="3">
        <f t="shared" si="64"/>
        <v>0.72412199971570101</v>
      </c>
      <c r="Z104" s="9">
        <f t="shared" si="65"/>
        <v>0.68232923374314303</v>
      </c>
      <c r="AA104" s="8">
        <f t="shared" si="66"/>
        <v>-5.8333333333333339</v>
      </c>
      <c r="AB104" s="3">
        <f t="shared" si="67"/>
        <v>3.9899026971002796</v>
      </c>
      <c r="AC104" s="9">
        <f t="shared" si="68"/>
        <v>3.8118734473163256</v>
      </c>
      <c r="AD104" s="8">
        <f t="shared" si="69"/>
        <v>-4.5301079604921277</v>
      </c>
      <c r="AE104" s="3">
        <f t="shared" si="70"/>
        <v>3.2657806973845784</v>
      </c>
      <c r="AF104" s="9">
        <f t="shared" si="71"/>
        <v>3.1295442135731824</v>
      </c>
      <c r="AG104" s="17">
        <f t="shared" ca="1" si="72"/>
        <v>-5.040564440247211</v>
      </c>
      <c r="AH104" s="14">
        <f t="shared" ca="1" si="73"/>
        <v>3.4183910750579782</v>
      </c>
      <c r="AI104" s="9">
        <f t="shared" ca="1" si="74"/>
        <v>3.2642032099410185</v>
      </c>
      <c r="AJ104" s="14"/>
      <c r="AK104" s="9"/>
      <c r="AO104" s="8">
        <f t="shared" ca="1" si="75"/>
        <v>-5.040564440247211</v>
      </c>
      <c r="AP104" s="3">
        <f t="shared" ca="1" si="76"/>
        <v>3.4183910750579782</v>
      </c>
      <c r="AQ104" s="9">
        <f t="shared" ca="1" si="77"/>
        <v>3.2642032099410185</v>
      </c>
      <c r="AR104" s="14">
        <f t="array" aca="1" ref="AR104:AT104" ca="1">MMULT(AO104:AQ104,$AR$9:$AT$11)</f>
        <v>-1.8483841075352017</v>
      </c>
      <c r="AS104" s="3">
        <f ca="1"/>
        <v>5.8172381759335074</v>
      </c>
      <c r="AT104" s="29">
        <f ca="1"/>
        <v>-3.2389699303301773</v>
      </c>
      <c r="AU104" s="17">
        <f t="shared" ca="1" si="78"/>
        <v>-1.8483841075352017</v>
      </c>
      <c r="AV104" s="14">
        <f t="shared" ca="1" si="79"/>
        <v>5.8172381759335074</v>
      </c>
      <c r="AW104" s="3"/>
      <c r="AX104" s="3"/>
      <c r="AY104" s="3"/>
      <c r="AZ104" s="9"/>
    </row>
    <row r="105" spans="14:52">
      <c r="N105" s="3">
        <f t="shared" si="80"/>
        <v>-52</v>
      </c>
      <c r="O105" s="29">
        <f t="shared" si="81"/>
        <v>-0.90757121103705141</v>
      </c>
      <c r="P105" s="17">
        <f t="shared" si="82"/>
        <v>-1.2799416321930788</v>
      </c>
      <c r="Q105" s="14" t="str">
        <f t="shared" si="83"/>
        <v>0.540142087628408</v>
      </c>
      <c r="R105" s="9" t="str">
        <f t="shared" si="84"/>
        <v>-1.18036583522999-1.42628460989543i</v>
      </c>
      <c r="S105" s="14">
        <f t="shared" si="85"/>
        <v>0.76943453426766895</v>
      </c>
      <c r="T105" s="9">
        <f t="shared" si="86"/>
        <v>0.63785386859758997</v>
      </c>
      <c r="U105" s="8">
        <f t="shared" si="60"/>
        <v>-0.57777777777777783</v>
      </c>
      <c r="V105" s="3">
        <f t="shared" si="61"/>
        <v>0.41751028978185473</v>
      </c>
      <c r="W105" s="9">
        <f t="shared" si="62"/>
        <v>0.36146582894039408</v>
      </c>
      <c r="X105" s="8">
        <f t="shared" si="63"/>
        <v>-1.2799416321930788</v>
      </c>
      <c r="Y105" s="3">
        <f t="shared" si="64"/>
        <v>0.76943453426766895</v>
      </c>
      <c r="Z105" s="9">
        <f t="shared" si="65"/>
        <v>0.63785386859758997</v>
      </c>
      <c r="AA105" s="8">
        <f t="shared" si="66"/>
        <v>-5.7777777777777786</v>
      </c>
      <c r="AB105" s="3">
        <f t="shared" si="67"/>
        <v>4.1751028978185474</v>
      </c>
      <c r="AC105" s="9">
        <f t="shared" si="68"/>
        <v>3.6146582894039407</v>
      </c>
      <c r="AD105" s="8">
        <f t="shared" si="69"/>
        <v>-4.4978361455846994</v>
      </c>
      <c r="AE105" s="3">
        <f t="shared" si="70"/>
        <v>3.4056683635508787</v>
      </c>
      <c r="AF105" s="9">
        <f t="shared" si="71"/>
        <v>2.9768044208063507</v>
      </c>
      <c r="AG105" s="17">
        <f t="shared" ca="1" si="72"/>
        <v>-4.9906564523004562</v>
      </c>
      <c r="AH105" s="14">
        <f t="shared" ca="1" si="73"/>
        <v>3.5791109341971437</v>
      </c>
      <c r="AI105" s="9">
        <f t="shared" ca="1" si="74"/>
        <v>3.0937175157628292</v>
      </c>
      <c r="AJ105" s="14"/>
      <c r="AK105" s="9"/>
      <c r="AO105" s="8">
        <f t="shared" ca="1" si="75"/>
        <v>-4.9906564523004562</v>
      </c>
      <c r="AP105" s="3">
        <f t="shared" ca="1" si="76"/>
        <v>3.5791109341971437</v>
      </c>
      <c r="AQ105" s="9">
        <f t="shared" ca="1" si="77"/>
        <v>3.0937175157628292</v>
      </c>
      <c r="AR105" s="14">
        <f t="array" aca="1" ref="AR105:AT105" ca="1">MMULT(AO105:AQ105,$AR$9:$AT$11)</f>
        <v>-1.6966247102990362</v>
      </c>
      <c r="AS105" s="3">
        <f ca="1"/>
        <v>5.9102594773073136</v>
      </c>
      <c r="AT105" s="29">
        <f ca="1"/>
        <v>-3.0786478322174577</v>
      </c>
      <c r="AU105" s="17">
        <f t="shared" ca="1" si="78"/>
        <v>-1.6966247102990362</v>
      </c>
      <c r="AV105" s="14">
        <f t="shared" ca="1" si="79"/>
        <v>5.9102594773073136</v>
      </c>
      <c r="AW105" s="3"/>
      <c r="AX105" s="3"/>
      <c r="AY105" s="3"/>
      <c r="AZ105" s="9"/>
    </row>
    <row r="106" spans="14:52">
      <c r="N106" s="3">
        <f t="shared" si="80"/>
        <v>-51.5</v>
      </c>
      <c r="O106" s="29">
        <f t="shared" si="81"/>
        <v>-0.89884456477707964</v>
      </c>
      <c r="P106" s="17">
        <f t="shared" si="82"/>
        <v>-1.2571722989189544</v>
      </c>
      <c r="Q106" s="14" t="str">
        <f t="shared" si="83"/>
        <v>0.546092897167523</v>
      </c>
      <c r="R106" s="9" t="str">
        <f t="shared" si="84"/>
        <v>-1.26534477078539-1.32369196464579i</v>
      </c>
      <c r="S106" s="14">
        <f t="shared" si="85"/>
        <v>0.81009955250928001</v>
      </c>
      <c r="T106" s="9">
        <f t="shared" si="86"/>
        <v>0.59197304284364705</v>
      </c>
      <c r="U106" s="8">
        <f t="shared" si="60"/>
        <v>-0.57222222222222219</v>
      </c>
      <c r="V106" s="3">
        <f t="shared" si="61"/>
        <v>0.43345462870911078</v>
      </c>
      <c r="W106" s="9">
        <f t="shared" si="62"/>
        <v>0.34027098890028085</v>
      </c>
      <c r="X106" s="8">
        <f t="shared" si="63"/>
        <v>-1.2571722989189544</v>
      </c>
      <c r="Y106" s="3">
        <f t="shared" si="64"/>
        <v>0.81009955250928001</v>
      </c>
      <c r="Z106" s="9">
        <f t="shared" si="65"/>
        <v>0.59197304284364705</v>
      </c>
      <c r="AA106" s="8">
        <f t="shared" si="66"/>
        <v>-5.7222222222222214</v>
      </c>
      <c r="AB106" s="3">
        <f t="shared" si="67"/>
        <v>4.3345462870911078</v>
      </c>
      <c r="AC106" s="9">
        <f t="shared" si="68"/>
        <v>3.4027098890028085</v>
      </c>
      <c r="AD106" s="8">
        <f t="shared" si="69"/>
        <v>-4.4650499233032672</v>
      </c>
      <c r="AE106" s="3">
        <f t="shared" si="70"/>
        <v>3.5244467345818276</v>
      </c>
      <c r="AF106" s="9">
        <f t="shared" si="71"/>
        <v>2.8107368461591613</v>
      </c>
      <c r="AG106" s="17">
        <f t="shared" ca="1" si="72"/>
        <v>-4.9408384856441501</v>
      </c>
      <c r="AH106" s="14">
        <f t="shared" ca="1" si="73"/>
        <v>3.7177681085392873</v>
      </c>
      <c r="AI106" s="9">
        <f t="shared" ca="1" si="74"/>
        <v>2.9108309409249551</v>
      </c>
      <c r="AJ106" s="14"/>
      <c r="AK106" s="9"/>
      <c r="AO106" s="8">
        <f t="shared" ca="1" si="75"/>
        <v>-4.9408384856441501</v>
      </c>
      <c r="AP106" s="3">
        <f t="shared" ca="1" si="76"/>
        <v>3.7177681085392873</v>
      </c>
      <c r="AQ106" s="9">
        <f t="shared" ca="1" si="77"/>
        <v>2.9108309409249551</v>
      </c>
      <c r="AR106" s="14">
        <f t="array" aca="1" ref="AR106:AT106" ca="1">MMULT(AO106:AQ106,$AR$9:$AT$11)</f>
        <v>-1.5328636829405193</v>
      </c>
      <c r="AS106" s="3">
        <f ca="1"/>
        <v>5.9826126180705064</v>
      </c>
      <c r="AT106" s="29">
        <f ca="1"/>
        <v>-2.926652799422202</v>
      </c>
      <c r="AU106" s="17">
        <f t="shared" ca="1" si="78"/>
        <v>-1.5328636829405193</v>
      </c>
      <c r="AV106" s="14">
        <f t="shared" ca="1" si="79"/>
        <v>5.9826126180705064</v>
      </c>
      <c r="AW106" s="3"/>
      <c r="AX106" s="3"/>
      <c r="AY106" s="3"/>
      <c r="AZ106" s="9"/>
    </row>
    <row r="107" spans="14:52">
      <c r="N107" s="3">
        <f t="shared" si="80"/>
        <v>-51</v>
      </c>
      <c r="O107" s="29">
        <f t="shared" si="81"/>
        <v>-0.89011791851710798</v>
      </c>
      <c r="P107" s="17">
        <f t="shared" si="82"/>
        <v>-1.2348971565350511</v>
      </c>
      <c r="Q107" s="14" t="str">
        <f t="shared" si="83"/>
        <v>0.551977985711825</v>
      </c>
      <c r="R107" s="9" t="str">
        <f t="shared" si="84"/>
        <v>-1.34035871115327-1.21884119785419i</v>
      </c>
      <c r="S107" s="14">
        <f t="shared" si="85"/>
        <v>0.84627869810155099</v>
      </c>
      <c r="T107" s="9">
        <f t="shared" si="86"/>
        <v>0.54508235443584796</v>
      </c>
      <c r="U107" s="8">
        <f t="shared" si="60"/>
        <v>-0.56666666666666665</v>
      </c>
      <c r="V107" s="3">
        <f t="shared" si="61"/>
        <v>0.44711696456005262</v>
      </c>
      <c r="W107" s="9">
        <f t="shared" si="62"/>
        <v>0.31771135470069395</v>
      </c>
      <c r="X107" s="8">
        <f t="shared" si="63"/>
        <v>-1.2348971565350511</v>
      </c>
      <c r="Y107" s="3">
        <f t="shared" si="64"/>
        <v>0.84627869810155099</v>
      </c>
      <c r="Z107" s="9">
        <f t="shared" si="65"/>
        <v>0.54508235443584796</v>
      </c>
      <c r="AA107" s="8">
        <f t="shared" si="66"/>
        <v>-5.6666666666666661</v>
      </c>
      <c r="AB107" s="3">
        <f t="shared" si="67"/>
        <v>4.4711696456005265</v>
      </c>
      <c r="AC107" s="9">
        <f t="shared" si="68"/>
        <v>3.1771135470069396</v>
      </c>
      <c r="AD107" s="8">
        <f t="shared" si="69"/>
        <v>-4.4317695101316152</v>
      </c>
      <c r="AE107" s="3">
        <f t="shared" si="70"/>
        <v>3.6248909474989754</v>
      </c>
      <c r="AF107" s="9">
        <f t="shared" si="71"/>
        <v>2.6320311925710915</v>
      </c>
      <c r="AG107" s="17">
        <f t="shared" ca="1" si="72"/>
        <v>-4.8911070023936336</v>
      </c>
      <c r="AH107" s="14">
        <f t="shared" ca="1" si="73"/>
        <v>3.8368137297882057</v>
      </c>
      <c r="AI107" s="9">
        <f t="shared" ca="1" si="74"/>
        <v>2.7165080883069983</v>
      </c>
      <c r="AJ107" s="14"/>
      <c r="AK107" s="9"/>
      <c r="AO107" s="8">
        <f t="shared" ca="1" si="75"/>
        <v>-4.8911070023936336</v>
      </c>
      <c r="AP107" s="3">
        <f t="shared" ca="1" si="76"/>
        <v>3.8368137297882057</v>
      </c>
      <c r="AQ107" s="9">
        <f t="shared" ca="1" si="77"/>
        <v>2.7165080883069983</v>
      </c>
      <c r="AR107" s="14">
        <f t="array" aca="1" ref="AR107:AT107" ca="1">MMULT(AO107:AQ107,$AR$9:$AT$11)</f>
        <v>-1.3580336759651011</v>
      </c>
      <c r="AS107" s="3">
        <f ca="1"/>
        <v>6.0365434606776143</v>
      </c>
      <c r="AT107" s="29">
        <f ca="1"/>
        <v>-2.781972516414875</v>
      </c>
      <c r="AU107" s="17">
        <f t="shared" ca="1" si="78"/>
        <v>-1.3580336759651011</v>
      </c>
      <c r="AV107" s="14">
        <f t="shared" ca="1" si="79"/>
        <v>6.0365434606776143</v>
      </c>
      <c r="AW107" s="3"/>
      <c r="AX107" s="3"/>
      <c r="AY107" s="3"/>
      <c r="AZ107" s="9"/>
    </row>
    <row r="108" spans="14:52">
      <c r="N108" s="3">
        <f t="shared" si="80"/>
        <v>-50.5</v>
      </c>
      <c r="O108" s="29">
        <f t="shared" si="81"/>
        <v>-0.88139127225713643</v>
      </c>
      <c r="P108" s="17">
        <f t="shared" si="82"/>
        <v>-1.2130970040929328</v>
      </c>
      <c r="Q108" s="14" t="str">
        <f t="shared" si="83"/>
        <v>0.557798985069795</v>
      </c>
      <c r="R108" s="9" t="str">
        <f t="shared" si="84"/>
        <v>-1.40580107452846-1.11252578863575i</v>
      </c>
      <c r="S108" s="14">
        <f t="shared" si="85"/>
        <v>0.878148642776865</v>
      </c>
      <c r="T108" s="9">
        <f t="shared" si="86"/>
        <v>0.49753665802222002</v>
      </c>
      <c r="U108" s="8">
        <f t="shared" si="60"/>
        <v>-0.56111111111111112</v>
      </c>
      <c r="V108" s="3">
        <f t="shared" si="61"/>
        <v>0.45875490618428594</v>
      </c>
      <c r="W108" s="9">
        <f t="shared" si="62"/>
        <v>0.29391142976941242</v>
      </c>
      <c r="X108" s="8">
        <f t="shared" si="63"/>
        <v>-1.2130970040929328</v>
      </c>
      <c r="Y108" s="3">
        <f t="shared" si="64"/>
        <v>0.878148642776865</v>
      </c>
      <c r="Z108" s="9">
        <f t="shared" si="65"/>
        <v>0.49753665802222002</v>
      </c>
      <c r="AA108" s="8">
        <f t="shared" si="66"/>
        <v>-5.6111111111111107</v>
      </c>
      <c r="AB108" s="3">
        <f t="shared" si="67"/>
        <v>4.5875490618428589</v>
      </c>
      <c r="AC108" s="9">
        <f t="shared" si="68"/>
        <v>2.9391142976941245</v>
      </c>
      <c r="AD108" s="8">
        <f t="shared" si="69"/>
        <v>-4.3980141070181782</v>
      </c>
      <c r="AE108" s="3">
        <f t="shared" si="70"/>
        <v>3.7094004190659939</v>
      </c>
      <c r="AF108" s="9">
        <f t="shared" si="71"/>
        <v>2.4415776396719044</v>
      </c>
      <c r="AG108" s="17">
        <f t="shared" ca="1" si="72"/>
        <v>-4.8414586423829293</v>
      </c>
      <c r="AH108" s="14">
        <f t="shared" ca="1" si="73"/>
        <v>3.9384039885063098</v>
      </c>
      <c r="AI108" s="9">
        <f t="shared" ca="1" si="74"/>
        <v>2.5118382107515411</v>
      </c>
      <c r="AJ108" s="14"/>
      <c r="AK108" s="9"/>
      <c r="AO108" s="8">
        <f t="shared" ca="1" si="75"/>
        <v>-4.8414586423829293</v>
      </c>
      <c r="AP108" s="3">
        <f t="shared" ca="1" si="76"/>
        <v>3.9384039885063098</v>
      </c>
      <c r="AQ108" s="9">
        <f t="shared" ca="1" si="77"/>
        <v>2.5118382107515411</v>
      </c>
      <c r="AR108" s="14">
        <f t="array" aca="1" ref="AR108:AT108" ca="1">MMULT(AO108:AQ108,$AR$9:$AT$11)</f>
        <v>-1.1731876964997405</v>
      </c>
      <c r="AS108" s="3">
        <f ca="1"/>
        <v>6.0740586577858302</v>
      </c>
      <c r="AT108" s="29">
        <f ca="1"/>
        <v>-2.6437702264260605</v>
      </c>
      <c r="AU108" s="17">
        <f t="shared" ca="1" si="78"/>
        <v>-1.1731876964997405</v>
      </c>
      <c r="AV108" s="14">
        <f t="shared" ca="1" si="79"/>
        <v>6.0740586577858302</v>
      </c>
      <c r="AW108" s="3"/>
      <c r="AX108" s="3"/>
      <c r="AY108" s="3"/>
      <c r="AZ108" s="9"/>
    </row>
    <row r="109" spans="14:52">
      <c r="N109" s="3">
        <f t="shared" si="80"/>
        <v>-50</v>
      </c>
      <c r="O109" s="29">
        <f t="shared" si="81"/>
        <v>-0.87266462599716477</v>
      </c>
      <c r="P109" s="17">
        <f t="shared" si="82"/>
        <v>-1.19175359259421</v>
      </c>
      <c r="Q109" s="14" t="str">
        <f t="shared" si="83"/>
        <v>0.563557493563154</v>
      </c>
      <c r="R109" s="9" t="str">
        <f t="shared" si="84"/>
        <v>-1.46208947582725-1.00545424287499i</v>
      </c>
      <c r="S109" s="14">
        <f t="shared" si="85"/>
        <v>0.90589686439467398</v>
      </c>
      <c r="T109" s="9">
        <f t="shared" si="86"/>
        <v>0.44965280706681199</v>
      </c>
      <c r="U109" s="8">
        <f t="shared" si="60"/>
        <v>-0.55555555555555558</v>
      </c>
      <c r="V109" s="3">
        <f t="shared" si="61"/>
        <v>0.46859257889100603</v>
      </c>
      <c r="W109" s="9">
        <f t="shared" si="62"/>
        <v>0.26901333768276886</v>
      </c>
      <c r="X109" s="8">
        <f t="shared" si="63"/>
        <v>-1.19175359259421</v>
      </c>
      <c r="Y109" s="3">
        <f t="shared" si="64"/>
        <v>0.90589686439467398</v>
      </c>
      <c r="Z109" s="9">
        <f t="shared" si="65"/>
        <v>0.44965280706681199</v>
      </c>
      <c r="AA109" s="8">
        <f t="shared" si="66"/>
        <v>-5.5555555555555554</v>
      </c>
      <c r="AB109" s="3">
        <f t="shared" si="67"/>
        <v>4.6859257889100601</v>
      </c>
      <c r="AC109" s="9">
        <f t="shared" si="68"/>
        <v>2.6901333768276885</v>
      </c>
      <c r="AD109" s="8">
        <f t="shared" si="69"/>
        <v>-4.3638019629613449</v>
      </c>
      <c r="AE109" s="3">
        <f t="shared" si="70"/>
        <v>3.7800289245153862</v>
      </c>
      <c r="AF109" s="9">
        <f t="shared" si="71"/>
        <v>2.2404805697608765</v>
      </c>
      <c r="AG109" s="17">
        <f t="shared" ca="1" si="72"/>
        <v>-4.7918902120373197</v>
      </c>
      <c r="AH109" s="14">
        <f t="shared" ca="1" si="73"/>
        <v>4.0244207271198675</v>
      </c>
      <c r="AI109" s="9">
        <f t="shared" ca="1" si="74"/>
        <v>2.2980492771195351</v>
      </c>
      <c r="AJ109" s="14"/>
      <c r="AK109" s="9"/>
      <c r="AO109" s="8">
        <f t="shared" ca="1" si="75"/>
        <v>-4.7918902120373197</v>
      </c>
      <c r="AP109" s="3">
        <f t="shared" ca="1" si="76"/>
        <v>4.0244207271198675</v>
      </c>
      <c r="AQ109" s="9">
        <f t="shared" ca="1" si="77"/>
        <v>2.2980492771195351</v>
      </c>
      <c r="AR109" s="14">
        <f t="array" aca="1" ref="AR109:AT109" ca="1">MMULT(AO109:AQ109,$AR$9:$AT$11)</f>
        <v>-0.97951269793906781</v>
      </c>
      <c r="AS109" s="3">
        <f ca="1"/>
        <v>6.0969453012280788</v>
      </c>
      <c r="AT109" s="29">
        <f ca="1"/>
        <v>-2.5113775784556323</v>
      </c>
      <c r="AU109" s="17">
        <f t="shared" ca="1" si="78"/>
        <v>-0.97951269793906781</v>
      </c>
      <c r="AV109" s="14">
        <f t="shared" ca="1" si="79"/>
        <v>6.0969453012280788</v>
      </c>
      <c r="AW109" s="3"/>
      <c r="AX109" s="3"/>
      <c r="AY109" s="3"/>
      <c r="AZ109" s="9"/>
    </row>
    <row r="110" spans="14:52">
      <c r="N110" s="3">
        <f t="shared" si="80"/>
        <v>-49.5</v>
      </c>
      <c r="O110" s="29">
        <f t="shared" si="81"/>
        <v>-0.86393797973719322</v>
      </c>
      <c r="P110" s="17">
        <f t="shared" si="82"/>
        <v>-1.1708495661125393</v>
      </c>
      <c r="Q110" s="14" t="str">
        <f t="shared" si="83"/>
        <v>0.569255076286186</v>
      </c>
      <c r="R110" s="9" t="str">
        <f t="shared" si="84"/>
        <v>-1.50965774726079-0.898256218825047i</v>
      </c>
      <c r="S110" s="14">
        <f t="shared" si="85"/>
        <v>0.92971807854941402</v>
      </c>
      <c r="T110" s="9">
        <f t="shared" si="86"/>
        <v>0.40171239330094599</v>
      </c>
      <c r="U110" s="8">
        <f t="shared" si="60"/>
        <v>-0.55000000000000004</v>
      </c>
      <c r="V110" s="3">
        <f t="shared" si="61"/>
        <v>0.47682402750243186</v>
      </c>
      <c r="W110" s="9">
        <f t="shared" si="62"/>
        <v>0.24317710672864734</v>
      </c>
      <c r="X110" s="8">
        <f t="shared" si="63"/>
        <v>-1.1708495661125393</v>
      </c>
      <c r="Y110" s="3">
        <f t="shared" si="64"/>
        <v>0.92971807854941402</v>
      </c>
      <c r="Z110" s="9">
        <f t="shared" si="65"/>
        <v>0.40171239330094599</v>
      </c>
      <c r="AA110" s="8">
        <f t="shared" si="66"/>
        <v>-5.5</v>
      </c>
      <c r="AB110" s="3">
        <f t="shared" si="67"/>
        <v>4.7682402750243185</v>
      </c>
      <c r="AC110" s="9">
        <f t="shared" si="68"/>
        <v>2.4317710672864736</v>
      </c>
      <c r="AD110" s="8">
        <f t="shared" si="69"/>
        <v>-4.3291504338874605</v>
      </c>
      <c r="AE110" s="3">
        <f t="shared" si="70"/>
        <v>3.8385221964749046</v>
      </c>
      <c r="AF110" s="9">
        <f t="shared" si="71"/>
        <v>2.0300586739855278</v>
      </c>
      <c r="AG110" s="17">
        <f t="shared" ca="1" si="72"/>
        <v>-4.742398674069694</v>
      </c>
      <c r="AH110" s="14">
        <f t="shared" ca="1" si="73"/>
        <v>4.0964988906412101</v>
      </c>
      <c r="AI110" s="9">
        <f t="shared" ca="1" si="74"/>
        <v>2.0765107993390064</v>
      </c>
      <c r="AJ110" s="14"/>
      <c r="AK110" s="9"/>
      <c r="AO110" s="8">
        <f t="shared" ca="1" si="75"/>
        <v>-4.742398674069694</v>
      </c>
      <c r="AP110" s="3">
        <f t="shared" ca="1" si="76"/>
        <v>4.0964988906412101</v>
      </c>
      <c r="AQ110" s="9">
        <f t="shared" ca="1" si="77"/>
        <v>2.0765107993390064</v>
      </c>
      <c r="AR110" s="14">
        <f t="array" aca="1" ref="AR110:AT110" ca="1">MMULT(AO110:AQ110,$AR$9:$AT$11)</f>
        <v>-0.77833231333152453</v>
      </c>
      <c r="AS110" s="3">
        <f ca="1"/>
        <v>6.1067950559065318</v>
      </c>
      <c r="AT110" s="29">
        <f ca="1"/>
        <v>-2.3842815269581155</v>
      </c>
      <c r="AU110" s="17">
        <f t="shared" ca="1" si="78"/>
        <v>-0.77833231333152453</v>
      </c>
      <c r="AV110" s="14">
        <f t="shared" ca="1" si="79"/>
        <v>6.1067950559065318</v>
      </c>
      <c r="AW110" s="3"/>
      <c r="AX110" s="3"/>
      <c r="AY110" s="3"/>
      <c r="AZ110" s="9"/>
    </row>
    <row r="111" spans="14:52">
      <c r="N111" s="3">
        <f t="shared" si="80"/>
        <v>-49</v>
      </c>
      <c r="O111" s="29">
        <f t="shared" si="81"/>
        <v>-0.85521133347722145</v>
      </c>
      <c r="P111" s="17">
        <f t="shared" si="82"/>
        <v>-1.1503684072210094</v>
      </c>
      <c r="Q111" s="14" t="str">
        <f t="shared" si="83"/>
        <v>0.574893265444201</v>
      </c>
      <c r="R111" s="9" t="str">
        <f t="shared" si="84"/>
        <v>-1.54894923819124-0.791488543612875i</v>
      </c>
      <c r="S111" s="14">
        <f t="shared" si="85"/>
        <v>0.94981124232643699</v>
      </c>
      <c r="T111" s="9">
        <f t="shared" si="86"/>
        <v>0.35396443738613897</v>
      </c>
      <c r="U111" s="8">
        <f t="shared" si="60"/>
        <v>-0.5444444444444444</v>
      </c>
      <c r="V111" s="3">
        <f t="shared" si="61"/>
        <v>0.48361682349777751</v>
      </c>
      <c r="W111" s="9">
        <f t="shared" si="62"/>
        <v>0.21657947078737438</v>
      </c>
      <c r="X111" s="8">
        <f t="shared" si="63"/>
        <v>-1.1503684072210094</v>
      </c>
      <c r="Y111" s="3">
        <f t="shared" si="64"/>
        <v>0.94981124232643699</v>
      </c>
      <c r="Z111" s="9">
        <f t="shared" si="65"/>
        <v>0.35396443738613897</v>
      </c>
      <c r="AA111" s="8">
        <f t="shared" si="66"/>
        <v>-5.4444444444444438</v>
      </c>
      <c r="AB111" s="3">
        <f t="shared" si="67"/>
        <v>4.8361682349777748</v>
      </c>
      <c r="AC111" s="9">
        <f t="shared" si="68"/>
        <v>2.1657947078737436</v>
      </c>
      <c r="AD111" s="8">
        <f t="shared" si="69"/>
        <v>-4.2940760372234346</v>
      </c>
      <c r="AE111" s="3">
        <f t="shared" si="70"/>
        <v>3.8863569926513377</v>
      </c>
      <c r="AF111" s="9">
        <f t="shared" si="71"/>
        <v>1.8118302704876046</v>
      </c>
      <c r="AG111" s="17">
        <f t="shared" ca="1" si="72"/>
        <v>-4.6929811379303423</v>
      </c>
      <c r="AH111" s="14">
        <f t="shared" ca="1" si="73"/>
        <v>4.1560557612637901</v>
      </c>
      <c r="AI111" s="9">
        <f t="shared" ca="1" si="74"/>
        <v>1.8487244105384126</v>
      </c>
      <c r="AJ111" s="14"/>
      <c r="AK111" s="9"/>
      <c r="AO111" s="8">
        <f t="shared" ca="1" si="75"/>
        <v>-4.6929811379303423</v>
      </c>
      <c r="AP111" s="3">
        <f t="shared" ca="1" si="76"/>
        <v>4.1560557612637901</v>
      </c>
      <c r="AQ111" s="9">
        <f t="shared" ca="1" si="77"/>
        <v>1.8487244105384126</v>
      </c>
      <c r="AR111" s="14">
        <f t="array" aca="1" ref="AR111:AT111" ca="1">MMULT(AO111:AQ111,$AR$9:$AT$11)</f>
        <v>-0.57109775702681409</v>
      </c>
      <c r="AS111" s="3">
        <f ca="1"/>
        <v>6.1050282538029412</v>
      </c>
      <c r="AT111" s="29">
        <f ca="1"/>
        <v>-2.2621075947026181</v>
      </c>
      <c r="AU111" s="17">
        <f t="shared" ca="1" si="78"/>
        <v>-0.57109775702681409</v>
      </c>
      <c r="AV111" s="14">
        <f t="shared" ca="1" si="79"/>
        <v>6.1050282538029412</v>
      </c>
      <c r="AW111" s="3"/>
      <c r="AX111" s="3"/>
      <c r="AY111" s="3"/>
      <c r="AZ111" s="9"/>
    </row>
    <row r="112" spans="14:52">
      <c r="N112" s="3">
        <f t="shared" si="80"/>
        <v>-48.5</v>
      </c>
      <c r="O112" s="29">
        <f t="shared" si="81"/>
        <v>-0.84648468721724979</v>
      </c>
      <c r="P112" s="17">
        <f t="shared" si="82"/>
        <v>-1.1302943863617527</v>
      </c>
      <c r="Q112" s="14" t="str">
        <f t="shared" si="83"/>
        <v>0.580473560759266</v>
      </c>
      <c r="R112" s="9" t="str">
        <f t="shared" si="84"/>
        <v>-1.5804112300682-0.68564104487162i</v>
      </c>
      <c r="S112" s="14">
        <f t="shared" si="85"/>
        <v>0.96637705676712704</v>
      </c>
      <c r="T112" s="9">
        <f t="shared" si="86"/>
        <v>0.30662799689938502</v>
      </c>
      <c r="U112" s="8">
        <f t="shared" si="60"/>
        <v>-0.53888888888888886</v>
      </c>
      <c r="V112" s="3">
        <f t="shared" si="61"/>
        <v>0.48911554390228529</v>
      </c>
      <c r="W112" s="9">
        <f t="shared" si="62"/>
        <v>0.18941117545217409</v>
      </c>
      <c r="X112" s="8">
        <f t="shared" si="63"/>
        <v>-1.1302943863617527</v>
      </c>
      <c r="Y112" s="3">
        <f t="shared" si="64"/>
        <v>0.96637705676712704</v>
      </c>
      <c r="Z112" s="9">
        <f t="shared" si="65"/>
        <v>0.30662799689938502</v>
      </c>
      <c r="AA112" s="8">
        <f t="shared" si="66"/>
        <v>-5.3888888888888884</v>
      </c>
      <c r="AB112" s="3">
        <f t="shared" si="67"/>
        <v>4.8911554390228531</v>
      </c>
      <c r="AC112" s="9">
        <f t="shared" si="68"/>
        <v>1.894111754521741</v>
      </c>
      <c r="AD112" s="8">
        <f t="shared" si="69"/>
        <v>-4.2585945025271359</v>
      </c>
      <c r="AE112" s="3">
        <f t="shared" si="70"/>
        <v>3.9247783822557261</v>
      </c>
      <c r="AF112" s="9">
        <f t="shared" si="71"/>
        <v>1.5874837576223559</v>
      </c>
      <c r="AG112" s="17">
        <f t="shared" ca="1" si="72"/>
        <v>-4.6436348509466399</v>
      </c>
      <c r="AH112" s="14">
        <f t="shared" ca="1" si="73"/>
        <v>4.2043192221281007</v>
      </c>
      <c r="AI112" s="9">
        <f t="shared" ca="1" si="74"/>
        <v>1.6163020969378286</v>
      </c>
      <c r="AJ112" s="14"/>
      <c r="AK112" s="9"/>
      <c r="AO112" s="8">
        <f t="shared" ca="1" si="75"/>
        <v>-4.6436348509466399</v>
      </c>
      <c r="AP112" s="3">
        <f t="shared" ca="1" si="76"/>
        <v>4.2043192221281007</v>
      </c>
      <c r="AQ112" s="9">
        <f t="shared" ca="1" si="77"/>
        <v>1.6163020969378286</v>
      </c>
      <c r="AR112" s="14">
        <f t="array" aca="1" ref="AR112:AT112" ca="1">MMULT(AO112:AQ112,$AR$9:$AT$11)</f>
        <v>-0.35936680059062986</v>
      </c>
      <c r="AS112" s="3">
        <f ca="1"/>
        <v>6.092915549838164</v>
      </c>
      <c r="AT112" s="29">
        <f ca="1"/>
        <v>-2.1446008542899619</v>
      </c>
      <c r="AU112" s="17">
        <f t="shared" ca="1" si="78"/>
        <v>-0.35936680059062986</v>
      </c>
      <c r="AV112" s="14">
        <f t="shared" ca="1" si="79"/>
        <v>6.092915549838164</v>
      </c>
      <c r="AW112" s="3"/>
      <c r="AX112" s="3"/>
      <c r="AY112" s="3"/>
      <c r="AZ112" s="9"/>
    </row>
    <row r="113" spans="14:52">
      <c r="N113" s="3">
        <f t="shared" si="80"/>
        <v>-48</v>
      </c>
      <c r="O113" s="29">
        <f t="shared" si="81"/>
        <v>-0.83775804095727813</v>
      </c>
      <c r="P113" s="17">
        <f t="shared" si="82"/>
        <v>-1.1106125148291928</v>
      </c>
      <c r="Q113" s="14" t="str">
        <f t="shared" si="83"/>
        <v>0.585997429932774</v>
      </c>
      <c r="R113" s="9" t="str">
        <f t="shared" si="84"/>
        <v>-1.60449031932178-0.581142143618944i</v>
      </c>
      <c r="S113" s="14">
        <f t="shared" si="85"/>
        <v>0.97961590224273798</v>
      </c>
      <c r="T113" s="9">
        <f t="shared" si="86"/>
        <v>0.25989466754438101</v>
      </c>
      <c r="U113" s="8">
        <f t="shared" si="60"/>
        <v>-0.53333333333333333</v>
      </c>
      <c r="V113" s="3">
        <f t="shared" si="61"/>
        <v>0.493444960181875</v>
      </c>
      <c r="W113" s="9">
        <f t="shared" si="62"/>
        <v>0.16187292320338956</v>
      </c>
      <c r="X113" s="8">
        <f t="shared" si="63"/>
        <v>-1.1106125148291928</v>
      </c>
      <c r="Y113" s="3">
        <f t="shared" si="64"/>
        <v>0.97961590224273798</v>
      </c>
      <c r="Z113" s="9">
        <f t="shared" si="65"/>
        <v>0.25989466754438101</v>
      </c>
      <c r="AA113" s="8">
        <f t="shared" si="66"/>
        <v>-5.333333333333333</v>
      </c>
      <c r="AB113" s="3">
        <f t="shared" si="67"/>
        <v>4.9344496018187503</v>
      </c>
      <c r="AC113" s="9">
        <f t="shared" si="68"/>
        <v>1.6187292320338955</v>
      </c>
      <c r="AD113" s="8">
        <f t="shared" si="69"/>
        <v>-4.2227208185041398</v>
      </c>
      <c r="AE113" s="3">
        <f t="shared" si="70"/>
        <v>3.9548336995760121</v>
      </c>
      <c r="AF113" s="9">
        <f t="shared" si="71"/>
        <v>1.3588345644895146</v>
      </c>
      <c r="AG113" s="17">
        <f t="shared" ca="1" si="72"/>
        <v>-4.5943571900951081</v>
      </c>
      <c r="AH113" s="14">
        <f t="shared" ca="1" si="73"/>
        <v>4.242353704392948</v>
      </c>
      <c r="AI113" s="9">
        <f t="shared" ca="1" si="74"/>
        <v>1.3809331832482303</v>
      </c>
      <c r="AJ113" s="14"/>
      <c r="AK113" s="9"/>
      <c r="AO113" s="8">
        <f t="shared" ca="1" si="75"/>
        <v>-4.5943571900951081</v>
      </c>
      <c r="AP113" s="3">
        <f t="shared" ca="1" si="76"/>
        <v>4.242353704392948</v>
      </c>
      <c r="AQ113" s="9">
        <f t="shared" ca="1" si="77"/>
        <v>1.3809331832482303</v>
      </c>
      <c r="AR113" s="14">
        <f t="array" aca="1" ref="AR113:AT113" ca="1">MMULT(AO113:AQ113,$AR$9:$AT$11)</f>
        <v>-0.14477188527872364</v>
      </c>
      <c r="AS113" s="3">
        <f ca="1"/>
        <v>6.0715961163175276</v>
      </c>
      <c r="AT113" s="29">
        <f ca="1"/>
        <v>-2.0316055477139368</v>
      </c>
      <c r="AU113" s="17">
        <f t="shared" ca="1" si="78"/>
        <v>-0.14477188527872364</v>
      </c>
      <c r="AV113" s="14">
        <f t="shared" ca="1" si="79"/>
        <v>6.0715961163175276</v>
      </c>
      <c r="AW113" s="3"/>
      <c r="AX113" s="3"/>
      <c r="AY113" s="3"/>
      <c r="AZ113" s="9"/>
    </row>
    <row r="114" spans="14:52">
      <c r="N114" s="3">
        <f t="shared" si="80"/>
        <v>-47.5</v>
      </c>
      <c r="O114" s="29">
        <f t="shared" si="81"/>
        <v>-0.82903139469730658</v>
      </c>
      <c r="P114" s="17">
        <f t="shared" si="82"/>
        <v>-1.0913085010692714</v>
      </c>
      <c r="Q114" s="14" t="str">
        <f t="shared" si="83"/>
        <v>0.591466309155659</v>
      </c>
      <c r="R114" s="9" t="str">
        <f t="shared" si="84"/>
        <v>-1.62162863716154-0.478364171905677i</v>
      </c>
      <c r="S114" s="14">
        <f t="shared" si="85"/>
        <v>0.98972614812530102</v>
      </c>
      <c r="T114" s="9">
        <f t="shared" si="86"/>
        <v>0.21393096127629799</v>
      </c>
      <c r="U114" s="8">
        <f t="shared" si="60"/>
        <v>-0.52777777777777779</v>
      </c>
      <c r="V114" s="3">
        <f t="shared" si="61"/>
        <v>0.49671287472264886</v>
      </c>
      <c r="W114" s="9">
        <f t="shared" si="62"/>
        <v>0.13417024632663546</v>
      </c>
      <c r="X114" s="8">
        <f t="shared" si="63"/>
        <v>-1.0913085010692714</v>
      </c>
      <c r="Y114" s="3">
        <f t="shared" si="64"/>
        <v>0.98972614812530102</v>
      </c>
      <c r="Z114" s="9">
        <f t="shared" si="65"/>
        <v>0.21393096127629799</v>
      </c>
      <c r="AA114" s="8">
        <f t="shared" si="66"/>
        <v>-5.2777777777777777</v>
      </c>
      <c r="AB114" s="3">
        <f t="shared" si="67"/>
        <v>4.9671287472264884</v>
      </c>
      <c r="AC114" s="9">
        <f t="shared" si="68"/>
        <v>1.3417024632663546</v>
      </c>
      <c r="AD114" s="8">
        <f t="shared" si="69"/>
        <v>-4.1864692767085065</v>
      </c>
      <c r="AE114" s="3">
        <f t="shared" si="70"/>
        <v>3.9774025991011874</v>
      </c>
      <c r="AF114" s="9">
        <f t="shared" si="71"/>
        <v>1.1277715019900565</v>
      </c>
      <c r="AG114" s="17">
        <f t="shared" ca="1" si="72"/>
        <v>-4.5451456543537887</v>
      </c>
      <c r="AH114" s="14">
        <f t="shared" ca="1" si="73"/>
        <v>4.2710832923837803</v>
      </c>
      <c r="AI114" s="9">
        <f t="shared" ca="1" si="74"/>
        <v>1.1443424504180946</v>
      </c>
      <c r="AJ114" s="14"/>
      <c r="AK114" s="9"/>
      <c r="AO114" s="8">
        <f t="shared" ca="1" si="75"/>
        <v>-4.5451456543537887</v>
      </c>
      <c r="AP114" s="3">
        <f t="shared" ca="1" si="76"/>
        <v>4.2710832923837803</v>
      </c>
      <c r="AQ114" s="9">
        <f t="shared" ca="1" si="77"/>
        <v>1.1443424504180946</v>
      </c>
      <c r="AR114" s="14">
        <f t="array" aca="1" ref="AR114:AT114" ca="1">MMULT(AO114:AQ114,$AR$9:$AT$11)</f>
        <v>7.1020331133964776E-2</v>
      </c>
      <c r="AS114" s="3">
        <f ca="1"/>
        <v>6.0420922289203043</v>
      </c>
      <c r="AT114" s="29">
        <f ca="1"/>
        <v>-1.9230441397394897</v>
      </c>
      <c r="AU114" s="17">
        <f t="shared" ca="1" si="78"/>
        <v>7.1020331133964776E-2</v>
      </c>
      <c r="AV114" s="14">
        <f t="shared" ca="1" si="79"/>
        <v>6.0420922289203043</v>
      </c>
      <c r="AW114" s="3"/>
      <c r="AX114" s="3"/>
      <c r="AY114" s="3"/>
      <c r="AZ114" s="9"/>
    </row>
    <row r="115" spans="14:52">
      <c r="N115" s="3">
        <f t="shared" si="80"/>
        <v>-47</v>
      </c>
      <c r="O115" s="29">
        <f t="shared" si="81"/>
        <v>-0.82030474843733492</v>
      </c>
      <c r="P115" s="17">
        <f t="shared" si="82"/>
        <v>-1.0723687100246826</v>
      </c>
      <c r="Q115" s="14" t="str">
        <f t="shared" si="83"/>
        <v>0.596881603658206</v>
      </c>
      <c r="R115" s="9" t="str">
        <f t="shared" si="84"/>
        <v>-1.63226079014098-0.37762839247376i</v>
      </c>
      <c r="S115" s="14">
        <f t="shared" si="85"/>
        <v>0.99690278481231898</v>
      </c>
      <c r="T115" s="9">
        <f t="shared" si="86"/>
        <v>0.16888055116105899</v>
      </c>
      <c r="U115" s="8">
        <f t="shared" si="60"/>
        <v>-0.52222222222222225</v>
      </c>
      <c r="V115" s="3">
        <f t="shared" si="61"/>
        <v>0.49901259747762683</v>
      </c>
      <c r="W115" s="9">
        <f t="shared" si="62"/>
        <v>0.10650772984818384</v>
      </c>
      <c r="X115" s="8">
        <f t="shared" si="63"/>
        <v>-1.0723687100246826</v>
      </c>
      <c r="Y115" s="3">
        <f t="shared" si="64"/>
        <v>0.99690278481231898</v>
      </c>
      <c r="Z115" s="9">
        <f t="shared" si="65"/>
        <v>0.16888055116105899</v>
      </c>
      <c r="AA115" s="8">
        <f t="shared" si="66"/>
        <v>-5.2222222222222223</v>
      </c>
      <c r="AB115" s="3">
        <f t="shared" si="67"/>
        <v>4.9901259747762685</v>
      </c>
      <c r="AC115" s="9">
        <f t="shared" si="68"/>
        <v>1.0650772984818384</v>
      </c>
      <c r="AD115" s="8">
        <f t="shared" si="69"/>
        <v>-4.1498535121975397</v>
      </c>
      <c r="AE115" s="3">
        <f t="shared" si="70"/>
        <v>3.9932231899639494</v>
      </c>
      <c r="AF115" s="9">
        <f t="shared" si="71"/>
        <v>0.89619674732077947</v>
      </c>
      <c r="AG115" s="17">
        <f t="shared" ca="1" si="72"/>
        <v>-4.4959978575876525</v>
      </c>
      <c r="AH115" s="14">
        <f t="shared" ca="1" si="73"/>
        <v>4.2913119165325773</v>
      </c>
      <c r="AI115" s="9">
        <f t="shared" ca="1" si="74"/>
        <v>0.90824286770070195</v>
      </c>
      <c r="AJ115" s="14"/>
      <c r="AK115" s="9"/>
      <c r="AO115" s="8">
        <f t="shared" ca="1" si="75"/>
        <v>-4.4959978575876525</v>
      </c>
      <c r="AP115" s="3">
        <f t="shared" ca="1" si="76"/>
        <v>4.2913119165325773</v>
      </c>
      <c r="AQ115" s="9">
        <f t="shared" ca="1" si="77"/>
        <v>0.90824286770070195</v>
      </c>
      <c r="AR115" s="14">
        <f t="array" aca="1" ref="AR115:AT115" ca="1">MMULT(AO115:AQ115,$AR$9:$AT$11)</f>
        <v>0.28635462982886228</v>
      </c>
      <c r="AS115" s="3">
        <f ca="1"/>
        <v>6.0053206339419516</v>
      </c>
      <c r="AT115" s="29">
        <f ca="1"/>
        <v>-1.8188966206640442</v>
      </c>
      <c r="AU115" s="17">
        <f t="shared" ca="1" si="78"/>
        <v>0.28635462982886228</v>
      </c>
      <c r="AV115" s="14">
        <f t="shared" ca="1" si="79"/>
        <v>6.0053206339419516</v>
      </c>
      <c r="AW115" s="3"/>
      <c r="AX115" s="3"/>
      <c r="AY115" s="3"/>
      <c r="AZ115" s="9"/>
    </row>
    <row r="116" spans="14:52">
      <c r="N116" s="3">
        <f t="shared" si="80"/>
        <v>-46.5</v>
      </c>
      <c r="O116" s="29">
        <f t="shared" si="81"/>
        <v>-0.81157810217736315</v>
      </c>
      <c r="P116" s="17">
        <f t="shared" si="82"/>
        <v>-1.053780125280962</v>
      </c>
      <c r="Q116" s="14" t="str">
        <f t="shared" si="83"/>
        <v>0.60224468829235</v>
      </c>
      <c r="R116" s="9" t="str">
        <f t="shared" si="84"/>
        <v>-1.63681141902224-0.279209708359843i</v>
      </c>
      <c r="S116" s="14">
        <f t="shared" si="85"/>
        <v>1.0013363322783</v>
      </c>
      <c r="T116" s="9">
        <f t="shared" si="86"/>
        <v>0.1248663775741</v>
      </c>
      <c r="U116" s="8">
        <f t="shared" si="60"/>
        <v>-0.51666666666666661</v>
      </c>
      <c r="V116" s="3">
        <f t="shared" si="61"/>
        <v>0.50042508368566763</v>
      </c>
      <c r="W116" s="9">
        <f t="shared" si="62"/>
        <v>7.9083088983890923E-2</v>
      </c>
      <c r="X116" s="8">
        <f t="shared" si="63"/>
        <v>-1.053780125280962</v>
      </c>
      <c r="Y116" s="3">
        <f t="shared" si="64"/>
        <v>1.0013363322783</v>
      </c>
      <c r="Z116" s="9">
        <f t="shared" si="65"/>
        <v>0.1248663775741</v>
      </c>
      <c r="AA116" s="8">
        <f t="shared" si="66"/>
        <v>-5.1666666666666661</v>
      </c>
      <c r="AB116" s="3">
        <f t="shared" si="67"/>
        <v>5.0042508368566763</v>
      </c>
      <c r="AC116" s="9">
        <f t="shared" si="68"/>
        <v>0.79083088983890926</v>
      </c>
      <c r="AD116" s="8">
        <f t="shared" si="69"/>
        <v>-4.1128865413857039</v>
      </c>
      <c r="AE116" s="3">
        <f t="shared" si="70"/>
        <v>4.0029145045783761</v>
      </c>
      <c r="AF116" s="9">
        <f t="shared" si="71"/>
        <v>0.66596451226480924</v>
      </c>
      <c r="AG116" s="17">
        <f t="shared" ca="1" si="72"/>
        <v>-4.4469115219241671</v>
      </c>
      <c r="AH116" s="14">
        <f t="shared" ca="1" si="73"/>
        <v>4.3037407985554603</v>
      </c>
      <c r="AI116" s="9">
        <f t="shared" ca="1" si="74"/>
        <v>0.67428710019256766</v>
      </c>
      <c r="AJ116" s="14"/>
      <c r="AK116" s="9"/>
      <c r="AO116" s="8">
        <f t="shared" ca="1" si="75"/>
        <v>-4.4469115219241671</v>
      </c>
      <c r="AP116" s="3">
        <f t="shared" ca="1" si="76"/>
        <v>4.3037407985554603</v>
      </c>
      <c r="AQ116" s="9">
        <f t="shared" ca="1" si="77"/>
        <v>0.67428710019256766</v>
      </c>
      <c r="AR116" s="14">
        <f t="array" aca="1" ref="AR116:AT116" ca="1">MMULT(AO116:AQ116,$AR$9:$AT$11)</f>
        <v>0.4996340693502449</v>
      </c>
      <c r="AS116" s="3">
        <f ca="1"/>
        <v>5.9621013776754381</v>
      </c>
      <c r="AT116" s="29">
        <f ca="1"/>
        <v>-1.7191809088993393</v>
      </c>
      <c r="AU116" s="17">
        <f t="shared" ca="1" si="78"/>
        <v>0.4996340693502449</v>
      </c>
      <c r="AV116" s="14">
        <f t="shared" ca="1" si="79"/>
        <v>5.9621013776754381</v>
      </c>
      <c r="AW116" s="3"/>
      <c r="AX116" s="3"/>
      <c r="AY116" s="3"/>
      <c r="AZ116" s="9"/>
    </row>
    <row r="117" spans="14:52">
      <c r="N117" s="3">
        <f t="shared" si="80"/>
        <v>-46</v>
      </c>
      <c r="O117" s="29">
        <f t="shared" si="81"/>
        <v>-0.80285145591739149</v>
      </c>
      <c r="P117" s="17">
        <f t="shared" si="82"/>
        <v>-1.0355303137905694</v>
      </c>
      <c r="Q117" s="14" t="str">
        <f t="shared" si="83"/>
        <v>0.607556908140262</v>
      </c>
      <c r="R117" s="9" t="str">
        <f t="shared" si="84"/>
        <v>-1.63569328590319-0.183341058623413i</v>
      </c>
      <c r="S117" s="14">
        <f t="shared" si="85"/>
        <v>1.0032119848841501</v>
      </c>
      <c r="T117" s="9">
        <f t="shared" si="86"/>
        <v>8.1992614029745101E-2</v>
      </c>
      <c r="U117" s="8">
        <f t="shared" si="60"/>
        <v>-0.51111111111111107</v>
      </c>
      <c r="V117" s="3">
        <f t="shared" si="61"/>
        <v>0.50102076632371384</v>
      </c>
      <c r="W117" s="9">
        <f t="shared" si="62"/>
        <v>5.2081616543802084E-2</v>
      </c>
      <c r="X117" s="8">
        <f t="shared" si="63"/>
        <v>-1.0355303137905694</v>
      </c>
      <c r="Y117" s="3">
        <f t="shared" si="64"/>
        <v>1.0032119848841501</v>
      </c>
      <c r="Z117" s="9">
        <f t="shared" si="65"/>
        <v>8.1992614029745101E-2</v>
      </c>
      <c r="AA117" s="8">
        <f t="shared" si="66"/>
        <v>-5.1111111111111107</v>
      </c>
      <c r="AB117" s="3">
        <f t="shared" si="67"/>
        <v>5.0102076632371384</v>
      </c>
      <c r="AC117" s="9">
        <f t="shared" si="68"/>
        <v>0.52081616543802078</v>
      </c>
      <c r="AD117" s="8">
        <f t="shared" si="69"/>
        <v>-4.0755807973205416</v>
      </c>
      <c r="AE117" s="3">
        <f t="shared" si="70"/>
        <v>4.0069956783529879</v>
      </c>
      <c r="AF117" s="9">
        <f t="shared" si="71"/>
        <v>0.43882355140827567</v>
      </c>
      <c r="AG117" s="17">
        <f t="shared" ca="1" si="72"/>
        <v>-4.3978844715800163</v>
      </c>
      <c r="AH117" s="14">
        <f t="shared" ca="1" si="73"/>
        <v>4.3089834195253651</v>
      </c>
      <c r="AI117" s="9">
        <f t="shared" ca="1" si="74"/>
        <v>0.44402204394157252</v>
      </c>
      <c r="AJ117" s="14"/>
      <c r="AK117" s="9"/>
      <c r="AO117" s="8">
        <f t="shared" ca="1" si="75"/>
        <v>-4.3978844715800163</v>
      </c>
      <c r="AP117" s="3">
        <f t="shared" ca="1" si="76"/>
        <v>4.3089834195253651</v>
      </c>
      <c r="AQ117" s="9">
        <f t="shared" ca="1" si="77"/>
        <v>0.44402204394157252</v>
      </c>
      <c r="AR117" s="14">
        <f t="array" aca="1" ref="AR117:AT117" ca="1">MMULT(AO117:AQ117,$AR$9:$AT$11)</f>
        <v>0.70936389972071989</v>
      </c>
      <c r="AS117" s="3">
        <f ca="1"/>
        <v>5.9131648825710137</v>
      </c>
      <c r="AT117" s="29">
        <f ca="1"/>
        <v>-1.6239351710943204</v>
      </c>
      <c r="AU117" s="17">
        <f t="shared" ca="1" si="78"/>
        <v>0.70936389972071989</v>
      </c>
      <c r="AV117" s="14">
        <f t="shared" ca="1" si="79"/>
        <v>5.9131648825710137</v>
      </c>
      <c r="AW117" s="3"/>
      <c r="AX117" s="3"/>
      <c r="AY117" s="3"/>
      <c r="AZ117" s="9"/>
    </row>
    <row r="118" spans="14:52">
      <c r="N118" s="3">
        <f t="shared" si="80"/>
        <v>-45.5</v>
      </c>
      <c r="O118" s="29">
        <f t="shared" si="81"/>
        <v>-0.79412480965741994</v>
      </c>
      <c r="P118" s="17">
        <f t="shared" si="82"/>
        <v>-1.0176073929721252</v>
      </c>
      <c r="Q118" s="14" t="str">
        <f t="shared" si="83"/>
        <v>0.612819579143775</v>
      </c>
      <c r="R118" s="9" t="str">
        <f t="shared" si="84"/>
        <v>-1.62930581077827-0.0902175026331736i</v>
      </c>
      <c r="S118" s="14">
        <f t="shared" si="85"/>
        <v>1.0027089571887899</v>
      </c>
      <c r="T118" s="9">
        <f t="shared" si="86"/>
        <v>4.0346493729608503E-2</v>
      </c>
      <c r="U118" s="8">
        <f t="shared" si="60"/>
        <v>-0.50555555555555554</v>
      </c>
      <c r="V118" s="3">
        <f t="shared" si="61"/>
        <v>0.50086112095863966</v>
      </c>
      <c r="W118" s="9">
        <f t="shared" si="62"/>
        <v>2.5671452027201357E-2</v>
      </c>
      <c r="X118" s="8">
        <f t="shared" si="63"/>
        <v>-1.0176073929721252</v>
      </c>
      <c r="Y118" s="3">
        <f t="shared" si="64"/>
        <v>1.0027089571887899</v>
      </c>
      <c r="Z118" s="9">
        <f t="shared" si="65"/>
        <v>4.0346493729608503E-2</v>
      </c>
      <c r="AA118" s="8">
        <f t="shared" si="66"/>
        <v>-5.0555555555555554</v>
      </c>
      <c r="AB118" s="3">
        <f t="shared" si="67"/>
        <v>5.0086112095863964</v>
      </c>
      <c r="AC118" s="9">
        <f t="shared" si="68"/>
        <v>0.25671452027201358</v>
      </c>
      <c r="AD118" s="8">
        <f t="shared" si="69"/>
        <v>-4.0379481625834304</v>
      </c>
      <c r="AE118" s="3">
        <f t="shared" si="70"/>
        <v>4.0059022523976067</v>
      </c>
      <c r="AF118" s="9">
        <f t="shared" si="71"/>
        <v>0.21636802654240508</v>
      </c>
      <c r="AG118" s="17">
        <f t="shared" ca="1" si="72"/>
        <v>-4.3489146271034551</v>
      </c>
      <c r="AH118" s="14">
        <f t="shared" ca="1" si="73"/>
        <v>4.3075783154168157</v>
      </c>
      <c r="AI118" s="9">
        <f t="shared" ca="1" si="74"/>
        <v>0.21885011562709267</v>
      </c>
      <c r="AJ118" s="14"/>
      <c r="AK118" s="9"/>
      <c r="AO118" s="8">
        <f t="shared" ca="1" si="75"/>
        <v>-4.3489146271034551</v>
      </c>
      <c r="AP118" s="3">
        <f t="shared" ca="1" si="76"/>
        <v>4.3075783154168157</v>
      </c>
      <c r="AQ118" s="9">
        <f t="shared" ca="1" si="77"/>
        <v>0.21885011562709267</v>
      </c>
      <c r="AR118" s="14">
        <f t="array" aca="1" ref="AR118:AT118" ca="1">MMULT(AO118:AQ118,$AR$9:$AT$11)</f>
        <v>0.91418895224874419</v>
      </c>
      <c r="AS118" s="3">
        <f ca="1"/>
        <v>5.8591580162382897</v>
      </c>
      <c r="AT118" s="29">
        <f ca="1"/>
        <v>-1.5332027428655608</v>
      </c>
      <c r="AU118" s="17">
        <f t="shared" ca="1" si="78"/>
        <v>0.91418895224874419</v>
      </c>
      <c r="AV118" s="14">
        <f t="shared" ca="1" si="79"/>
        <v>5.8591580162382897</v>
      </c>
      <c r="AW118" s="3"/>
      <c r="AX118" s="3"/>
      <c r="AY118" s="3"/>
      <c r="AZ118" s="9"/>
    </row>
    <row r="119" spans="14:52">
      <c r="N119" s="3">
        <f t="shared" si="80"/>
        <v>-45</v>
      </c>
      <c r="O119" s="29">
        <f t="shared" si="81"/>
        <v>-0.78539816339744828</v>
      </c>
      <c r="P119" s="17">
        <f t="shared" si="82"/>
        <v>-0.99999999999999989</v>
      </c>
      <c r="Q119" s="14" t="str">
        <f t="shared" si="83"/>
        <v>0.618033988749895</v>
      </c>
      <c r="R119" s="9" t="str">
        <f t="shared" si="84"/>
        <v>-1.61803398874989+9.16784619705142E-16i</v>
      </c>
      <c r="S119" s="14">
        <f t="shared" si="85"/>
        <v>0.999999999999996</v>
      </c>
      <c r="T119" s="9">
        <f t="shared" si="86"/>
        <v>-4.0999854607739799E-16</v>
      </c>
      <c r="U119" s="8">
        <f t="shared" si="60"/>
        <v>-0.5</v>
      </c>
      <c r="V119" s="3">
        <f t="shared" si="61"/>
        <v>0.49999999999999872</v>
      </c>
      <c r="W119" s="9">
        <f t="shared" si="62"/>
        <v>-2.6101318107483244E-16</v>
      </c>
      <c r="X119" s="8">
        <f t="shared" si="63"/>
        <v>-0.99999999999999989</v>
      </c>
      <c r="Y119" s="3">
        <f t="shared" si="64"/>
        <v>0.999999999999996</v>
      </c>
      <c r="Z119" s="9">
        <f t="shared" si="65"/>
        <v>-4.0999854607739799E-16</v>
      </c>
      <c r="AA119" s="8">
        <f t="shared" si="66"/>
        <v>-5</v>
      </c>
      <c r="AB119" s="3">
        <f t="shared" si="67"/>
        <v>4.9999999999999876</v>
      </c>
      <c r="AC119" s="9">
        <f t="shared" si="68"/>
        <v>-2.6101318107483246E-15</v>
      </c>
      <c r="AD119" s="8">
        <f t="shared" si="69"/>
        <v>-4</v>
      </c>
      <c r="AE119" s="3">
        <f t="shared" si="70"/>
        <v>3.9999999999999916</v>
      </c>
      <c r="AF119" s="9">
        <f t="shared" si="71"/>
        <v>-2.2001332646709266E-15</v>
      </c>
      <c r="AG119" s="17">
        <f t="shared" ca="1" si="72"/>
        <v>-4.3</v>
      </c>
      <c r="AH119" s="14">
        <f t="shared" ca="1" si="73"/>
        <v>4.2999999999999883</v>
      </c>
      <c r="AI119" s="9">
        <f t="shared" ca="1" si="74"/>
        <v>-2.2251084894309124E-15</v>
      </c>
      <c r="AJ119" s="14"/>
      <c r="AK119" s="9"/>
      <c r="AO119" s="8">
        <f t="shared" ca="1" si="75"/>
        <v>-4.3</v>
      </c>
      <c r="AP119" s="3">
        <f t="shared" ca="1" si="76"/>
        <v>4.2999999999999883</v>
      </c>
      <c r="AQ119" s="9">
        <f t="shared" ca="1" si="77"/>
        <v>-2.2251084894309124E-15</v>
      </c>
      <c r="AR119" s="14">
        <f t="array" aca="1" ref="AR119:AT119" ca="1">MMULT(AO119:AQ119,$AR$9:$AT$11)</f>
        <v>1.1129218939408418</v>
      </c>
      <c r="AS119" s="3">
        <f ca="1"/>
        <v>5.8006497627945723</v>
      </c>
      <c r="AT119" s="29">
        <f ca="1"/>
        <v>-1.4470201060725798</v>
      </c>
      <c r="AU119" s="17">
        <f t="shared" ca="1" si="78"/>
        <v>1.1129218939408418</v>
      </c>
      <c r="AV119" s="14">
        <f t="shared" ca="1" si="79"/>
        <v>5.8006497627945723</v>
      </c>
      <c r="AW119" s="3"/>
      <c r="AX119" s="3"/>
      <c r="AY119" s="3"/>
      <c r="AZ119" s="9"/>
    </row>
    <row r="120" spans="14:52">
      <c r="N120" s="3">
        <f t="shared" si="80"/>
        <v>-44.5</v>
      </c>
      <c r="O120" s="29">
        <f t="shared" si="81"/>
        <v>-0.77667151713747673</v>
      </c>
      <c r="P120" s="17">
        <f t="shared" si="82"/>
        <v>-0.98269726311569017</v>
      </c>
      <c r="Q120" s="14" t="str">
        <f t="shared" si="83"/>
        <v>0.623201396568223</v>
      </c>
      <c r="R120" s="9" t="str">
        <f t="shared" si="84"/>
        <v>-1.60224762806278+0.087181103382195i</v>
      </c>
      <c r="S120" s="14">
        <f t="shared" si="85"/>
        <v>0.99525105990710405</v>
      </c>
      <c r="T120" s="9">
        <f t="shared" si="86"/>
        <v>-3.8988574703204999E-2</v>
      </c>
      <c r="U120" s="8">
        <f t="shared" si="60"/>
        <v>-0.49444444444444452</v>
      </c>
      <c r="V120" s="3">
        <f t="shared" si="61"/>
        <v>0.49848477040670341</v>
      </c>
      <c r="W120" s="9">
        <f t="shared" si="62"/>
        <v>-2.4808332188035229E-2</v>
      </c>
      <c r="X120" s="8">
        <f t="shared" si="63"/>
        <v>-0.98269726311569017</v>
      </c>
      <c r="Y120" s="3">
        <f t="shared" si="64"/>
        <v>0.99525105990710405</v>
      </c>
      <c r="Z120" s="9">
        <f t="shared" si="65"/>
        <v>-3.8988574703204999E-2</v>
      </c>
      <c r="AA120" s="8">
        <f t="shared" si="66"/>
        <v>-4.9444444444444455</v>
      </c>
      <c r="AB120" s="3">
        <f t="shared" si="67"/>
        <v>4.9848477040670343</v>
      </c>
      <c r="AC120" s="9">
        <f t="shared" si="68"/>
        <v>-0.24808332188035229</v>
      </c>
      <c r="AD120" s="8">
        <f t="shared" si="69"/>
        <v>-3.9617471813287555</v>
      </c>
      <c r="AE120" s="3">
        <f t="shared" si="70"/>
        <v>3.9895966441599304</v>
      </c>
      <c r="AF120" s="9">
        <f t="shared" si="71"/>
        <v>-0.20909474717714729</v>
      </c>
      <c r="AG120" s="17">
        <f t="shared" ca="1" si="72"/>
        <v>-4.2511386877119133</v>
      </c>
      <c r="AH120" s="14">
        <f t="shared" ca="1" si="73"/>
        <v>4.2866682913390468</v>
      </c>
      <c r="AI120" s="9">
        <f t="shared" ca="1" si="74"/>
        <v>-0.21149174112435151</v>
      </c>
      <c r="AJ120" s="14"/>
      <c r="AK120" s="9"/>
      <c r="AO120" s="8">
        <f t="shared" ca="1" si="75"/>
        <v>-4.2511386877119133</v>
      </c>
      <c r="AP120" s="3">
        <f t="shared" ca="1" si="76"/>
        <v>4.2866682913390468</v>
      </c>
      <c r="AQ120" s="9">
        <f t="shared" ca="1" si="77"/>
        <v>-0.21149174112435151</v>
      </c>
      <c r="AR120" s="14">
        <f t="array" aca="1" ref="AR120:AT120" ca="1">MMULT(AO120:AQ120,$AR$9:$AT$11)</f>
        <v>1.304560990550834</v>
      </c>
      <c r="AS120" s="3">
        <f ca="1"/>
        <v>5.7381369174531889</v>
      </c>
      <c r="AT120" s="29">
        <f ca="1"/>
        <v>-1.3654080991374897</v>
      </c>
      <c r="AU120" s="17">
        <f t="shared" ca="1" si="78"/>
        <v>1.304560990550834</v>
      </c>
      <c r="AV120" s="14">
        <f t="shared" ca="1" si="79"/>
        <v>5.7381369174531889</v>
      </c>
      <c r="AW120" s="3"/>
      <c r="AX120" s="3"/>
      <c r="AY120" s="3"/>
      <c r="AZ120" s="9"/>
    </row>
    <row r="121" spans="14:52">
      <c r="N121" s="3">
        <f t="shared" si="80"/>
        <v>-44</v>
      </c>
      <c r="O121" s="29">
        <f t="shared" si="81"/>
        <v>-0.76794487087750496</v>
      </c>
      <c r="P121" s="17">
        <f t="shared" si="82"/>
        <v>-0.96568877480707394</v>
      </c>
      <c r="Q121" s="14" t="str">
        <f t="shared" si="83"/>
        <v>0.628323035036689</v>
      </c>
      <c r="R121" s="9" t="str">
        <f t="shared" si="84"/>
        <v>-1.58230085707897+0.171222870372148i</v>
      </c>
      <c r="S121" s="14">
        <f t="shared" si="85"/>
        <v>0.98862105909115505</v>
      </c>
      <c r="T121" s="9">
        <f t="shared" si="86"/>
        <v>-7.6573195490951498E-2</v>
      </c>
      <c r="U121" s="8">
        <f t="shared" si="60"/>
        <v>-0.48888888888888887</v>
      </c>
      <c r="V121" s="3">
        <f t="shared" si="61"/>
        <v>0.49635728502473131</v>
      </c>
      <c r="W121" s="9">
        <f t="shared" si="62"/>
        <v>-4.8653066834709283E-2</v>
      </c>
      <c r="X121" s="8">
        <f t="shared" si="63"/>
        <v>-0.96568877480707394</v>
      </c>
      <c r="Y121" s="3">
        <f t="shared" si="64"/>
        <v>0.98862105909115505</v>
      </c>
      <c r="Z121" s="9">
        <f t="shared" si="65"/>
        <v>-7.6573195490951498E-2</v>
      </c>
      <c r="AA121" s="8">
        <f t="shared" si="66"/>
        <v>-4.8888888888888884</v>
      </c>
      <c r="AB121" s="3">
        <f t="shared" si="67"/>
        <v>4.9635728502473135</v>
      </c>
      <c r="AC121" s="9">
        <f t="shared" si="68"/>
        <v>-0.4865306683470928</v>
      </c>
      <c r="AD121" s="8">
        <f t="shared" si="69"/>
        <v>-3.9232001140818147</v>
      </c>
      <c r="AE121" s="3">
        <f t="shared" si="70"/>
        <v>3.9749517911561583</v>
      </c>
      <c r="AF121" s="9">
        <f t="shared" si="71"/>
        <v>-0.40995747285614131</v>
      </c>
      <c r="AG121" s="17">
        <f t="shared" ca="1" si="72"/>
        <v>-4.202328868924571</v>
      </c>
      <c r="AH121" s="14">
        <f t="shared" ca="1" si="73"/>
        <v>4.2679562867949858</v>
      </c>
      <c r="AI121" s="9">
        <f t="shared" ca="1" si="74"/>
        <v>-0.41478811059726806</v>
      </c>
      <c r="AJ121" s="14"/>
      <c r="AK121" s="9"/>
      <c r="AO121" s="8">
        <f t="shared" ca="1" si="75"/>
        <v>-4.202328868924571</v>
      </c>
      <c r="AP121" s="3">
        <f t="shared" ca="1" si="76"/>
        <v>4.2679562867949858</v>
      </c>
      <c r="AQ121" s="9">
        <f t="shared" ca="1" si="77"/>
        <v>-0.41478811059726806</v>
      </c>
      <c r="AR121" s="14">
        <f t="array" aca="1" ref="AR121:AT121" ca="1">MMULT(AO121:AQ121,$AR$9:$AT$11)</f>
        <v>1.4882972935253616</v>
      </c>
      <c r="AS121" s="3">
        <f ca="1"/>
        <v>5.6720500277808164</v>
      </c>
      <c r="AT121" s="29">
        <f ca="1"/>
        <v>-1.2883662575988626</v>
      </c>
      <c r="AU121" s="17">
        <f t="shared" ca="1" si="78"/>
        <v>1.4882972935253616</v>
      </c>
      <c r="AV121" s="14">
        <f t="shared" ca="1" si="79"/>
        <v>5.6720500277808164</v>
      </c>
      <c r="AW121" s="3"/>
      <c r="AX121" s="3"/>
      <c r="AY121" s="3"/>
      <c r="AZ121" s="9"/>
    </row>
    <row r="122" spans="14:52">
      <c r="N122" s="3">
        <f t="shared" si="80"/>
        <v>-43.5</v>
      </c>
      <c r="O122" s="29">
        <f t="shared" si="81"/>
        <v>-0.7592182246175333</v>
      </c>
      <c r="P122" s="17">
        <f t="shared" si="82"/>
        <v>-0.94896456671487961</v>
      </c>
      <c r="Q122" s="14" t="str">
        <f t="shared" si="83"/>
        <v>0.633400110092426</v>
      </c>
      <c r="R122" s="9" t="str">
        <f t="shared" si="84"/>
        <v>-1.55853185533347+0.252046834328509i</v>
      </c>
      <c r="S122" s="14">
        <f t="shared" si="85"/>
        <v>0.98026177534940595</v>
      </c>
      <c r="T122" s="9">
        <f t="shared" si="86"/>
        <v>-0.112718771014435</v>
      </c>
      <c r="U122" s="8">
        <f t="shared" si="60"/>
        <v>-0.48333333333333334</v>
      </c>
      <c r="V122" s="3">
        <f t="shared" si="61"/>
        <v>0.49365471367134528</v>
      </c>
      <c r="W122" s="9">
        <f t="shared" si="62"/>
        <v>-7.1457382511134301E-2</v>
      </c>
      <c r="X122" s="8">
        <f t="shared" si="63"/>
        <v>-0.94896456671487961</v>
      </c>
      <c r="Y122" s="3">
        <f t="shared" si="64"/>
        <v>0.98026177534940595</v>
      </c>
      <c r="Z122" s="9">
        <f t="shared" si="65"/>
        <v>-0.112718771014435</v>
      </c>
      <c r="AA122" s="8">
        <f t="shared" si="66"/>
        <v>-4.833333333333333</v>
      </c>
      <c r="AB122" s="3">
        <f t="shared" si="67"/>
        <v>4.936547136713453</v>
      </c>
      <c r="AC122" s="9">
        <f t="shared" si="68"/>
        <v>-0.71457382511134304</v>
      </c>
      <c r="AD122" s="8">
        <f t="shared" si="69"/>
        <v>-3.8843687666184534</v>
      </c>
      <c r="AE122" s="3">
        <f t="shared" si="70"/>
        <v>3.956285361364047</v>
      </c>
      <c r="AF122" s="9">
        <f t="shared" si="71"/>
        <v>-0.60185505409690809</v>
      </c>
      <c r="AG122" s="17">
        <f t="shared" ca="1" si="72"/>
        <v>-4.1535687991751029</v>
      </c>
      <c r="AH122" s="14">
        <f t="shared" ca="1" si="73"/>
        <v>4.244197198474744</v>
      </c>
      <c r="AI122" s="9">
        <f t="shared" ca="1" si="74"/>
        <v>-0.60924919064438421</v>
      </c>
      <c r="AJ122" s="14"/>
      <c r="AK122" s="9"/>
      <c r="AO122" s="8">
        <f t="shared" ca="1" si="75"/>
        <v>-4.1535687991751029</v>
      </c>
      <c r="AP122" s="3">
        <f t="shared" ca="1" si="76"/>
        <v>4.244197198474744</v>
      </c>
      <c r="AQ122" s="9">
        <f t="shared" ca="1" si="77"/>
        <v>-0.60924919064438421</v>
      </c>
      <c r="AR122" s="14">
        <f t="array" aca="1" ref="AR122:AT122" ca="1">MMULT(AO122:AQ122,$AR$9:$AT$11)</f>
        <v>1.6635122382592473</v>
      </c>
      <c r="AS122" s="3">
        <f ca="1"/>
        <v>5.6027596328696934</v>
      </c>
      <c r="AT122" s="29">
        <f ca="1"/>
        <v>-1.2158699497767729</v>
      </c>
      <c r="AU122" s="17">
        <f t="shared" ca="1" si="78"/>
        <v>1.6635122382592473</v>
      </c>
      <c r="AV122" s="14">
        <f t="shared" ca="1" si="79"/>
        <v>5.6027596328696934</v>
      </c>
      <c r="AW122" s="3"/>
      <c r="AX122" s="3"/>
      <c r="AY122" s="3"/>
      <c r="AZ122" s="9"/>
    </row>
    <row r="123" spans="14:52">
      <c r="N123" s="3">
        <f t="shared" si="80"/>
        <v>-43</v>
      </c>
      <c r="O123" s="29">
        <f t="shared" si="81"/>
        <v>-0.75049157835756164</v>
      </c>
      <c r="P123" s="17">
        <f t="shared" si="82"/>
        <v>-0.93251508613766154</v>
      </c>
      <c r="Q123" s="14" t="str">
        <f t="shared" si="83"/>
        <v>0.63843380184507</v>
      </c>
      <c r="R123" s="9" t="str">
        <f t="shared" si="84"/>
        <v>-1.53126276999307+0.329596312283739i</v>
      </c>
      <c r="S123" s="14">
        <f t="shared" si="85"/>
        <v>0.970317805035667</v>
      </c>
      <c r="T123" s="9">
        <f t="shared" si="86"/>
        <v>-0.14739995187993801</v>
      </c>
      <c r="U123" s="8">
        <f t="shared" si="60"/>
        <v>-0.47777777777777775</v>
      </c>
      <c r="V123" s="3">
        <f t="shared" si="61"/>
        <v>0.49041025621339157</v>
      </c>
      <c r="W123" s="9">
        <f t="shared" si="62"/>
        <v>-9.3166851731000894E-2</v>
      </c>
      <c r="X123" s="8">
        <f t="shared" si="63"/>
        <v>-0.93251508613766154</v>
      </c>
      <c r="Y123" s="3">
        <f t="shared" si="64"/>
        <v>0.970317805035667</v>
      </c>
      <c r="Z123" s="9">
        <f t="shared" si="65"/>
        <v>-0.14739995187993801</v>
      </c>
      <c r="AA123" s="8">
        <f t="shared" si="66"/>
        <v>-4.7777777777777777</v>
      </c>
      <c r="AB123" s="3">
        <f t="shared" si="67"/>
        <v>4.9041025621339154</v>
      </c>
      <c r="AC123" s="9">
        <f t="shared" si="68"/>
        <v>-0.93166851731000899</v>
      </c>
      <c r="AD123" s="8">
        <f t="shared" si="69"/>
        <v>-3.8452626916401162</v>
      </c>
      <c r="AE123" s="3">
        <f t="shared" si="70"/>
        <v>3.9337847570982483</v>
      </c>
      <c r="AF123" s="9">
        <f t="shared" si="71"/>
        <v>-0.78426856543007095</v>
      </c>
      <c r="AG123" s="17">
        <f t="shared" ca="1" si="72"/>
        <v>-4.1048568067407576</v>
      </c>
      <c r="AH123" s="14">
        <f t="shared" ca="1" si="73"/>
        <v>4.2156902296417211</v>
      </c>
      <c r="AI123" s="9">
        <f t="shared" ca="1" si="74"/>
        <v>-0.7944215183597465</v>
      </c>
      <c r="AJ123" s="14"/>
      <c r="AK123" s="9"/>
      <c r="AO123" s="8">
        <f t="shared" ca="1" si="75"/>
        <v>-4.1048568067407576</v>
      </c>
      <c r="AP123" s="3">
        <f t="shared" ca="1" si="76"/>
        <v>4.2156902296417211</v>
      </c>
      <c r="AQ123" s="9">
        <f t="shared" ca="1" si="77"/>
        <v>-0.7944215183597465</v>
      </c>
      <c r="AR123" s="14">
        <f t="array" aca="1" ref="AR123:AT123" ca="1">MMULT(AO123:AQ123,$AR$9:$AT$11)</f>
        <v>1.8297673805466803</v>
      </c>
      <c r="AS123" s="3">
        <f ca="1"/>
        <v>5.530582725384888</v>
      </c>
      <c r="AT123" s="29">
        <f ca="1"/>
        <v>-1.1478698165459367</v>
      </c>
      <c r="AU123" s="17">
        <f t="shared" ca="1" si="78"/>
        <v>1.8297673805466803</v>
      </c>
      <c r="AV123" s="14">
        <f t="shared" ca="1" si="79"/>
        <v>5.530582725384888</v>
      </c>
      <c r="AW123" s="3"/>
      <c r="AX123" s="3"/>
      <c r="AY123" s="3"/>
      <c r="AZ123" s="9"/>
    </row>
    <row r="124" spans="14:52">
      <c r="N124" s="3">
        <f t="shared" si="80"/>
        <v>-42.5</v>
      </c>
      <c r="O124" s="29">
        <f t="shared" si="81"/>
        <v>-0.74176493209759009</v>
      </c>
      <c r="P124" s="17">
        <f t="shared" si="82"/>
        <v>-0.91633117401742337</v>
      </c>
      <c r="Q124" s="14" t="str">
        <f t="shared" si="83"/>
        <v>0.643425265250123</v>
      </c>
      <c r="R124" s="9" t="str">
        <f t="shared" si="84"/>
        <v>-1.50079978446828+0.403833953827263i</v>
      </c>
      <c r="S124" s="14">
        <f t="shared" si="85"/>
        <v>0.95892659404564196</v>
      </c>
      <c r="T124" s="9">
        <f t="shared" si="86"/>
        <v>-0.18060003447605399</v>
      </c>
      <c r="U124" s="8">
        <f t="shared" si="60"/>
        <v>-0.47222222222222227</v>
      </c>
      <c r="V124" s="3">
        <f t="shared" si="61"/>
        <v>0.48665375638756619</v>
      </c>
      <c r="W124" s="9">
        <f t="shared" si="62"/>
        <v>-0.11374745267985073</v>
      </c>
      <c r="X124" s="8">
        <f t="shared" si="63"/>
        <v>-0.91633117401742337</v>
      </c>
      <c r="Y124" s="3">
        <f t="shared" si="64"/>
        <v>0.95892659404564196</v>
      </c>
      <c r="Z124" s="9">
        <f t="shared" si="65"/>
        <v>-0.18060003447605399</v>
      </c>
      <c r="AA124" s="8">
        <f t="shared" si="66"/>
        <v>-4.7222222222222223</v>
      </c>
      <c r="AB124" s="3">
        <f t="shared" si="67"/>
        <v>4.8665375638756618</v>
      </c>
      <c r="AC124" s="9">
        <f t="shared" si="68"/>
        <v>-1.1374745267985074</v>
      </c>
      <c r="AD124" s="8">
        <f t="shared" si="69"/>
        <v>-3.8058910482047992</v>
      </c>
      <c r="AE124" s="3">
        <f t="shared" si="70"/>
        <v>3.9076109698300199</v>
      </c>
      <c r="AF124" s="9">
        <f t="shared" si="71"/>
        <v>-0.95687449232245336</v>
      </c>
      <c r="AG124" s="17">
        <f t="shared" ca="1" si="72"/>
        <v>-4.0561912887863825</v>
      </c>
      <c r="AH124" s="14">
        <f t="shared" ca="1" si="73"/>
        <v>4.1827056441554085</v>
      </c>
      <c r="AI124" s="9">
        <f t="shared" ca="1" si="74"/>
        <v>-0.97002149064207799</v>
      </c>
      <c r="AJ124" s="14"/>
      <c r="AK124" s="9"/>
      <c r="AO124" s="8">
        <f t="shared" ca="1" si="75"/>
        <v>-4.0561912887863825</v>
      </c>
      <c r="AP124" s="3">
        <f t="shared" ca="1" si="76"/>
        <v>4.1827056441554085</v>
      </c>
      <c r="AQ124" s="9">
        <f t="shared" ca="1" si="77"/>
        <v>-0.97002149064207799</v>
      </c>
      <c r="AR124" s="14">
        <f t="array" aca="1" ref="AR124:AT124" ca="1">MMULT(AO124:AQ124,$AR$9:$AT$11)</f>
        <v>1.9867883659834578</v>
      </c>
      <c r="AS124" s="3">
        <f ca="1"/>
        <v>5.4557892875264393</v>
      </c>
      <c r="AT124" s="29">
        <f ca="1"/>
        <v>-1.0842929530749812</v>
      </c>
      <c r="AU124" s="17">
        <f t="shared" ca="1" si="78"/>
        <v>1.9867883659834578</v>
      </c>
      <c r="AV124" s="14">
        <f t="shared" ca="1" si="79"/>
        <v>5.4557892875264393</v>
      </c>
      <c r="AW124" s="3"/>
      <c r="AX124" s="3"/>
      <c r="AY124" s="3"/>
      <c r="AZ124" s="9"/>
    </row>
    <row r="125" spans="14:52">
      <c r="N125" s="3">
        <f t="shared" si="80"/>
        <v>-42</v>
      </c>
      <c r="O125" s="29">
        <f t="shared" si="81"/>
        <v>-0.73303828583761843</v>
      </c>
      <c r="P125" s="17">
        <f t="shared" si="82"/>
        <v>-0.90040404429783993</v>
      </c>
      <c r="Q125" s="14" t="str">
        <f t="shared" si="83"/>
        <v>0.648375630780329</v>
      </c>
      <c r="R125" s="9" t="str">
        <f t="shared" si="84"/>
        <v>-1.46743331067757+0.474739509920849i</v>
      </c>
      <c r="S125" s="14">
        <f t="shared" si="85"/>
        <v>0.94621852410034701</v>
      </c>
      <c r="T125" s="9">
        <f t="shared" si="86"/>
        <v>-0.21230996315759099</v>
      </c>
      <c r="U125" s="8">
        <f t="shared" si="60"/>
        <v>-0.46666666666666667</v>
      </c>
      <c r="V125" s="3">
        <f t="shared" si="61"/>
        <v>0.48241223203715811</v>
      </c>
      <c r="W125" s="9">
        <f t="shared" si="62"/>
        <v>-0.13318312254135725</v>
      </c>
      <c r="X125" s="8">
        <f t="shared" si="63"/>
        <v>-0.90040404429783993</v>
      </c>
      <c r="Y125" s="3">
        <f t="shared" si="64"/>
        <v>0.94621852410034701</v>
      </c>
      <c r="Z125" s="9">
        <f t="shared" si="65"/>
        <v>-0.21230996315759099</v>
      </c>
      <c r="AA125" s="8">
        <f t="shared" si="66"/>
        <v>-4.666666666666667</v>
      </c>
      <c r="AB125" s="3">
        <f t="shared" si="67"/>
        <v>4.8241223203715808</v>
      </c>
      <c r="AC125" s="9">
        <f t="shared" si="68"/>
        <v>-1.3318312254135725</v>
      </c>
      <c r="AD125" s="8">
        <f t="shared" si="69"/>
        <v>-3.7662626223688269</v>
      </c>
      <c r="AE125" s="3">
        <f t="shared" si="70"/>
        <v>3.8779037962712337</v>
      </c>
      <c r="AF125" s="9">
        <f t="shared" si="71"/>
        <v>-1.1195212622559816</v>
      </c>
      <c r="AG125" s="17">
        <f t="shared" ca="1" si="72"/>
        <v>-4.0075707077521221</v>
      </c>
      <c r="AH125" s="14">
        <f t="shared" ca="1" si="73"/>
        <v>4.1454891560241149</v>
      </c>
      <c r="AI125" s="9">
        <f t="shared" ca="1" si="74"/>
        <v>-1.1359150045187758</v>
      </c>
      <c r="AJ125" s="14"/>
      <c r="AK125" s="9"/>
      <c r="AO125" s="8">
        <f t="shared" ca="1" si="75"/>
        <v>-4.0075707077521221</v>
      </c>
      <c r="AP125" s="3">
        <f t="shared" ca="1" si="76"/>
        <v>4.1454891560241149</v>
      </c>
      <c r="AQ125" s="9">
        <f t="shared" ca="1" si="77"/>
        <v>-1.1359150045187758</v>
      </c>
      <c r="AR125" s="14">
        <f t="array" aca="1" ref="AR125:AT125" ca="1">MMULT(AO125:AQ125,$AR$9:$AT$11)</f>
        <v>2.1344452630951869</v>
      </c>
      <c r="AS125" s="3">
        <f ca="1"/>
        <v>5.3786087254848756</v>
      </c>
      <c r="AT125" s="29">
        <f ca="1"/>
        <v>-1.0250452745248597</v>
      </c>
      <c r="AU125" s="17">
        <f t="shared" ca="1" si="78"/>
        <v>2.1344452630951869</v>
      </c>
      <c r="AV125" s="14">
        <f t="shared" ca="1" si="79"/>
        <v>5.3786087254848756</v>
      </c>
      <c r="AW125" s="3"/>
      <c r="AX125" s="3"/>
      <c r="AY125" s="3"/>
      <c r="AZ125" s="9"/>
    </row>
    <row r="126" spans="14:52">
      <c r="N126" s="3">
        <f t="shared" si="80"/>
        <v>-41.5</v>
      </c>
      <c r="O126" s="29">
        <f t="shared" si="81"/>
        <v>-0.72431163957764677</v>
      </c>
      <c r="P126" s="17">
        <f t="shared" si="82"/>
        <v>-0.8847252645559438</v>
      </c>
      <c r="Q126" s="14" t="str">
        <f t="shared" si="83"/>
        <v>0.65328600509336</v>
      </c>
      <c r="R126" s="9" t="str">
        <f t="shared" si="84"/>
        <v>-1.43143828060892+0.542307806089606i</v>
      </c>
      <c r="S126" s="14">
        <f t="shared" si="85"/>
        <v>0.93231704343499799</v>
      </c>
      <c r="T126" s="9">
        <f t="shared" si="86"/>
        <v>-0.24252742382902701</v>
      </c>
      <c r="U126" s="8">
        <f t="shared" si="60"/>
        <v>-0.46111111111111114</v>
      </c>
      <c r="V126" s="3">
        <f t="shared" si="61"/>
        <v>0.4777103347909874</v>
      </c>
      <c r="W126" s="9">
        <f t="shared" si="62"/>
        <v>-0.15147309372467579</v>
      </c>
      <c r="X126" s="8">
        <f t="shared" si="63"/>
        <v>-0.8847252645559438</v>
      </c>
      <c r="Y126" s="3">
        <f t="shared" si="64"/>
        <v>0.93231704343499799</v>
      </c>
      <c r="Z126" s="9">
        <f t="shared" si="65"/>
        <v>-0.24252742382902701</v>
      </c>
      <c r="AA126" s="8">
        <f t="shared" si="66"/>
        <v>-4.6111111111111116</v>
      </c>
      <c r="AB126" s="3">
        <f t="shared" si="67"/>
        <v>4.7771033479098737</v>
      </c>
      <c r="AC126" s="9">
        <f t="shared" si="68"/>
        <v>-1.5147309372467579</v>
      </c>
      <c r="AD126" s="8">
        <f t="shared" si="69"/>
        <v>-3.7263858465551678</v>
      </c>
      <c r="AE126" s="3">
        <f t="shared" si="70"/>
        <v>3.8447863044748756</v>
      </c>
      <c r="AF126" s="9">
        <f t="shared" si="71"/>
        <v>-1.272203513417731</v>
      </c>
      <c r="AG126" s="17">
        <f t="shared" ca="1" si="72"/>
        <v>-3.9589935879639571</v>
      </c>
      <c r="AH126" s="14">
        <f t="shared" ca="1" si="73"/>
        <v>4.1042657446267699</v>
      </c>
      <c r="AI126" s="9">
        <f t="shared" ca="1" si="74"/>
        <v>-1.2920953223986549</v>
      </c>
      <c r="AJ126" s="14"/>
      <c r="AK126" s="9"/>
      <c r="AO126" s="8">
        <f t="shared" ca="1" si="75"/>
        <v>-3.9589935879639571</v>
      </c>
      <c r="AP126" s="3">
        <f t="shared" ca="1" si="76"/>
        <v>4.1042657446267699</v>
      </c>
      <c r="AQ126" s="9">
        <f t="shared" ca="1" si="77"/>
        <v>-1.2920953223986549</v>
      </c>
      <c r="AR126" s="14">
        <f t="array" aca="1" ref="AR126:AT126" ca="1">MMULT(AO126:AQ126,$AR$9:$AT$11)</f>
        <v>2.2727311819359954</v>
      </c>
      <c r="AS126" s="3">
        <f ca="1"/>
        <v>5.2992360363303153</v>
      </c>
      <c r="AT126" s="29">
        <f ca="1"/>
        <v>-0.97001456697048027</v>
      </c>
      <c r="AU126" s="17">
        <f t="shared" ca="1" si="78"/>
        <v>2.2727311819359954</v>
      </c>
      <c r="AV126" s="14">
        <f t="shared" ca="1" si="79"/>
        <v>5.2992360363303153</v>
      </c>
      <c r="AW126" s="3"/>
      <c r="AX126" s="3"/>
      <c r="AY126" s="3"/>
      <c r="AZ126" s="9"/>
    </row>
    <row r="127" spans="14:52">
      <c r="N127" s="3">
        <f t="shared" si="80"/>
        <v>-41</v>
      </c>
      <c r="O127" s="29">
        <f t="shared" si="81"/>
        <v>-0.715584993317675</v>
      </c>
      <c r="P127" s="17">
        <f t="shared" si="82"/>
        <v>-0.86928673781622645</v>
      </c>
      <c r="Q127" s="14" t="str">
        <f t="shared" si="83"/>
        <v>0.658157471694278</v>
      </c>
      <c r="R127" s="9" t="str">
        <f t="shared" si="84"/>
        <v>-1.39307451643328+0.606546904858736i</v>
      </c>
      <c r="S127" s="14">
        <f t="shared" si="85"/>
        <v>0.917338832615053</v>
      </c>
      <c r="T127" s="9">
        <f t="shared" si="86"/>
        <v>-0.271256022161246</v>
      </c>
      <c r="U127" s="8">
        <f t="shared" si="60"/>
        <v>-0.45555555555555549</v>
      </c>
      <c r="V127" s="3">
        <f t="shared" si="61"/>
        <v>0.47257074995409437</v>
      </c>
      <c r="W127" s="9">
        <f t="shared" si="62"/>
        <v>-0.16862920998167746</v>
      </c>
      <c r="X127" s="8">
        <f t="shared" si="63"/>
        <v>-0.86928673781622645</v>
      </c>
      <c r="Y127" s="3">
        <f t="shared" si="64"/>
        <v>0.917338832615053</v>
      </c>
      <c r="Z127" s="9">
        <f t="shared" si="65"/>
        <v>-0.271256022161246</v>
      </c>
      <c r="AA127" s="8">
        <f t="shared" si="66"/>
        <v>-4.5555555555555554</v>
      </c>
      <c r="AB127" s="3">
        <f t="shared" si="67"/>
        <v>4.7257074995409436</v>
      </c>
      <c r="AC127" s="9">
        <f t="shared" si="68"/>
        <v>-1.6862920998167747</v>
      </c>
      <c r="AD127" s="8">
        <f t="shared" si="69"/>
        <v>-3.6862688177393288</v>
      </c>
      <c r="AE127" s="3">
        <f t="shared" si="70"/>
        <v>3.8083686669258907</v>
      </c>
      <c r="AF127" s="9">
        <f t="shared" si="71"/>
        <v>-1.4150360776555289</v>
      </c>
      <c r="AG127" s="17">
        <f t="shared" ca="1" si="72"/>
        <v>-3.9104585124511728</v>
      </c>
      <c r="AH127" s="14">
        <f t="shared" ca="1" si="73"/>
        <v>4.0592429828289127</v>
      </c>
      <c r="AI127" s="9">
        <f t="shared" ca="1" si="74"/>
        <v>-1.4386607862270573</v>
      </c>
      <c r="AJ127" s="14"/>
      <c r="AK127" s="9"/>
      <c r="AO127" s="8">
        <f t="shared" ca="1" si="75"/>
        <v>-3.9104585124511728</v>
      </c>
      <c r="AP127" s="3">
        <f t="shared" ca="1" si="76"/>
        <v>4.0592429828289127</v>
      </c>
      <c r="AQ127" s="9">
        <f t="shared" ca="1" si="77"/>
        <v>-1.4386607862270573</v>
      </c>
      <c r="AR127" s="14">
        <f t="array" aca="1" ref="AR127:AT127" ca="1">MMULT(AO127:AQ127,$AR$9:$AT$11)</f>
        <v>2.4017407467916874</v>
      </c>
      <c r="AS127" s="3">
        <f ca="1"/>
        <v>5.2178375727089543</v>
      </c>
      <c r="AT127" s="29">
        <f ca="1"/>
        <v>-0.91907381591594928</v>
      </c>
      <c r="AU127" s="17">
        <f t="shared" ca="1" si="78"/>
        <v>2.4017407467916874</v>
      </c>
      <c r="AV127" s="14">
        <f t="shared" ca="1" si="79"/>
        <v>5.2178375727089543</v>
      </c>
      <c r="AW127" s="3"/>
      <c r="AX127" s="3"/>
      <c r="AY127" s="3"/>
      <c r="AZ127" s="9"/>
    </row>
    <row r="128" spans="14:52">
      <c r="N128" s="3">
        <f t="shared" si="80"/>
        <v>-40.5</v>
      </c>
      <c r="O128" s="29">
        <f t="shared" si="81"/>
        <v>-0.70685834705770345</v>
      </c>
      <c r="P128" s="17">
        <f t="shared" si="82"/>
        <v>-0.8540806854634666</v>
      </c>
      <c r="Q128" s="14" t="str">
        <f t="shared" si="83"/>
        <v>0.662991091591558</v>
      </c>
      <c r="R128" s="9" t="str">
        <f t="shared" si="84"/>
        <v>-1.35258716155964+0.667476442880051i</v>
      </c>
      <c r="S128" s="14">
        <f t="shared" si="85"/>
        <v>0.90139399760327299</v>
      </c>
      <c r="T128" s="9">
        <f t="shared" si="86"/>
        <v>-0.29850453993191001</v>
      </c>
      <c r="U128" s="8">
        <f t="shared" si="60"/>
        <v>-0.45</v>
      </c>
      <c r="V128" s="3">
        <f t="shared" si="61"/>
        <v>0.46701454547257243</v>
      </c>
      <c r="W128" s="9">
        <f t="shared" si="62"/>
        <v>-0.18467336837052298</v>
      </c>
      <c r="X128" s="8">
        <f t="shared" si="63"/>
        <v>-0.8540806854634666</v>
      </c>
      <c r="Y128" s="3">
        <f t="shared" si="64"/>
        <v>0.90139399760327299</v>
      </c>
      <c r="Z128" s="9">
        <f t="shared" si="65"/>
        <v>-0.29850453993191001</v>
      </c>
      <c r="AA128" s="8">
        <f t="shared" si="66"/>
        <v>-4.5</v>
      </c>
      <c r="AB128" s="3">
        <f t="shared" si="67"/>
        <v>4.6701454547257244</v>
      </c>
      <c r="AC128" s="9">
        <f t="shared" si="68"/>
        <v>-1.8467336837052297</v>
      </c>
      <c r="AD128" s="8">
        <f t="shared" si="69"/>
        <v>-3.6459193145365334</v>
      </c>
      <c r="AE128" s="3">
        <f t="shared" si="70"/>
        <v>3.7687514571224514</v>
      </c>
      <c r="AF128" s="9">
        <f t="shared" si="71"/>
        <v>-1.5482291437733198</v>
      </c>
      <c r="AG128" s="17">
        <f t="shared" ca="1" si="72"/>
        <v>-3.8619641199561063</v>
      </c>
      <c r="AH128" s="14">
        <f t="shared" ca="1" si="73"/>
        <v>4.0106139497292954</v>
      </c>
      <c r="AI128" s="9">
        <f t="shared" ca="1" si="74"/>
        <v>-1.5757935835448986</v>
      </c>
      <c r="AJ128" s="14"/>
      <c r="AK128" s="9"/>
      <c r="AO128" s="8">
        <f t="shared" ca="1" si="75"/>
        <v>-3.8619641199561063</v>
      </c>
      <c r="AP128" s="3">
        <f t="shared" ca="1" si="76"/>
        <v>4.0106139497292954</v>
      </c>
      <c r="AQ128" s="9">
        <f t="shared" ca="1" si="77"/>
        <v>-1.5757935835448986</v>
      </c>
      <c r="AR128" s="14">
        <f t="array" aca="1" ref="AR128:AT128" ca="1">MMULT(AO128:AQ128,$AR$9:$AT$11)</f>
        <v>2.5216495849938547</v>
      </c>
      <c r="AS128" s="3">
        <f ca="1"/>
        <v>5.1345563117855981</v>
      </c>
      <c r="AT128" s="29">
        <f ca="1"/>
        <v>-0.87208450687753203</v>
      </c>
      <c r="AU128" s="17">
        <f t="shared" ca="1" si="78"/>
        <v>2.5216495849938547</v>
      </c>
      <c r="AV128" s="14">
        <f t="shared" ca="1" si="79"/>
        <v>5.1345563117855981</v>
      </c>
      <c r="AW128" s="3"/>
      <c r="AX128" s="3"/>
      <c r="AY128" s="3"/>
      <c r="AZ128" s="9"/>
    </row>
    <row r="129" spans="14:52">
      <c r="N129" s="3">
        <f t="shared" si="80"/>
        <v>-40</v>
      </c>
      <c r="O129" s="29">
        <f t="shared" si="81"/>
        <v>-0.69813170079773179</v>
      </c>
      <c r="P129" s="17">
        <f t="shared" si="82"/>
        <v>-0.83909963117727993</v>
      </c>
      <c r="Q129" s="14" t="str">
        <f t="shared" si="83"/>
        <v>0.667787903945587</v>
      </c>
      <c r="R129" s="9" t="str">
        <f t="shared" si="84"/>
        <v>-1.31020715773919+0.725126128866776i</v>
      </c>
      <c r="S129" s="14">
        <f t="shared" si="85"/>
        <v>0.88458628341721102</v>
      </c>
      <c r="T129" s="9">
        <f t="shared" si="86"/>
        <v>-0.32428626328147703</v>
      </c>
      <c r="U129" s="8">
        <f t="shared" si="60"/>
        <v>-0.44444444444444442</v>
      </c>
      <c r="V129" s="3">
        <f t="shared" si="61"/>
        <v>0.46106147723091351</v>
      </c>
      <c r="W129" s="9">
        <f t="shared" si="62"/>
        <v>-0.19963518369976779</v>
      </c>
      <c r="X129" s="8">
        <f t="shared" si="63"/>
        <v>-0.83909963117727993</v>
      </c>
      <c r="Y129" s="3">
        <f t="shared" si="64"/>
        <v>0.88458628341721102</v>
      </c>
      <c r="Z129" s="9">
        <f t="shared" si="65"/>
        <v>-0.32428626328147703</v>
      </c>
      <c r="AA129" s="8">
        <f t="shared" si="66"/>
        <v>-4.4444444444444446</v>
      </c>
      <c r="AB129" s="3">
        <f t="shared" si="67"/>
        <v>4.6106147723091349</v>
      </c>
      <c r="AC129" s="9">
        <f t="shared" si="68"/>
        <v>-1.996351836997678</v>
      </c>
      <c r="AD129" s="8">
        <f t="shared" si="69"/>
        <v>-3.6053448132671648</v>
      </c>
      <c r="AE129" s="3">
        <f t="shared" si="70"/>
        <v>3.7260284888919237</v>
      </c>
      <c r="AF129" s="9">
        <f t="shared" si="71"/>
        <v>-1.6720655737162011</v>
      </c>
      <c r="AG129" s="17">
        <f t="shared" ca="1" si="72"/>
        <v>-3.8135091021226906</v>
      </c>
      <c r="AH129" s="14">
        <f t="shared" ca="1" si="73"/>
        <v>3.9585597867530482</v>
      </c>
      <c r="AI129" s="9">
        <f t="shared" ca="1" si="74"/>
        <v>-1.703740361597343</v>
      </c>
      <c r="AJ129" s="14"/>
      <c r="AK129" s="9"/>
      <c r="AO129" s="8">
        <f t="shared" ca="1" si="75"/>
        <v>-3.8135091021226906</v>
      </c>
      <c r="AP129" s="3">
        <f t="shared" ca="1" si="76"/>
        <v>3.9585597867530482</v>
      </c>
      <c r="AQ129" s="9">
        <f t="shared" ca="1" si="77"/>
        <v>-1.703740361597343</v>
      </c>
      <c r="AR129" s="14">
        <f t="array" aca="1" ref="AR129:AT129" ca="1">MMULT(AO129:AQ129,$AR$9:$AT$11)</f>
        <v>2.6326956008591158</v>
      </c>
      <c r="AS129" s="3">
        <f ca="1"/>
        <v>5.0495165762463969</v>
      </c>
      <c r="AT129" s="29">
        <f ca="1"/>
        <v>-0.82889969021390897</v>
      </c>
      <c r="AU129" s="17">
        <f t="shared" ca="1" si="78"/>
        <v>2.6326956008591158</v>
      </c>
      <c r="AV129" s="14">
        <f t="shared" ca="1" si="79"/>
        <v>5.0495165762463969</v>
      </c>
      <c r="AW129" s="3"/>
      <c r="AX129" s="3"/>
      <c r="AY129" s="3"/>
      <c r="AZ129" s="9"/>
    </row>
    <row r="130" spans="14:52">
      <c r="N130" s="3">
        <f t="shared" si="80"/>
        <v>-39.5</v>
      </c>
      <c r="O130" s="29">
        <f t="shared" si="81"/>
        <v>-0.68940505453776013</v>
      </c>
      <c r="P130" s="17">
        <f t="shared" si="82"/>
        <v>-0.82433638581749569</v>
      </c>
      <c r="Q130" s="14" t="str">
        <f t="shared" si="83"/>
        <v>0.672548926708759</v>
      </c>
      <c r="R130" s="9" t="str">
        <f t="shared" si="84"/>
        <v>-1.26615175567554+0.779534389193567i</v>
      </c>
      <c r="S130" s="14">
        <f t="shared" si="85"/>
        <v>0.86701330276730504</v>
      </c>
      <c r="T130" s="9">
        <f t="shared" si="86"/>
        <v>-0.34861837700711901</v>
      </c>
      <c r="U130" s="8">
        <f t="shared" si="60"/>
        <v>-0.43888888888888888</v>
      </c>
      <c r="V130" s="3">
        <f t="shared" si="61"/>
        <v>0.45473025659566313</v>
      </c>
      <c r="W130" s="9">
        <f t="shared" si="62"/>
        <v>-0.21354992959879113</v>
      </c>
      <c r="X130" s="8">
        <f t="shared" si="63"/>
        <v>-0.82433638581749569</v>
      </c>
      <c r="Y130" s="3">
        <f t="shared" si="64"/>
        <v>0.86701330276730504</v>
      </c>
      <c r="Z130" s="9">
        <f t="shared" si="65"/>
        <v>-0.34861837700711901</v>
      </c>
      <c r="AA130" s="8">
        <f t="shared" si="66"/>
        <v>-4.3888888888888893</v>
      </c>
      <c r="AB130" s="3">
        <f t="shared" si="67"/>
        <v>4.5473025659566311</v>
      </c>
      <c r="AC130" s="9">
        <f t="shared" si="68"/>
        <v>-2.1354992959879113</v>
      </c>
      <c r="AD130" s="8">
        <f t="shared" si="69"/>
        <v>-3.5645525030713934</v>
      </c>
      <c r="AE130" s="3">
        <f t="shared" si="70"/>
        <v>3.680289263189326</v>
      </c>
      <c r="AF130" s="9">
        <f t="shared" si="71"/>
        <v>-1.7868809189807924</v>
      </c>
      <c r="AG130" s="17">
        <f t="shared" ca="1" si="72"/>
        <v>-3.7650922008513952</v>
      </c>
      <c r="AH130" s="14">
        <f t="shared" ca="1" si="73"/>
        <v>3.903251944898499</v>
      </c>
      <c r="AI130" s="9">
        <f t="shared" ca="1" si="74"/>
        <v>-1.8227951351662726</v>
      </c>
      <c r="AJ130" s="14"/>
      <c r="AK130" s="9"/>
      <c r="AO130" s="8">
        <f t="shared" ca="1" si="75"/>
        <v>-3.7650922008513952</v>
      </c>
      <c r="AP130" s="3">
        <f t="shared" ca="1" si="76"/>
        <v>3.903251944898499</v>
      </c>
      <c r="AQ130" s="9">
        <f t="shared" ca="1" si="77"/>
        <v>-1.8227951351662726</v>
      </c>
      <c r="AR130" s="14">
        <f t="array" aca="1" ref="AR130:AT130" ca="1">MMULT(AO130:AQ130,$AR$9:$AT$11)</f>
        <v>2.7351624652384823</v>
      </c>
      <c r="AS130" s="3">
        <f ca="1"/>
        <v>4.962828191083446</v>
      </c>
      <c r="AT130" s="29">
        <f ca="1"/>
        <v>-0.78936668639467489</v>
      </c>
      <c r="AU130" s="17">
        <f t="shared" ca="1" si="78"/>
        <v>2.7351624652384823</v>
      </c>
      <c r="AV130" s="14">
        <f t="shared" ca="1" si="79"/>
        <v>4.962828191083446</v>
      </c>
      <c r="AW130" s="3"/>
      <c r="AX130" s="3"/>
      <c r="AY130" s="3"/>
      <c r="AZ130" s="9"/>
    </row>
    <row r="131" spans="14:52">
      <c r="N131" s="3">
        <f t="shared" si="80"/>
        <v>-39</v>
      </c>
      <c r="O131" s="29">
        <f t="shared" si="81"/>
        <v>-0.68067840827778847</v>
      </c>
      <c r="P131" s="17">
        <f t="shared" si="82"/>
        <v>-0.80978403319500702</v>
      </c>
      <c r="Q131" s="14" t="str">
        <f t="shared" si="83"/>
        <v>0.677275157256459</v>
      </c>
      <c r="R131" s="9" t="str">
        <f t="shared" si="84"/>
        <v>-1.22062504862631+0.830747148792632i</v>
      </c>
      <c r="S131" s="14">
        <f t="shared" si="85"/>
        <v>0.84876677497294395</v>
      </c>
      <c r="T131" s="9">
        <f t="shared" si="86"/>
        <v>-0.37152141936289101</v>
      </c>
      <c r="U131" s="8">
        <f t="shared" si="60"/>
        <v>-0.43333333333333329</v>
      </c>
      <c r="V131" s="3">
        <f t="shared" si="61"/>
        <v>0.44803878499581656</v>
      </c>
      <c r="W131" s="9">
        <f t="shared" si="62"/>
        <v>-0.22645677697420166</v>
      </c>
      <c r="X131" s="8">
        <f t="shared" si="63"/>
        <v>-0.80978403319500702</v>
      </c>
      <c r="Y131" s="3">
        <f t="shared" si="64"/>
        <v>0.84876677497294395</v>
      </c>
      <c r="Z131" s="9">
        <f t="shared" si="65"/>
        <v>-0.37152141936289101</v>
      </c>
      <c r="AA131" s="8">
        <f t="shared" si="66"/>
        <v>-4.333333333333333</v>
      </c>
      <c r="AB131" s="3">
        <f t="shared" si="67"/>
        <v>4.4803878499581655</v>
      </c>
      <c r="AC131" s="9">
        <f t="shared" si="68"/>
        <v>-2.2645677697420168</v>
      </c>
      <c r="AD131" s="8">
        <f t="shared" si="69"/>
        <v>-3.5235493001383258</v>
      </c>
      <c r="AE131" s="3">
        <f t="shared" si="70"/>
        <v>3.6316210749852216</v>
      </c>
      <c r="AF131" s="9">
        <f t="shared" si="71"/>
        <v>-1.8930463503791257</v>
      </c>
      <c r="AG131" s="17">
        <f t="shared" ca="1" si="72"/>
        <v>-3.7167122058091255</v>
      </c>
      <c r="AH131" s="14">
        <f t="shared" ca="1" si="73"/>
        <v>3.8448541618357517</v>
      </c>
      <c r="AI131" s="9">
        <f t="shared" ca="1" si="74"/>
        <v>-1.9332846584256698</v>
      </c>
      <c r="AJ131" s="14"/>
      <c r="AK131" s="9"/>
      <c r="AO131" s="8">
        <f t="shared" ca="1" si="75"/>
        <v>-3.7167122058091255</v>
      </c>
      <c r="AP131" s="3">
        <f t="shared" ca="1" si="76"/>
        <v>3.8448541618357517</v>
      </c>
      <c r="AQ131" s="9">
        <f t="shared" ca="1" si="77"/>
        <v>-1.9332846584256698</v>
      </c>
      <c r="AR131" s="14">
        <f t="array" aca="1" ref="AR131:AT131" ca="1">MMULT(AO131:AQ131,$AR$9:$AT$11)</f>
        <v>2.8293654851701961</v>
      </c>
      <c r="AS131" s="3">
        <f ca="1"/>
        <v>4.8745900876309669</v>
      </c>
      <c r="AT131" s="29">
        <f ca="1"/>
        <v>-0.75332937417695667</v>
      </c>
      <c r="AU131" s="17">
        <f t="shared" ca="1" si="78"/>
        <v>2.8293654851701961</v>
      </c>
      <c r="AV131" s="14">
        <f t="shared" ca="1" si="79"/>
        <v>4.8745900876309669</v>
      </c>
      <c r="AW131" s="3"/>
      <c r="AX131" s="3"/>
      <c r="AY131" s="3"/>
      <c r="AZ131" s="9"/>
    </row>
    <row r="132" spans="14:52">
      <c r="N132" s="3">
        <f t="shared" si="80"/>
        <v>-38.5</v>
      </c>
      <c r="O132" s="29">
        <f t="shared" si="81"/>
        <v>-0.67195176201781692</v>
      </c>
      <c r="P132" s="17">
        <f t="shared" si="82"/>
        <v>-0.79543591666782854</v>
      </c>
      <c r="Q132" s="14" t="str">
        <f t="shared" si="83"/>
        <v>0.681967573008322</v>
      </c>
      <c r="R132" s="9" t="str">
        <f t="shared" si="84"/>
        <v>-1.17381852022728+0.878816735764263i</v>
      </c>
      <c r="S132" s="14">
        <f t="shared" si="85"/>
        <v>0.82993277123471298</v>
      </c>
      <c r="T132" s="9">
        <f t="shared" si="86"/>
        <v>-0.39301879218667302</v>
      </c>
      <c r="U132" s="8">
        <f t="shared" si="60"/>
        <v>-0.42777777777777781</v>
      </c>
      <c r="V132" s="3">
        <f t="shared" si="61"/>
        <v>0.44100435939490629</v>
      </c>
      <c r="W132" s="9">
        <f t="shared" si="62"/>
        <v>-0.23839732654163057</v>
      </c>
      <c r="X132" s="8">
        <f t="shared" si="63"/>
        <v>-0.79543591666782854</v>
      </c>
      <c r="Y132" s="3">
        <f t="shared" si="64"/>
        <v>0.82993277123471298</v>
      </c>
      <c r="Z132" s="9">
        <f t="shared" si="65"/>
        <v>-0.39301879218667302</v>
      </c>
      <c r="AA132" s="8">
        <f t="shared" si="66"/>
        <v>-4.2777777777777786</v>
      </c>
      <c r="AB132" s="3">
        <f t="shared" si="67"/>
        <v>4.4100435939490632</v>
      </c>
      <c r="AC132" s="9">
        <f t="shared" si="68"/>
        <v>-2.3839732654163055</v>
      </c>
      <c r="AD132" s="8">
        <f t="shared" si="69"/>
        <v>-3.4823418611099499</v>
      </c>
      <c r="AE132" s="3">
        <f t="shared" si="70"/>
        <v>3.5801108227143503</v>
      </c>
      <c r="AF132" s="9">
        <f t="shared" si="71"/>
        <v>-1.9909544732296325</v>
      </c>
      <c r="AG132" s="17">
        <f t="shared" ca="1" si="72"/>
        <v>-3.6683679520835373</v>
      </c>
      <c r="AH132" s="14">
        <f t="shared" ca="1" si="73"/>
        <v>3.7835241999740519</v>
      </c>
      <c r="AI132" s="9">
        <f t="shared" ca="1" si="74"/>
        <v>-2.0355562326011194</v>
      </c>
      <c r="AJ132" s="14"/>
      <c r="AK132" s="9"/>
      <c r="AO132" s="8">
        <f t="shared" ca="1" si="75"/>
        <v>-3.6683679520835373</v>
      </c>
      <c r="AP132" s="3">
        <f t="shared" ca="1" si="76"/>
        <v>3.7835241999740519</v>
      </c>
      <c r="AQ132" s="9">
        <f t="shared" ca="1" si="77"/>
        <v>-2.0355562326011194</v>
      </c>
      <c r="AR132" s="14">
        <f t="array" aca="1" ref="AR132:AT132" ca="1">MMULT(AO132:AQ132,$AR$9:$AT$11)</f>
        <v>2.9156398263760503</v>
      </c>
      <c r="AS132" s="3">
        <f ca="1"/>
        <v>4.7848933854478846</v>
      </c>
      <c r="AT132" s="29">
        <f ca="1"/>
        <v>-0.72063005244788347</v>
      </c>
      <c r="AU132" s="17">
        <f t="shared" ca="1" si="78"/>
        <v>2.9156398263760503</v>
      </c>
      <c r="AV132" s="14">
        <f t="shared" ca="1" si="79"/>
        <v>4.7848933854478846</v>
      </c>
      <c r="AW132" s="3"/>
      <c r="AX132" s="3"/>
      <c r="AY132" s="3"/>
      <c r="AZ132" s="9"/>
    </row>
    <row r="133" spans="14:52">
      <c r="N133" s="3">
        <f t="shared" si="80"/>
        <v>-38</v>
      </c>
      <c r="O133" s="29">
        <f t="shared" si="81"/>
        <v>-0.66322511575784515</v>
      </c>
      <c r="P133" s="17">
        <f t="shared" si="82"/>
        <v>-0.78128562650671729</v>
      </c>
      <c r="Q133" s="14" t="str">
        <f t="shared" si="83"/>
        <v>0.686627132039315</v>
      </c>
      <c r="R133" s="9" t="str">
        <f t="shared" si="84"/>
        <v>-1.12591159927047+0.923800898904513i</v>
      </c>
      <c r="S133" s="14">
        <f t="shared" si="85"/>
        <v>0.810591963011983</v>
      </c>
      <c r="T133" s="9">
        <f t="shared" si="86"/>
        <v>-0.41313632152517998</v>
      </c>
      <c r="U133" s="8">
        <f t="shared" si="60"/>
        <v>-0.42222222222222217</v>
      </c>
      <c r="V133" s="3">
        <f t="shared" si="61"/>
        <v>0.43364385173472852</v>
      </c>
      <c r="W133" s="9">
        <f t="shared" si="62"/>
        <v>-0.24941441634879424</v>
      </c>
      <c r="X133" s="8">
        <f t="shared" si="63"/>
        <v>-0.78128562650671729</v>
      </c>
      <c r="Y133" s="3">
        <f t="shared" si="64"/>
        <v>0.810591963011983</v>
      </c>
      <c r="Z133" s="9">
        <f t="shared" si="65"/>
        <v>-0.41313632152517998</v>
      </c>
      <c r="AA133" s="8">
        <f t="shared" si="66"/>
        <v>-4.2222222222222214</v>
      </c>
      <c r="AB133" s="3">
        <f t="shared" si="67"/>
        <v>4.3364385173472852</v>
      </c>
      <c r="AC133" s="9">
        <f t="shared" si="68"/>
        <v>-2.4941441634879427</v>
      </c>
      <c r="AD133" s="8">
        <f t="shared" si="69"/>
        <v>-3.4409365957155043</v>
      </c>
      <c r="AE133" s="3">
        <f t="shared" si="70"/>
        <v>3.5258465543353021</v>
      </c>
      <c r="AF133" s="9">
        <f t="shared" si="71"/>
        <v>-2.0810078419627627</v>
      </c>
      <c r="AG133" s="17">
        <f t="shared" ca="1" si="72"/>
        <v>-3.6200583179720081</v>
      </c>
      <c r="AH133" s="14">
        <f t="shared" ca="1" si="73"/>
        <v>3.719415370338607</v>
      </c>
      <c r="AI133" s="9">
        <f t="shared" ca="1" si="74"/>
        <v>-2.129967791144459</v>
      </c>
      <c r="AJ133" s="14"/>
      <c r="AK133" s="9"/>
      <c r="AO133" s="8">
        <f t="shared" ca="1" si="75"/>
        <v>-3.6200583179720081</v>
      </c>
      <c r="AP133" s="3">
        <f t="shared" ca="1" si="76"/>
        <v>3.719415370338607</v>
      </c>
      <c r="AQ133" s="9">
        <f t="shared" ca="1" si="77"/>
        <v>-2.129967791144459</v>
      </c>
      <c r="AR133" s="14">
        <f t="array" aca="1" ref="AR133:AT133" ca="1">MMULT(AO133:AQ133,$AR$9:$AT$11)</f>
        <v>2.9943309357032661</v>
      </c>
      <c r="AS133" s="3">
        <f ca="1"/>
        <v>4.6938239940388362</v>
      </c>
      <c r="AT133" s="29">
        <f ca="1"/>
        <v>-0.69111089878392473</v>
      </c>
      <c r="AU133" s="17">
        <f t="shared" ca="1" si="78"/>
        <v>2.9943309357032661</v>
      </c>
      <c r="AV133" s="14">
        <f t="shared" ca="1" si="79"/>
        <v>4.6938239940388362</v>
      </c>
      <c r="AW133" s="3"/>
      <c r="AX133" s="3"/>
      <c r="AY133" s="3"/>
      <c r="AZ133" s="9"/>
    </row>
    <row r="134" spans="14:52">
      <c r="N134" s="3">
        <f t="shared" si="80"/>
        <v>-37.5</v>
      </c>
      <c r="O134" s="29">
        <f t="shared" si="81"/>
        <v>-0.6544984694978736</v>
      </c>
      <c r="P134" s="17">
        <f t="shared" si="82"/>
        <v>-0.76732698797896037</v>
      </c>
      <c r="Q134" s="14" t="str">
        <f t="shared" si="83"/>
        <v>0.691254773680283</v>
      </c>
      <c r="R134" s="9" t="str">
        <f t="shared" si="84"/>
        <v>-1.07707221545382+0.965761928121634i</v>
      </c>
      <c r="S134" s="14">
        <f t="shared" si="85"/>
        <v>0.79081987083027605</v>
      </c>
      <c r="T134" s="9">
        <f t="shared" si="86"/>
        <v>-0.43190186427224803</v>
      </c>
      <c r="U134" s="8">
        <f t="shared" si="60"/>
        <v>-0.41666666666666669</v>
      </c>
      <c r="V134" s="3">
        <f t="shared" si="61"/>
        <v>0.42597386479356836</v>
      </c>
      <c r="W134" s="9">
        <f t="shared" si="62"/>
        <v>-0.25955117614398093</v>
      </c>
      <c r="X134" s="8">
        <f t="shared" si="63"/>
        <v>-0.76732698797896037</v>
      </c>
      <c r="Y134" s="3">
        <f t="shared" si="64"/>
        <v>0.79081987083027605</v>
      </c>
      <c r="Z134" s="9">
        <f t="shared" si="65"/>
        <v>-0.43190186427224803</v>
      </c>
      <c r="AA134" s="8">
        <f t="shared" si="66"/>
        <v>-4.166666666666667</v>
      </c>
      <c r="AB134" s="3">
        <f t="shared" si="67"/>
        <v>4.2597386479356834</v>
      </c>
      <c r="AC134" s="9">
        <f t="shared" si="68"/>
        <v>-2.5955117614398091</v>
      </c>
      <c r="AD134" s="8">
        <f t="shared" si="69"/>
        <v>-3.3993396786877064</v>
      </c>
      <c r="AE134" s="3">
        <f t="shared" si="70"/>
        <v>3.4689187771054071</v>
      </c>
      <c r="AF134" s="9">
        <f t="shared" si="71"/>
        <v>-2.1636098971675612</v>
      </c>
      <c r="AG134" s="17">
        <f t="shared" ca="1" si="72"/>
        <v>-3.5717822228963181</v>
      </c>
      <c r="AH134" s="14">
        <f t="shared" ca="1" si="73"/>
        <v>3.6526778619422364</v>
      </c>
      <c r="AI134" s="9">
        <f t="shared" ca="1" si="74"/>
        <v>-2.2168800294354858</v>
      </c>
      <c r="AJ134" s="14"/>
      <c r="AK134" s="9"/>
      <c r="AO134" s="8">
        <f t="shared" ca="1" si="75"/>
        <v>-3.5717822228963181</v>
      </c>
      <c r="AP134" s="3">
        <f t="shared" ca="1" si="76"/>
        <v>3.6526778619422364</v>
      </c>
      <c r="AQ134" s="9">
        <f t="shared" ca="1" si="77"/>
        <v>-2.2168800294354858</v>
      </c>
      <c r="AR134" s="14">
        <f t="array" aca="1" ref="AR134:AT134" ca="1">MMULT(AO134:AQ134,$AR$9:$AT$11)</f>
        <v>3.06578693846039</v>
      </c>
      <c r="AS134" s="3">
        <f ca="1"/>
        <v>4.6014647816082004</v>
      </c>
      <c r="AT134" s="29">
        <f ca="1"/>
        <v>-0.66461506709975871</v>
      </c>
      <c r="AU134" s="17">
        <f t="shared" ca="1" si="78"/>
        <v>3.06578693846039</v>
      </c>
      <c r="AV134" s="14">
        <f t="shared" ca="1" si="79"/>
        <v>4.6014647816082004</v>
      </c>
      <c r="AW134" s="3"/>
      <c r="AX134" s="3"/>
      <c r="AY134" s="3"/>
      <c r="AZ134" s="9"/>
    </row>
    <row r="135" spans="14:52">
      <c r="N135" s="3">
        <f t="shared" si="80"/>
        <v>-37</v>
      </c>
      <c r="O135" s="29">
        <f t="shared" si="81"/>
        <v>-0.64577182323790194</v>
      </c>
      <c r="P135" s="17">
        <f t="shared" si="82"/>
        <v>-0.75355405010279419</v>
      </c>
      <c r="Q135" s="14" t="str">
        <f t="shared" si="83"/>
        <v>0.695851419107676</v>
      </c>
      <c r="R135" s="9" t="str">
        <f t="shared" si="84"/>
        <v>-1.02745735121986+1.00476586845742i</v>
      </c>
      <c r="S135" s="14">
        <f t="shared" si="85"/>
        <v>0.77068711133478995</v>
      </c>
      <c r="T135" s="9">
        <f t="shared" si="86"/>
        <v>-0.44934495666848101</v>
      </c>
      <c r="U135" s="8">
        <f t="shared" si="60"/>
        <v>-0.41111111111111115</v>
      </c>
      <c r="V135" s="3">
        <f t="shared" si="61"/>
        <v>0.41801086638423429</v>
      </c>
      <c r="W135" s="9">
        <f t="shared" si="62"/>
        <v>-0.26885029640061286</v>
      </c>
      <c r="X135" s="8">
        <f t="shared" si="63"/>
        <v>-0.75355405010279419</v>
      </c>
      <c r="Y135" s="3">
        <f t="shared" si="64"/>
        <v>0.77068711133478995</v>
      </c>
      <c r="Z135" s="9">
        <f t="shared" si="65"/>
        <v>-0.44934495666848101</v>
      </c>
      <c r="AA135" s="8">
        <f t="shared" si="66"/>
        <v>-4.1111111111111116</v>
      </c>
      <c r="AB135" s="3">
        <f t="shared" si="67"/>
        <v>4.1801086638423426</v>
      </c>
      <c r="AC135" s="9">
        <f t="shared" si="68"/>
        <v>-2.6885029640061289</v>
      </c>
      <c r="AD135" s="8">
        <f t="shared" si="69"/>
        <v>-3.3575570610083174</v>
      </c>
      <c r="AE135" s="3">
        <f t="shared" si="70"/>
        <v>3.4094215525075526</v>
      </c>
      <c r="AF135" s="9">
        <f t="shared" si="71"/>
        <v>-2.239158007337648</v>
      </c>
      <c r="AG135" s="17">
        <f t="shared" ca="1" si="72"/>
        <v>-3.5235386254346559</v>
      </c>
      <c r="AH135" s="14">
        <f t="shared" ca="1" si="73"/>
        <v>3.5834598921535208</v>
      </c>
      <c r="AI135" s="9">
        <f t="shared" ca="1" si="74"/>
        <v>-2.2966503127220403</v>
      </c>
      <c r="AJ135" s="14"/>
      <c r="AK135" s="9"/>
      <c r="AO135" s="8">
        <f t="shared" ca="1" si="75"/>
        <v>-3.5235386254346559</v>
      </c>
      <c r="AP135" s="3">
        <f t="shared" ca="1" si="76"/>
        <v>3.5834598921535208</v>
      </c>
      <c r="AQ135" s="9">
        <f t="shared" ca="1" si="77"/>
        <v>-2.2966503127220403</v>
      </c>
      <c r="AR135" s="14">
        <f t="array" aca="1" ref="AR135:AT135" ca="1">MMULT(AO135:AQ135,$AR$9:$AT$11)</f>
        <v>3.1303527534299302</v>
      </c>
      <c r="AS135" s="3">
        <f ca="1"/>
        <v>4.5078973587282407</v>
      </c>
      <c r="AT135" s="29">
        <f ca="1"/>
        <v>-0.64098747631581665</v>
      </c>
      <c r="AU135" s="17">
        <f t="shared" ca="1" si="78"/>
        <v>3.1303527534299302</v>
      </c>
      <c r="AV135" s="14">
        <f t="shared" ca="1" si="79"/>
        <v>4.5078973587282407</v>
      </c>
      <c r="AW135" s="3"/>
      <c r="AX135" s="3"/>
      <c r="AY135" s="3"/>
      <c r="AZ135" s="9"/>
    </row>
    <row r="136" spans="14:52">
      <c r="N136" s="3">
        <f t="shared" si="80"/>
        <v>-36.5</v>
      </c>
      <c r="O136" s="29">
        <f t="shared" si="81"/>
        <v>-0.63704517697793028</v>
      </c>
      <c r="P136" s="17">
        <f t="shared" si="82"/>
        <v>-0.73996107502848762</v>
      </c>
      <c r="Q136" s="14" t="str">
        <f t="shared" si="83"/>
        <v>0.700417971922285</v>
      </c>
      <c r="R136" s="9" t="str">
        <f t="shared" si="84"/>
        <v>-0.977213585738823+1.04088181914318i</v>
      </c>
      <c r="S136" s="14">
        <f t="shared" si="85"/>
        <v>0.75025964082581997</v>
      </c>
      <c r="T136" s="9">
        <f t="shared" si="86"/>
        <v>-0.46549650082955801</v>
      </c>
      <c r="U136" s="8">
        <f t="shared" si="60"/>
        <v>-0.40555555555555556</v>
      </c>
      <c r="V136" s="3">
        <f t="shared" si="61"/>
        <v>0.4097713034043291</v>
      </c>
      <c r="W136" s="9">
        <f t="shared" si="62"/>
        <v>-0.27735347924625342</v>
      </c>
      <c r="X136" s="8">
        <f t="shared" si="63"/>
        <v>-0.73996107502848762</v>
      </c>
      <c r="Y136" s="3">
        <f t="shared" si="64"/>
        <v>0.75025964082581997</v>
      </c>
      <c r="Z136" s="9">
        <f t="shared" si="65"/>
        <v>-0.46549650082955801</v>
      </c>
      <c r="AA136" s="8">
        <f t="shared" si="66"/>
        <v>-4.0555555555555554</v>
      </c>
      <c r="AB136" s="3">
        <f t="shared" si="67"/>
        <v>4.0977130340432915</v>
      </c>
      <c r="AC136" s="9">
        <f t="shared" si="68"/>
        <v>-2.7735347924625344</v>
      </c>
      <c r="AD136" s="8">
        <f t="shared" si="69"/>
        <v>-3.3155944805270678</v>
      </c>
      <c r="AE136" s="3">
        <f t="shared" si="70"/>
        <v>3.3474533932174717</v>
      </c>
      <c r="AF136" s="9">
        <f t="shared" si="71"/>
        <v>-2.3080382916329762</v>
      </c>
      <c r="AG136" s="17">
        <f t="shared" ca="1" si="72"/>
        <v>-3.4753265214633182</v>
      </c>
      <c r="AH136" s="14">
        <f t="shared" ca="1" si="73"/>
        <v>3.5119086902302339</v>
      </c>
      <c r="AI136" s="9">
        <f t="shared" ca="1" si="74"/>
        <v>-2.3696280914267636</v>
      </c>
      <c r="AJ136" s="14"/>
      <c r="AK136" s="9"/>
      <c r="AO136" s="8">
        <f t="shared" ca="1" si="75"/>
        <v>-3.4753265214633182</v>
      </c>
      <c r="AP136" s="3">
        <f t="shared" ca="1" si="76"/>
        <v>3.5119086902302339</v>
      </c>
      <c r="AQ136" s="9">
        <f t="shared" ca="1" si="77"/>
        <v>-2.3696280914267636</v>
      </c>
      <c r="AR136" s="14">
        <f t="array" aca="1" ref="AR136:AT136" ca="1">MMULT(AO136:AQ136,$AR$9:$AT$11)</f>
        <v>3.1883656639137863</v>
      </c>
      <c r="AS136" s="3">
        <f ca="1"/>
        <v>4.4132035225095105</v>
      </c>
      <c r="AT136" s="29">
        <f ca="1"/>
        <v>-0.62007534466794301</v>
      </c>
      <c r="AU136" s="17">
        <f t="shared" ca="1" si="78"/>
        <v>3.1883656639137863</v>
      </c>
      <c r="AV136" s="14">
        <f t="shared" ca="1" si="79"/>
        <v>4.4132035225095105</v>
      </c>
      <c r="AW136" s="3"/>
      <c r="AX136" s="3"/>
      <c r="AY136" s="3"/>
      <c r="AZ136" s="9"/>
    </row>
    <row r="137" spans="14:52">
      <c r="N137" s="3">
        <f t="shared" si="80"/>
        <v>-36</v>
      </c>
      <c r="O137" s="29">
        <f t="shared" si="81"/>
        <v>-0.62831853071795862</v>
      </c>
      <c r="P137" s="17">
        <f t="shared" si="82"/>
        <v>-0.7265425280053609</v>
      </c>
      <c r="Q137" s="14" t="str">
        <f t="shared" si="83"/>
        <v>0.704955318716877</v>
      </c>
      <c r="R137" s="9" t="str">
        <f t="shared" si="84"/>
        <v>-0.926477627890265+1.07418130979888i</v>
      </c>
      <c r="S137" s="14">
        <f t="shared" si="85"/>
        <v>0.72959899386926996</v>
      </c>
      <c r="T137" s="9">
        <f t="shared" si="86"/>
        <v>-0.480388485774011</v>
      </c>
      <c r="U137" s="8">
        <f t="shared" si="60"/>
        <v>-0.4</v>
      </c>
      <c r="V137" s="3">
        <f t="shared" si="61"/>
        <v>0.40127169693133008</v>
      </c>
      <c r="W137" s="9">
        <f t="shared" si="62"/>
        <v>-0.28510104020236587</v>
      </c>
      <c r="X137" s="8">
        <f t="shared" si="63"/>
        <v>-0.7265425280053609</v>
      </c>
      <c r="Y137" s="3">
        <f t="shared" si="64"/>
        <v>0.72959899386926996</v>
      </c>
      <c r="Z137" s="9">
        <f t="shared" si="65"/>
        <v>-0.480388485774011</v>
      </c>
      <c r="AA137" s="8">
        <f t="shared" si="66"/>
        <v>-4</v>
      </c>
      <c r="AB137" s="3">
        <f t="shared" si="67"/>
        <v>4.0127169693133009</v>
      </c>
      <c r="AC137" s="9">
        <f t="shared" si="68"/>
        <v>-2.8510104020236589</v>
      </c>
      <c r="AD137" s="8">
        <f t="shared" si="69"/>
        <v>-3.273457471994639</v>
      </c>
      <c r="AE137" s="3">
        <f t="shared" si="70"/>
        <v>3.2831179754440312</v>
      </c>
      <c r="AF137" s="9">
        <f t="shared" si="71"/>
        <v>-2.370621916249648</v>
      </c>
      <c r="AG137" s="17">
        <f t="shared" ca="1" si="72"/>
        <v>-3.4271449424009379</v>
      </c>
      <c r="AH137" s="14">
        <f t="shared" ca="1" si="73"/>
        <v>3.4381713236105957</v>
      </c>
      <c r="AI137" s="9">
        <f t="shared" ca="1" si="74"/>
        <v>-2.4361515666799702</v>
      </c>
      <c r="AJ137" s="14"/>
      <c r="AK137" s="9"/>
      <c r="AO137" s="8">
        <f t="shared" ca="1" si="75"/>
        <v>-3.4271449424009379</v>
      </c>
      <c r="AP137" s="3">
        <f t="shared" ca="1" si="76"/>
        <v>3.4381713236105957</v>
      </c>
      <c r="AQ137" s="9">
        <f t="shared" ca="1" si="77"/>
        <v>-2.4361515666799702</v>
      </c>
      <c r="AR137" s="14">
        <f t="array" aca="1" ref="AR137:AT137" ca="1">MMULT(AO137:AQ137,$AR$9:$AT$11)</f>
        <v>3.240152096430903</v>
      </c>
      <c r="AS137" s="3">
        <f ca="1"/>
        <v>4.3174664028538974</v>
      </c>
      <c r="AT137" s="29">
        <f ca="1"/>
        <v>-0.60172852249339792</v>
      </c>
      <c r="AU137" s="17">
        <f t="shared" ca="1" si="78"/>
        <v>3.240152096430903</v>
      </c>
      <c r="AV137" s="14">
        <f t="shared" ca="1" si="79"/>
        <v>4.3174664028538974</v>
      </c>
      <c r="AW137" s="3"/>
      <c r="AX137" s="3"/>
      <c r="AY137" s="3"/>
      <c r="AZ137" s="9"/>
    </row>
    <row r="138" spans="14:52">
      <c r="N138" s="3">
        <f t="shared" si="80"/>
        <v>-35.5</v>
      </c>
      <c r="O138" s="29">
        <f t="shared" si="81"/>
        <v>-0.61959188445798696</v>
      </c>
      <c r="P138" s="17">
        <f t="shared" si="82"/>
        <v>-0.71329306789700531</v>
      </c>
      <c r="Q138" s="14" t="str">
        <f t="shared" si="83"/>
        <v>0.709464329632652</v>
      </c>
      <c r="R138" s="9" t="str">
        <f t="shared" si="84"/>
        <v>-0.875376835773796+1.104737746525i</v>
      </c>
      <c r="S138" s="14">
        <f t="shared" si="85"/>
        <v>0.70876251587776196</v>
      </c>
      <c r="T138" s="9">
        <f t="shared" si="86"/>
        <v>-0.49405373970796601</v>
      </c>
      <c r="U138" s="8">
        <f t="shared" si="60"/>
        <v>-0.39444444444444443</v>
      </c>
      <c r="V138" s="3">
        <f t="shared" si="61"/>
        <v>0.39252871931761263</v>
      </c>
      <c r="W138" s="9">
        <f t="shared" si="62"/>
        <v>-0.29213163256054248</v>
      </c>
      <c r="X138" s="8">
        <f t="shared" si="63"/>
        <v>-0.71329306789700531</v>
      </c>
      <c r="Y138" s="3">
        <f t="shared" si="64"/>
        <v>0.70876251587776196</v>
      </c>
      <c r="Z138" s="9">
        <f t="shared" si="65"/>
        <v>-0.49405373970796601</v>
      </c>
      <c r="AA138" s="8">
        <f t="shared" si="66"/>
        <v>-3.9444444444444442</v>
      </c>
      <c r="AB138" s="3">
        <f t="shared" si="67"/>
        <v>3.9252871931761262</v>
      </c>
      <c r="AC138" s="9">
        <f t="shared" si="68"/>
        <v>-2.9213163256054249</v>
      </c>
      <c r="AD138" s="8">
        <f t="shared" si="69"/>
        <v>-3.2311513765474391</v>
      </c>
      <c r="AE138" s="3">
        <f t="shared" si="70"/>
        <v>3.2165246772983642</v>
      </c>
      <c r="AF138" s="9">
        <f t="shared" si="71"/>
        <v>-2.4272625858974588</v>
      </c>
      <c r="AG138" s="17">
        <f t="shared" ca="1" si="72"/>
        <v>-3.378992953548642</v>
      </c>
      <c r="AH138" s="14">
        <f t="shared" ca="1" si="73"/>
        <v>3.3623953746489121</v>
      </c>
      <c r="AI138" s="9">
        <f t="shared" ca="1" si="74"/>
        <v>-2.4965453730733693</v>
      </c>
      <c r="AJ138" s="14"/>
      <c r="AK138" s="9"/>
      <c r="AO138" s="8">
        <f t="shared" ca="1" si="75"/>
        <v>-3.378992953548642</v>
      </c>
      <c r="AP138" s="3">
        <f t="shared" ca="1" si="76"/>
        <v>3.3623953746489121</v>
      </c>
      <c r="AQ138" s="9">
        <f t="shared" ca="1" si="77"/>
        <v>-2.4965453730733693</v>
      </c>
      <c r="AR138" s="14">
        <f t="array" aca="1" ref="AR138:AT138" ca="1">MMULT(AO138:AQ138,$AR$9:$AT$11)</f>
        <v>3.286025381999651</v>
      </c>
      <c r="AS138" s="3">
        <f ca="1"/>
        <v>4.2207713475969761</v>
      </c>
      <c r="AT138" s="29">
        <f ca="1"/>
        <v>-0.58579967187109627</v>
      </c>
      <c r="AU138" s="17">
        <f t="shared" ca="1" si="78"/>
        <v>3.286025381999651</v>
      </c>
      <c r="AV138" s="14">
        <f t="shared" ca="1" si="79"/>
        <v>4.2207713475969761</v>
      </c>
      <c r="AW138" s="3"/>
      <c r="AX138" s="3"/>
      <c r="AY138" s="3"/>
      <c r="AZ138" s="9"/>
    </row>
    <row r="139" spans="14:52">
      <c r="N139" s="3">
        <f t="shared" si="80"/>
        <v>-35</v>
      </c>
      <c r="O139" s="29">
        <f t="shared" si="81"/>
        <v>-0.6108652381980153</v>
      </c>
      <c r="P139" s="17">
        <f t="shared" si="82"/>
        <v>-0.70020753820970971</v>
      </c>
      <c r="Q139" s="14" t="str">
        <f t="shared" si="83"/>
        <v>0.713945858904564</v>
      </c>
      <c r="R139" s="9" t="str">
        <f t="shared" si="84"/>
        <v>-0.824029720852496+1.13262592123889i</v>
      </c>
      <c r="S139" s="14">
        <f t="shared" si="85"/>
        <v>0.68780358881428705</v>
      </c>
      <c r="T139" s="9">
        <f t="shared" si="86"/>
        <v>-0.506525710593696</v>
      </c>
      <c r="U139" s="8">
        <f t="shared" si="60"/>
        <v>-0.3888888888888889</v>
      </c>
      <c r="V139" s="3">
        <f t="shared" si="61"/>
        <v>0.38355925407765729</v>
      </c>
      <c r="W139" s="9">
        <f t="shared" si="62"/>
        <v>-0.29848206971907509</v>
      </c>
      <c r="X139" s="8">
        <f t="shared" si="63"/>
        <v>-0.70020753820970971</v>
      </c>
      <c r="Y139" s="3">
        <f t="shared" si="64"/>
        <v>0.68780358881428705</v>
      </c>
      <c r="Z139" s="9">
        <f t="shared" si="65"/>
        <v>-0.506525710593696</v>
      </c>
      <c r="AA139" s="8">
        <f t="shared" si="66"/>
        <v>-3.8888888888888888</v>
      </c>
      <c r="AB139" s="3">
        <f t="shared" si="67"/>
        <v>3.835592540776573</v>
      </c>
      <c r="AC139" s="9">
        <f t="shared" si="68"/>
        <v>-2.9848206971907509</v>
      </c>
      <c r="AD139" s="8">
        <f t="shared" si="69"/>
        <v>-3.1886813506791789</v>
      </c>
      <c r="AE139" s="3">
        <f t="shared" si="70"/>
        <v>3.1477889519622861</v>
      </c>
      <c r="AF139" s="9">
        <f t="shared" si="71"/>
        <v>-2.4782949865970547</v>
      </c>
      <c r="AG139" s="17">
        <f t="shared" ca="1" si="72"/>
        <v>-3.3308696525200325</v>
      </c>
      <c r="AH139" s="14">
        <f t="shared" ca="1" si="73"/>
        <v>3.2847294741831732</v>
      </c>
      <c r="AI139" s="9">
        <f t="shared" ca="1" si="74"/>
        <v>-2.551119074536266</v>
      </c>
      <c r="AJ139" s="14"/>
      <c r="AK139" s="9"/>
      <c r="AO139" s="8">
        <f t="shared" ca="1" si="75"/>
        <v>-3.3308696525200325</v>
      </c>
      <c r="AP139" s="3">
        <f t="shared" ca="1" si="76"/>
        <v>3.2847294741831732</v>
      </c>
      <c r="AQ139" s="9">
        <f t="shared" ca="1" si="77"/>
        <v>-2.551119074536266</v>
      </c>
      <c r="AR139" s="14">
        <f t="array" aca="1" ref="AR139:AT139" ca="1">MMULT(AO139:AQ139,$AR$9:$AT$11)</f>
        <v>3.3262843028594462</v>
      </c>
      <c r="AS139" s="3">
        <f ca="1"/>
        <v>4.1232065784807759</v>
      </c>
      <c r="AT139" s="29">
        <f ca="1"/>
        <v>-0.57214433566458744</v>
      </c>
      <c r="AU139" s="17">
        <f t="shared" ca="1" si="78"/>
        <v>3.3262843028594462</v>
      </c>
      <c r="AV139" s="14">
        <f t="shared" ca="1" si="79"/>
        <v>4.1232065784807759</v>
      </c>
      <c r="AW139" s="3"/>
      <c r="AX139" s="3"/>
      <c r="AY139" s="3"/>
      <c r="AZ139" s="9"/>
    </row>
    <row r="140" spans="14:52">
      <c r="N140" s="3">
        <f t="shared" si="80"/>
        <v>-34.5</v>
      </c>
      <c r="O140" s="29">
        <f t="shared" si="81"/>
        <v>-0.60213859193804364</v>
      </c>
      <c r="P140" s="17">
        <f t="shared" si="82"/>
        <v>-0.68728095860161309</v>
      </c>
      <c r="Q140" s="14" t="str">
        <f t="shared" si="83"/>
        <v>0.718400745395525</v>
      </c>
      <c r="R140" s="9" t="str">
        <f t="shared" si="84"/>
        <v>-0.772546435314522+1.15792157817085i</v>
      </c>
      <c r="S140" s="14">
        <f t="shared" si="85"/>
        <v>0.66677184938586698</v>
      </c>
      <c r="T140" s="9">
        <f t="shared" si="86"/>
        <v>-0.51783827228077095</v>
      </c>
      <c r="U140" s="8">
        <f t="shared" si="60"/>
        <v>-0.3833333333333333</v>
      </c>
      <c r="V140" s="3">
        <f t="shared" si="61"/>
        <v>0.37438043926298609</v>
      </c>
      <c r="W140" s="9">
        <f t="shared" si="62"/>
        <v>-0.30418722442520424</v>
      </c>
      <c r="X140" s="8">
        <f t="shared" si="63"/>
        <v>-0.68728095860161309</v>
      </c>
      <c r="Y140" s="3">
        <f t="shared" si="64"/>
        <v>0.66677184938586698</v>
      </c>
      <c r="Z140" s="9">
        <f t="shared" si="65"/>
        <v>-0.51783827228077095</v>
      </c>
      <c r="AA140" s="8">
        <f t="shared" si="66"/>
        <v>-3.833333333333333</v>
      </c>
      <c r="AB140" s="3">
        <f t="shared" si="67"/>
        <v>3.743804392629861</v>
      </c>
      <c r="AC140" s="9">
        <f t="shared" si="68"/>
        <v>-3.0418722442520423</v>
      </c>
      <c r="AD140" s="8">
        <f t="shared" si="69"/>
        <v>-3.1460523747317199</v>
      </c>
      <c r="AE140" s="3">
        <f t="shared" si="70"/>
        <v>3.0770325432439938</v>
      </c>
      <c r="AF140" s="9">
        <f t="shared" si="71"/>
        <v>-2.5240339719712712</v>
      </c>
      <c r="AG140" s="17">
        <f t="shared" ca="1" si="72"/>
        <v>-3.282774167755282</v>
      </c>
      <c r="AH140" s="14">
        <f t="shared" ca="1" si="73"/>
        <v>3.2053236975621617</v>
      </c>
      <c r="AI140" s="9">
        <f t="shared" ca="1" si="74"/>
        <v>-2.6001662991570695</v>
      </c>
      <c r="AJ140" s="14"/>
      <c r="AK140" s="9"/>
      <c r="AO140" s="8">
        <f t="shared" ca="1" si="75"/>
        <v>-3.282774167755282</v>
      </c>
      <c r="AP140" s="3">
        <f t="shared" ca="1" si="76"/>
        <v>3.2053236975621617</v>
      </c>
      <c r="AQ140" s="9">
        <f t="shared" ca="1" si="77"/>
        <v>-2.6001662991570695</v>
      </c>
      <c r="AR140" s="14">
        <f t="array" aca="1" ref="AR140:AT140" ca="1">MMULT(AO140:AQ140,$AR$9:$AT$11)</f>
        <v>3.3612122563879261</v>
      </c>
      <c r="AS140" s="3">
        <f ca="1"/>
        <v>4.024863645368022</v>
      </c>
      <c r="AT140" s="29">
        <f ca="1"/>
        <v>-0.56062093218997366</v>
      </c>
      <c r="AU140" s="17">
        <f t="shared" ca="1" si="78"/>
        <v>3.3612122563879261</v>
      </c>
      <c r="AV140" s="14">
        <f t="shared" ca="1" si="79"/>
        <v>4.024863645368022</v>
      </c>
      <c r="AW140" s="3"/>
      <c r="AX140" s="3"/>
      <c r="AY140" s="3"/>
      <c r="AZ140" s="9"/>
    </row>
    <row r="141" spans="14:52">
      <c r="N141" s="3">
        <f t="shared" si="80"/>
        <v>-34</v>
      </c>
      <c r="O141" s="29">
        <f t="shared" si="81"/>
        <v>-0.59341194567807209</v>
      </c>
      <c r="P141" s="17">
        <f t="shared" si="82"/>
        <v>-0.67450851684242674</v>
      </c>
      <c r="Q141" s="14" t="str">
        <f t="shared" si="83"/>
        <v>0.722829813119599</v>
      </c>
      <c r="R141" s="9" t="str">
        <f t="shared" si="84"/>
        <v>-0.721029241643279+1.18070103195914i</v>
      </c>
      <c r="S141" s="14">
        <f t="shared" si="85"/>
        <v>0.64571339927567795</v>
      </c>
      <c r="T141" s="9">
        <f t="shared" si="86"/>
        <v>-0.52802555371295801</v>
      </c>
      <c r="U141" s="8">
        <f t="shared" si="60"/>
        <v>-0.37777777777777782</v>
      </c>
      <c r="V141" s="3">
        <f t="shared" si="61"/>
        <v>0.36500969498268754</v>
      </c>
      <c r="W141" s="9">
        <f t="shared" si="62"/>
        <v>-0.30927998733144468</v>
      </c>
      <c r="X141" s="8">
        <f t="shared" si="63"/>
        <v>-0.67450851684242674</v>
      </c>
      <c r="Y141" s="3">
        <f t="shared" si="64"/>
        <v>0.64571339927567795</v>
      </c>
      <c r="Z141" s="9">
        <f t="shared" si="65"/>
        <v>-0.52802555371295801</v>
      </c>
      <c r="AA141" s="8">
        <f t="shared" si="66"/>
        <v>-3.7777777777777781</v>
      </c>
      <c r="AB141" s="3">
        <f t="shared" si="67"/>
        <v>3.6500969498268754</v>
      </c>
      <c r="AC141" s="9">
        <f t="shared" si="68"/>
        <v>-3.0927998733144468</v>
      </c>
      <c r="AD141" s="8">
        <f t="shared" si="69"/>
        <v>-3.1032692609353516</v>
      </c>
      <c r="AE141" s="3">
        <f t="shared" si="70"/>
        <v>3.0043835505511973</v>
      </c>
      <c r="AF141" s="9">
        <f t="shared" si="71"/>
        <v>-2.5647743196014887</v>
      </c>
      <c r="AG141" s="17">
        <f t="shared" ca="1" si="72"/>
        <v>-3.234705657114092</v>
      </c>
      <c r="AH141" s="14">
        <f t="shared" ca="1" si="73"/>
        <v>3.1243298284804157</v>
      </c>
      <c r="AI141" s="9">
        <f t="shared" ca="1" si="74"/>
        <v>-2.6439643673841862</v>
      </c>
      <c r="AJ141" s="14"/>
      <c r="AK141" s="9"/>
      <c r="AO141" s="8">
        <f t="shared" ca="1" si="75"/>
        <v>-3.234705657114092</v>
      </c>
      <c r="AP141" s="3">
        <f t="shared" ca="1" si="76"/>
        <v>3.1243298284804157</v>
      </c>
      <c r="AQ141" s="9">
        <f t="shared" ca="1" si="77"/>
        <v>-2.6439643673841862</v>
      </c>
      <c r="AR141" s="14">
        <f t="array" aca="1" ref="AR141:AT141" ca="1">MMULT(AO141:AQ141,$AR$9:$AT$11)</f>
        <v>3.3910768956064152</v>
      </c>
      <c r="AS141" s="3">
        <f ca="1"/>
        <v>3.9258377021647117</v>
      </c>
      <c r="AT141" s="29">
        <f ca="1"/>
        <v>-0.55109070545790306</v>
      </c>
      <c r="AU141" s="17">
        <f t="shared" ca="1" si="78"/>
        <v>3.3910768956064152</v>
      </c>
      <c r="AV141" s="14">
        <f t="shared" ca="1" si="79"/>
        <v>3.9258377021647117</v>
      </c>
      <c r="AW141" s="3"/>
      <c r="AX141" s="3"/>
      <c r="AY141" s="3"/>
      <c r="AZ141" s="9"/>
    </row>
    <row r="142" spans="14:52">
      <c r="N142" s="3">
        <f t="shared" si="80"/>
        <v>-33.5</v>
      </c>
      <c r="O142" s="29">
        <f t="shared" si="81"/>
        <v>-0.58468529941810032</v>
      </c>
      <c r="P142" s="17">
        <f t="shared" si="82"/>
        <v>-0.66188556119569142</v>
      </c>
      <c r="Q142" s="14" t="str">
        <f t="shared" si="83"/>
        <v>0.727233871754323</v>
      </c>
      <c r="R142" s="9" t="str">
        <f t="shared" si="84"/>
        <v>-0.669572963724388+1.20104083227007i</v>
      </c>
      <c r="S142" s="14">
        <f t="shared" si="85"/>
        <v>0.62467100711335199</v>
      </c>
      <c r="T142" s="9">
        <f t="shared" si="86"/>
        <v>-0.53712178894175999</v>
      </c>
      <c r="U142" s="8">
        <f t="shared" si="60"/>
        <v>-0.37222222222222218</v>
      </c>
      <c r="V142" s="3">
        <f t="shared" si="61"/>
        <v>0.35546473574114001</v>
      </c>
      <c r="W142" s="9">
        <f t="shared" si="62"/>
        <v>-0.31379127042318256</v>
      </c>
      <c r="X142" s="8">
        <f t="shared" si="63"/>
        <v>-0.66188556119569142</v>
      </c>
      <c r="Y142" s="3">
        <f t="shared" si="64"/>
        <v>0.62467100711335199</v>
      </c>
      <c r="Z142" s="9">
        <f t="shared" si="65"/>
        <v>-0.53712178894175999</v>
      </c>
      <c r="AA142" s="8">
        <f t="shared" si="66"/>
        <v>-3.7222222222222219</v>
      </c>
      <c r="AB142" s="3">
        <f t="shared" si="67"/>
        <v>3.5546473574114001</v>
      </c>
      <c r="AC142" s="9">
        <f t="shared" si="68"/>
        <v>-3.1379127042318258</v>
      </c>
      <c r="AD142" s="8">
        <f t="shared" si="69"/>
        <v>-3.0603366610265303</v>
      </c>
      <c r="AE142" s="3">
        <f t="shared" si="70"/>
        <v>2.9299763502980483</v>
      </c>
      <c r="AF142" s="9">
        <f t="shared" si="71"/>
        <v>-2.6007909152900659</v>
      </c>
      <c r="AG142" s="17">
        <f t="shared" ca="1" si="72"/>
        <v>-3.1866633065425791</v>
      </c>
      <c r="AH142" s="14">
        <f t="shared" ca="1" si="73"/>
        <v>3.0419014961092414</v>
      </c>
      <c r="AI142" s="9">
        <f t="shared" ca="1" si="74"/>
        <v>-2.6827742940560642</v>
      </c>
      <c r="AJ142" s="14"/>
      <c r="AK142" s="9"/>
      <c r="AO142" s="8">
        <f t="shared" ca="1" si="75"/>
        <v>-3.1866633065425791</v>
      </c>
      <c r="AP142" s="3">
        <f t="shared" ca="1" si="76"/>
        <v>3.0419014961092414</v>
      </c>
      <c r="AQ142" s="9">
        <f t="shared" ca="1" si="77"/>
        <v>-2.6827742940560642</v>
      </c>
      <c r="AR142" s="14">
        <f t="array" aca="1" ref="AR142:AT142" ca="1">MMULT(AO142:AQ142,$AR$9:$AT$11)</f>
        <v>3.4161301307957674</v>
      </c>
      <c r="AS142" s="3">
        <f ca="1"/>
        <v>3.8262276246725015</v>
      </c>
      <c r="AT142" s="29">
        <f ca="1"/>
        <v>-0.54341765503787087</v>
      </c>
      <c r="AU142" s="17">
        <f t="shared" ca="1" si="78"/>
        <v>3.4161301307957674</v>
      </c>
      <c r="AV142" s="14">
        <f t="shared" ca="1" si="79"/>
        <v>3.8262276246725015</v>
      </c>
      <c r="AW142" s="3"/>
      <c r="AX142" s="3"/>
      <c r="AY142" s="3"/>
      <c r="AZ142" s="9"/>
    </row>
    <row r="143" spans="14:52">
      <c r="N143" s="3">
        <f t="shared" si="80"/>
        <v>-33</v>
      </c>
      <c r="O143" s="29">
        <f t="shared" si="81"/>
        <v>-0.57595865315812877</v>
      </c>
      <c r="P143" s="17">
        <f t="shared" si="82"/>
        <v>-0.64940759319751062</v>
      </c>
      <c r="Q143" s="14" t="str">
        <f t="shared" si="83"/>
        <v>0.73161371714229</v>
      </c>
      <c r="R143" s="9" t="str">
        <f t="shared" si="84"/>
        <v>-0.618265419098521+1.21901747031956i</v>
      </c>
      <c r="S143" s="14">
        <f t="shared" si="85"/>
        <v>0.60368430200862999</v>
      </c>
      <c r="T143" s="9">
        <f t="shared" si="86"/>
        <v>-0.54516118587887397</v>
      </c>
      <c r="U143" s="8">
        <f t="shared" si="60"/>
        <v>-0.3666666666666667</v>
      </c>
      <c r="V143" s="3">
        <f t="shared" si="61"/>
        <v>0.34576356832164945</v>
      </c>
      <c r="W143" s="9">
        <f t="shared" si="62"/>
        <v>-0.31775004363851472</v>
      </c>
      <c r="X143" s="8">
        <f t="shared" si="63"/>
        <v>-0.64940759319751062</v>
      </c>
      <c r="Y143" s="3">
        <f t="shared" si="64"/>
        <v>0.60368430200862999</v>
      </c>
      <c r="Z143" s="9">
        <f t="shared" si="65"/>
        <v>-0.54516118587887397</v>
      </c>
      <c r="AA143" s="8">
        <f t="shared" si="66"/>
        <v>-3.666666666666667</v>
      </c>
      <c r="AB143" s="3">
        <f t="shared" si="67"/>
        <v>3.4576356832164947</v>
      </c>
      <c r="AC143" s="9">
        <f t="shared" si="68"/>
        <v>-3.1775004363851473</v>
      </c>
      <c r="AD143" s="8">
        <f t="shared" si="69"/>
        <v>-3.0172590734691562</v>
      </c>
      <c r="AE143" s="3">
        <f t="shared" si="70"/>
        <v>2.8539513812078647</v>
      </c>
      <c r="AF143" s="9">
        <f t="shared" si="71"/>
        <v>-2.6323392505062735</v>
      </c>
      <c r="AG143" s="17">
        <f t="shared" ca="1" si="72"/>
        <v>-3.1386463288095645</v>
      </c>
      <c r="AH143" s="14">
        <f t="shared" ca="1" si="73"/>
        <v>2.9581941915051182</v>
      </c>
      <c r="AI143" s="9">
        <f t="shared" ca="1" si="74"/>
        <v>-2.7168410675465493</v>
      </c>
      <c r="AJ143" s="14"/>
      <c r="AK143" s="9"/>
      <c r="AO143" s="8">
        <f t="shared" ca="1" si="75"/>
        <v>-3.1386463288095645</v>
      </c>
      <c r="AP143" s="3">
        <f t="shared" ca="1" si="76"/>
        <v>2.9581941915051182</v>
      </c>
      <c r="AQ143" s="9">
        <f t="shared" ca="1" si="77"/>
        <v>-2.7168410675465493</v>
      </c>
      <c r="AR143" s="14">
        <f t="array" aca="1" ref="AR143:AT143" ca="1">MMULT(AO143:AQ143,$AR$9:$AT$11)</f>
        <v>3.4366083988029992</v>
      </c>
      <c r="AS143" s="3">
        <f ca="1"/>
        <v>3.7261359880644105</v>
      </c>
      <c r="AT143" s="29">
        <f ca="1"/>
        <v>-0.53746846422818184</v>
      </c>
      <c r="AU143" s="17">
        <f t="shared" ca="1" si="78"/>
        <v>3.4366083988029992</v>
      </c>
      <c r="AV143" s="14">
        <f t="shared" ca="1" si="79"/>
        <v>3.7261359880644105</v>
      </c>
      <c r="AW143" s="3"/>
      <c r="AX143" s="3"/>
      <c r="AY143" s="3"/>
      <c r="AZ143" s="9"/>
    </row>
    <row r="144" spans="14:52">
      <c r="N144" s="3">
        <f t="shared" si="80"/>
        <v>-32.5</v>
      </c>
      <c r="O144" s="29">
        <f t="shared" si="81"/>
        <v>-0.56723200689815712</v>
      </c>
      <c r="P144" s="17">
        <f t="shared" si="82"/>
        <v>-0.63707026080749318</v>
      </c>
      <c r="Q144" s="14" t="str">
        <f t="shared" si="83"/>
        <v>0.735970131782212</v>
      </c>
      <c r="R144" s="9" t="str">
        <f t="shared" si="84"/>
        <v>-0.567187832200879+1.23470712308799i</v>
      </c>
      <c r="S144" s="14">
        <f t="shared" si="85"/>
        <v>0.582789958577282</v>
      </c>
      <c r="T144" s="9">
        <f t="shared" si="86"/>
        <v>-0.55217781190558901</v>
      </c>
      <c r="U144" s="8">
        <f t="shared" si="60"/>
        <v>-0.3611111111111111</v>
      </c>
      <c r="V144" s="3">
        <f t="shared" si="61"/>
        <v>0.33592447603688036</v>
      </c>
      <c r="W144" s="9">
        <f t="shared" si="62"/>
        <v>-0.32118339536453722</v>
      </c>
      <c r="X144" s="8">
        <f t="shared" si="63"/>
        <v>-0.63707026080749318</v>
      </c>
      <c r="Y144" s="3">
        <f t="shared" si="64"/>
        <v>0.582789958577282</v>
      </c>
      <c r="Z144" s="9">
        <f t="shared" si="65"/>
        <v>-0.55217781190558901</v>
      </c>
      <c r="AA144" s="8">
        <f t="shared" si="66"/>
        <v>-3.6111111111111112</v>
      </c>
      <c r="AB144" s="3">
        <f t="shared" si="67"/>
        <v>3.3592447603688038</v>
      </c>
      <c r="AC144" s="9">
        <f t="shared" si="68"/>
        <v>-3.2118339536453719</v>
      </c>
      <c r="AD144" s="8">
        <f t="shared" si="69"/>
        <v>-2.9740408503036182</v>
      </c>
      <c r="AE144" s="3">
        <f t="shared" si="70"/>
        <v>2.7764548017915218</v>
      </c>
      <c r="AF144" s="9">
        <f t="shared" si="71"/>
        <v>-2.659656141739783</v>
      </c>
      <c r="AG144" s="17">
        <f t="shared" ca="1" si="72"/>
        <v>-3.0906539623079778</v>
      </c>
      <c r="AH144" s="14">
        <f t="shared" ca="1" si="73"/>
        <v>2.8733651700552874</v>
      </c>
      <c r="AI144" s="9">
        <f t="shared" ca="1" si="74"/>
        <v>-2.7463941288409099</v>
      </c>
      <c r="AJ144" s="14"/>
      <c r="AK144" s="9"/>
      <c r="AO144" s="8">
        <f t="shared" ca="1" si="75"/>
        <v>-3.0906539623079778</v>
      </c>
      <c r="AP144" s="3">
        <f t="shared" ca="1" si="76"/>
        <v>2.8733651700552874</v>
      </c>
      <c r="AQ144" s="9">
        <f t="shared" ca="1" si="77"/>
        <v>-2.7463941288409099</v>
      </c>
      <c r="AR144" s="14">
        <f t="array" aca="1" ref="AR144:AT144" ca="1">MMULT(AO144:AQ144,$AR$9:$AT$11)</f>
        <v>3.4527331254829754</v>
      </c>
      <c r="AS144" s="3">
        <f ca="1"/>
        <v>3.6256689198243439</v>
      </c>
      <c r="AT144" s="29">
        <f ca="1"/>
        <v>-0.53311244044855888</v>
      </c>
      <c r="AU144" s="17">
        <f t="shared" ca="1" si="78"/>
        <v>3.4527331254829754</v>
      </c>
      <c r="AV144" s="14">
        <f t="shared" ca="1" si="79"/>
        <v>3.6256689198243439</v>
      </c>
      <c r="AW144" s="3"/>
      <c r="AX144" s="3"/>
      <c r="AY144" s="3"/>
      <c r="AZ144" s="9"/>
    </row>
    <row r="145" spans="14:52">
      <c r="N145" s="3">
        <f t="shared" si="80"/>
        <v>-32</v>
      </c>
      <c r="O145" s="29">
        <f t="shared" si="81"/>
        <v>-0.55850536063818546</v>
      </c>
      <c r="P145" s="17">
        <f t="shared" si="82"/>
        <v>-0.62486935190932746</v>
      </c>
      <c r="Q145" s="14" t="str">
        <f t="shared" si="83"/>
        <v>0.740303885309648</v>
      </c>
      <c r="R145" s="9" t="str">
        <f t="shared" si="84"/>
        <v>-0.516415228618093+1.24818543140259i</v>
      </c>
      <c r="S145" s="14">
        <f t="shared" si="85"/>
        <v>0.56202187347314603</v>
      </c>
      <c r="T145" s="9">
        <f t="shared" si="86"/>
        <v>-0.558205494628218</v>
      </c>
      <c r="U145" s="8">
        <f t="shared" si="60"/>
        <v>-0.35555555555555557</v>
      </c>
      <c r="V145" s="3">
        <f t="shared" si="61"/>
        <v>0.32596599028500178</v>
      </c>
      <c r="W145" s="9">
        <f t="shared" si="62"/>
        <v>-0.32411660947454923</v>
      </c>
      <c r="X145" s="8">
        <f t="shared" si="63"/>
        <v>-0.62486935190932746</v>
      </c>
      <c r="Y145" s="3">
        <f t="shared" si="64"/>
        <v>0.56202187347314603</v>
      </c>
      <c r="Z145" s="9">
        <f t="shared" si="65"/>
        <v>-0.558205494628218</v>
      </c>
      <c r="AA145" s="8">
        <f t="shared" si="66"/>
        <v>-3.5555555555555558</v>
      </c>
      <c r="AB145" s="3">
        <f t="shared" si="67"/>
        <v>3.2596599028500179</v>
      </c>
      <c r="AC145" s="9">
        <f t="shared" si="68"/>
        <v>-3.2411660947454921</v>
      </c>
      <c r="AD145" s="8">
        <f t="shared" si="69"/>
        <v>-2.9306862036462284</v>
      </c>
      <c r="AE145" s="3">
        <f t="shared" si="70"/>
        <v>2.697638029376872</v>
      </c>
      <c r="AF145" s="9">
        <f t="shared" si="71"/>
        <v>-2.6829606001172741</v>
      </c>
      <c r="AG145" s="17">
        <f t="shared" ca="1" si="72"/>
        <v>-3.0426854699174659</v>
      </c>
      <c r="AH145" s="14">
        <f t="shared" ca="1" si="73"/>
        <v>2.7875732477090653</v>
      </c>
      <c r="AI145" s="9">
        <f t="shared" ca="1" si="74"/>
        <v>-2.7716479897249688</v>
      </c>
      <c r="AJ145" s="14"/>
      <c r="AK145" s="9"/>
      <c r="AO145" s="8">
        <f t="shared" ca="1" si="75"/>
        <v>-3.0426854699174659</v>
      </c>
      <c r="AP145" s="3">
        <f t="shared" ca="1" si="76"/>
        <v>2.7875732477090653</v>
      </c>
      <c r="AQ145" s="9">
        <f t="shared" ca="1" si="77"/>
        <v>-2.7716479897249688</v>
      </c>
      <c r="AR145" s="14">
        <f t="array" aca="1" ref="AR145:AT145" ca="1">MMULT(AO145:AQ145,$AR$9:$AT$11)</f>
        <v>3.4647113225288795</v>
      </c>
      <c r="AS145" s="3">
        <f ca="1"/>
        <v>3.5249358427293584</v>
      </c>
      <c r="AT145" s="29">
        <f ca="1"/>
        <v>-0.53022147760973604</v>
      </c>
      <c r="AU145" s="17">
        <f t="shared" ca="1" si="78"/>
        <v>3.4647113225288795</v>
      </c>
      <c r="AV145" s="14">
        <f t="shared" ca="1" si="79"/>
        <v>3.5249358427293584</v>
      </c>
      <c r="AW145" s="3"/>
      <c r="AX145" s="3"/>
      <c r="AY145" s="3"/>
      <c r="AZ145" s="9"/>
    </row>
    <row r="146" spans="14:52">
      <c r="N146" s="3">
        <f t="shared" si="80"/>
        <v>-31.5</v>
      </c>
      <c r="O146" s="29">
        <f t="shared" si="81"/>
        <v>-0.5497787143782138</v>
      </c>
      <c r="P146" s="17">
        <f t="shared" si="82"/>
        <v>-0.612800788139932</v>
      </c>
      <c r="Q146" s="14" t="str">
        <f t="shared" si="83"/>
        <v>0.744615734967632</v>
      </c>
      <c r="R146" s="9" t="str">
        <f t="shared" si="84"/>
        <v>-0.466016810547534+1.25952730841327i</v>
      </c>
      <c r="S146" s="14">
        <f t="shared" si="85"/>
        <v>0.54141133350910597</v>
      </c>
      <c r="T146" s="9">
        <f t="shared" si="86"/>
        <v>-0.56327773622588295</v>
      </c>
      <c r="U146" s="8">
        <f t="shared" si="60"/>
        <v>-0.35</v>
      </c>
      <c r="V146" s="3">
        <f t="shared" si="61"/>
        <v>0.31590685048488548</v>
      </c>
      <c r="W146" s="9">
        <f t="shared" si="62"/>
        <v>-0.32657325320311709</v>
      </c>
      <c r="X146" s="8">
        <f t="shared" si="63"/>
        <v>-0.612800788139932</v>
      </c>
      <c r="Y146" s="3">
        <f t="shared" si="64"/>
        <v>0.54141133350910597</v>
      </c>
      <c r="Z146" s="9">
        <f t="shared" si="65"/>
        <v>-0.56327773622588295</v>
      </c>
      <c r="AA146" s="8">
        <f t="shared" si="66"/>
        <v>-3.5</v>
      </c>
      <c r="AB146" s="3">
        <f t="shared" si="67"/>
        <v>3.1590685048488547</v>
      </c>
      <c r="AC146" s="9">
        <f t="shared" si="68"/>
        <v>-3.265732532031171</v>
      </c>
      <c r="AD146" s="8">
        <f t="shared" si="69"/>
        <v>-2.887199211860068</v>
      </c>
      <c r="AE146" s="3">
        <f t="shared" si="70"/>
        <v>2.617657171339749</v>
      </c>
      <c r="AF146" s="9">
        <f t="shared" si="71"/>
        <v>-2.7024547958052878</v>
      </c>
      <c r="AG146" s="17">
        <f t="shared" ca="1" si="72"/>
        <v>-2.994740137924488</v>
      </c>
      <c r="AH146" s="14">
        <f t="shared" ca="1" si="73"/>
        <v>2.7009784998643989</v>
      </c>
      <c r="AI146" s="9">
        <f t="shared" ca="1" si="74"/>
        <v>-2.7928029427652454</v>
      </c>
      <c r="AJ146" s="14"/>
      <c r="AK146" s="9"/>
      <c r="AO146" s="8">
        <f t="shared" ca="1" si="75"/>
        <v>-2.994740137924488</v>
      </c>
      <c r="AP146" s="3">
        <f t="shared" ca="1" si="76"/>
        <v>2.7009784998643989</v>
      </c>
      <c r="AQ146" s="9">
        <f t="shared" ca="1" si="77"/>
        <v>-2.7928029427652454</v>
      </c>
      <c r="AR146" s="14">
        <f t="array" aca="1" ref="AR146:AT146" ca="1">MMULT(AO146:AQ146,$AR$9:$AT$11)</f>
        <v>3.4727362729808684</v>
      </c>
      <c r="AS146" s="3">
        <f ca="1"/>
        <v>3.4240491216780224</v>
      </c>
      <c r="AT146" s="29">
        <f ca="1"/>
        <v>-0.52867004662912653</v>
      </c>
      <c r="AU146" s="17">
        <f t="shared" ca="1" si="78"/>
        <v>3.4727362729808684</v>
      </c>
      <c r="AV146" s="14">
        <f t="shared" ca="1" si="79"/>
        <v>3.4240491216780224</v>
      </c>
      <c r="AW146" s="3"/>
      <c r="AX146" s="3"/>
      <c r="AY146" s="3"/>
      <c r="AZ146" s="9"/>
    </row>
    <row r="147" spans="14:52">
      <c r="N147" s="3">
        <f t="shared" si="80"/>
        <v>-31</v>
      </c>
      <c r="O147" s="29">
        <f t="shared" si="81"/>
        <v>-0.54105206811824214</v>
      </c>
      <c r="P147" s="17">
        <f t="shared" si="82"/>
        <v>-0.60086061902756038</v>
      </c>
      <c r="Q147" s="14" t="str">
        <f t="shared" si="83"/>
        <v>0.748906426067458</v>
      </c>
      <c r="R147" s="9" t="str">
        <f t="shared" si="84"/>
        <v>-0.416056313767945+1.26880677530993i</v>
      </c>
      <c r="S147" s="14">
        <f t="shared" si="85"/>
        <v>0.52098717550527096</v>
      </c>
      <c r="T147" s="9">
        <f t="shared" si="86"/>
        <v>-0.56742763998106105</v>
      </c>
      <c r="U147" s="8">
        <f t="shared" si="60"/>
        <v>-0.34444444444444444</v>
      </c>
      <c r="V147" s="3">
        <f t="shared" si="61"/>
        <v>0.30576595360465586</v>
      </c>
      <c r="W147" s="9">
        <f t="shared" si="62"/>
        <v>-0.32857527148347954</v>
      </c>
      <c r="X147" s="8">
        <f t="shared" si="63"/>
        <v>-0.60086061902756038</v>
      </c>
      <c r="Y147" s="3">
        <f t="shared" si="64"/>
        <v>0.52098717550527096</v>
      </c>
      <c r="Z147" s="9">
        <f t="shared" si="65"/>
        <v>-0.56742763998106105</v>
      </c>
      <c r="AA147" s="8">
        <f t="shared" si="66"/>
        <v>-3.4444444444444446</v>
      </c>
      <c r="AB147" s="3">
        <f t="shared" si="67"/>
        <v>3.0576595360465584</v>
      </c>
      <c r="AC147" s="9">
        <f t="shared" si="68"/>
        <v>-3.2857527148347954</v>
      </c>
      <c r="AD147" s="8">
        <f t="shared" si="69"/>
        <v>-2.8435838254168844</v>
      </c>
      <c r="AE147" s="3">
        <f t="shared" si="70"/>
        <v>2.5366723605412873</v>
      </c>
      <c r="AF147" s="9">
        <f t="shared" si="71"/>
        <v>-2.7183250748537344</v>
      </c>
      <c r="AG147" s="17">
        <f t="shared" ca="1" si="72"/>
        <v>-2.9468172749964898</v>
      </c>
      <c r="AH147" s="14">
        <f t="shared" ca="1" si="73"/>
        <v>2.6137418729518331</v>
      </c>
      <c r="AI147" s="9">
        <f t="shared" ca="1" si="74"/>
        <v>-2.8100458267353918</v>
      </c>
      <c r="AJ147" s="14"/>
      <c r="AK147" s="9"/>
      <c r="AO147" s="8">
        <f t="shared" ca="1" si="75"/>
        <v>-2.9468172749964898</v>
      </c>
      <c r="AP147" s="3">
        <f t="shared" ca="1" si="76"/>
        <v>2.6137418729518331</v>
      </c>
      <c r="AQ147" s="9">
        <f t="shared" ca="1" si="77"/>
        <v>-2.8100458267353918</v>
      </c>
      <c r="AR147" s="14">
        <f t="array" aca="1" ref="AR147:AT147" ca="1">MMULT(AO147:AQ147,$AR$9:$AT$11)</f>
        <v>3.4769882703057355</v>
      </c>
      <c r="AS147" s="3">
        <f ca="1"/>
        <v>3.3231236277633602</v>
      </c>
      <c r="AT147" s="29">
        <f ca="1"/>
        <v>-0.5283352172150787</v>
      </c>
      <c r="AU147" s="17">
        <f t="shared" ca="1" si="78"/>
        <v>3.4769882703057355</v>
      </c>
      <c r="AV147" s="14">
        <f t="shared" ca="1" si="79"/>
        <v>3.3231236277633602</v>
      </c>
      <c r="AW147" s="3"/>
      <c r="AX147" s="3"/>
      <c r="AY147" s="3"/>
      <c r="AZ147" s="9"/>
    </row>
    <row r="148" spans="14:52">
      <c r="N148" s="3">
        <f t="shared" si="80"/>
        <v>-30.5</v>
      </c>
      <c r="O148" s="29">
        <f t="shared" si="81"/>
        <v>-0.53232542185827048</v>
      </c>
      <c r="P148" s="17">
        <f t="shared" si="82"/>
        <v>-0.58904501642055096</v>
      </c>
      <c r="Q148" s="14" t="str">
        <f t="shared" si="83"/>
        <v>0.753176692439864</v>
      </c>
      <c r="R148" s="9" t="str">
        <f t="shared" si="84"/>
        <v>-0.366592346528473+1.27609682142435i</v>
      </c>
      <c r="S148" s="14">
        <f t="shared" si="85"/>
        <v>0.50077593804656395</v>
      </c>
      <c r="T148" s="9">
        <f t="shared" si="86"/>
        <v>-0.57068784771525105</v>
      </c>
      <c r="U148" s="8">
        <f t="shared" si="60"/>
        <v>-0.33888888888888885</v>
      </c>
      <c r="V148" s="3">
        <f t="shared" si="61"/>
        <v>0.29556229463557193</v>
      </c>
      <c r="W148" s="9">
        <f t="shared" si="62"/>
        <v>-0.33014308443880686</v>
      </c>
      <c r="X148" s="8">
        <f t="shared" si="63"/>
        <v>-0.58904501642055096</v>
      </c>
      <c r="Y148" s="3">
        <f t="shared" si="64"/>
        <v>0.50077593804656395</v>
      </c>
      <c r="Z148" s="9">
        <f t="shared" si="65"/>
        <v>-0.57068784771525105</v>
      </c>
      <c r="AA148" s="8">
        <f t="shared" si="66"/>
        <v>-3.3888888888888884</v>
      </c>
      <c r="AB148" s="3">
        <f t="shared" si="67"/>
        <v>2.9556229463557191</v>
      </c>
      <c r="AC148" s="9">
        <f t="shared" si="68"/>
        <v>-3.3014308443880687</v>
      </c>
      <c r="AD148" s="8">
        <f t="shared" si="69"/>
        <v>-2.7998438724683377</v>
      </c>
      <c r="AE148" s="3">
        <f t="shared" si="70"/>
        <v>2.4548470083091551</v>
      </c>
      <c r="AF148" s="9">
        <f t="shared" si="71"/>
        <v>-2.7307429966728174</v>
      </c>
      <c r="AG148" s="17">
        <f t="shared" ca="1" si="72"/>
        <v>-2.8989162112069291</v>
      </c>
      <c r="AH148" s="14">
        <f t="shared" ca="1" si="73"/>
        <v>2.526024719901617</v>
      </c>
      <c r="AI148" s="9">
        <f t="shared" ca="1" si="74"/>
        <v>-2.8235508199703254</v>
      </c>
      <c r="AJ148" s="14"/>
      <c r="AK148" s="9"/>
      <c r="AO148" s="8">
        <f t="shared" ca="1" si="75"/>
        <v>-2.8989162112069291</v>
      </c>
      <c r="AP148" s="3">
        <f t="shared" ca="1" si="76"/>
        <v>2.526024719901617</v>
      </c>
      <c r="AQ148" s="9">
        <f t="shared" ca="1" si="77"/>
        <v>-2.8235508199703254</v>
      </c>
      <c r="AR148" s="14">
        <f t="array" aca="1" ref="AR148:AT148" ca="1">MMULT(AO148:AQ148,$AR$9:$AT$11)</f>
        <v>3.4776353844658079</v>
      </c>
      <c r="AS148" s="3">
        <f ca="1"/>
        <v>3.222276232837106</v>
      </c>
      <c r="AT148" s="29">
        <f ca="1"/>
        <v>-0.52909671149227522</v>
      </c>
      <c r="AU148" s="17">
        <f t="shared" ca="1" si="78"/>
        <v>3.4776353844658079</v>
      </c>
      <c r="AV148" s="14">
        <f t="shared" ca="1" si="79"/>
        <v>3.222276232837106</v>
      </c>
      <c r="AW148" s="3"/>
      <c r="AX148" s="3"/>
      <c r="AY148" s="3"/>
      <c r="AZ148" s="9"/>
    </row>
    <row r="149" spans="14:52">
      <c r="N149" s="3">
        <f t="shared" si="80"/>
        <v>-30</v>
      </c>
      <c r="O149" s="29">
        <f t="shared" si="81"/>
        <v>-0.52359877559829882</v>
      </c>
      <c r="P149" s="17">
        <f t="shared" si="82"/>
        <v>-0.57735026918962573</v>
      </c>
      <c r="Q149" s="14" t="str">
        <f t="shared" si="83"/>
        <v>0.757427256876893</v>
      </c>
      <c r="R149" s="9" t="str">
        <f t="shared" si="84"/>
        <v>-0.317678710839577+1.28146928612961i</v>
      </c>
      <c r="S149" s="14">
        <f t="shared" si="85"/>
        <v>0.48080200536594397</v>
      </c>
      <c r="T149" s="9">
        <f t="shared" si="86"/>
        <v>-0.57309048697278697</v>
      </c>
      <c r="U149" s="8">
        <f t="shared" si="60"/>
        <v>-0.33333333333333331</v>
      </c>
      <c r="V149" s="3">
        <f t="shared" si="61"/>
        <v>0.28531489948805422</v>
      </c>
      <c r="W149" s="9">
        <f t="shared" si="62"/>
        <v>-0.33129568556753836</v>
      </c>
      <c r="X149" s="8">
        <f t="shared" si="63"/>
        <v>-0.57735026918962573</v>
      </c>
      <c r="Y149" s="3">
        <f t="shared" si="64"/>
        <v>0.48080200536594397</v>
      </c>
      <c r="Z149" s="9">
        <f t="shared" si="65"/>
        <v>-0.57309048697278697</v>
      </c>
      <c r="AA149" s="8">
        <f t="shared" si="66"/>
        <v>-3.333333333333333</v>
      </c>
      <c r="AB149" s="3">
        <f t="shared" si="67"/>
        <v>2.8531489948805424</v>
      </c>
      <c r="AC149" s="9">
        <f t="shared" si="68"/>
        <v>-3.3129568556753837</v>
      </c>
      <c r="AD149" s="8">
        <f t="shared" si="69"/>
        <v>-2.7559830641437073</v>
      </c>
      <c r="AE149" s="3">
        <f t="shared" si="70"/>
        <v>2.3723469895145985</v>
      </c>
      <c r="AF149" s="9">
        <f t="shared" si="71"/>
        <v>-2.7398663687025966</v>
      </c>
      <c r="AG149" s="17">
        <f t="shared" ca="1" si="72"/>
        <v>-2.851036297108184</v>
      </c>
      <c r="AH149" s="14">
        <f t="shared" ca="1" si="73"/>
        <v>2.4379882717154877</v>
      </c>
      <c r="AI149" s="9">
        <f t="shared" ca="1" si="74"/>
        <v>-2.8334802411524294</v>
      </c>
      <c r="AJ149" s="14"/>
      <c r="AK149" s="9"/>
      <c r="AO149" s="8">
        <f t="shared" ca="1" si="75"/>
        <v>-2.851036297108184</v>
      </c>
      <c r="AP149" s="3">
        <f t="shared" ca="1" si="76"/>
        <v>2.4379882717154877</v>
      </c>
      <c r="AQ149" s="9">
        <f t="shared" ca="1" si="77"/>
        <v>-2.8334802411524294</v>
      </c>
      <c r="AR149" s="14">
        <f t="array" aca="1" ref="AR149:AT149" ca="1">MMULT(AO149:AQ149,$AR$9:$AT$11)</f>
        <v>3.4748342351790757</v>
      </c>
      <c r="AS149" s="3">
        <f ca="1"/>
        <v>3.1216252478003388</v>
      </c>
      <c r="AT149" s="29">
        <f ca="1"/>
        <v>-0.53083698794899847</v>
      </c>
      <c r="AU149" s="17">
        <f t="shared" ca="1" si="78"/>
        <v>3.4748342351790757</v>
      </c>
      <c r="AV149" s="14">
        <f t="shared" ca="1" si="79"/>
        <v>3.1216252478003388</v>
      </c>
      <c r="AW149" s="3"/>
      <c r="AX149" s="3"/>
      <c r="AY149" s="3"/>
      <c r="AZ149" s="9"/>
    </row>
    <row r="150" spans="14:52">
      <c r="N150" s="3">
        <f t="shared" si="80"/>
        <v>-29.5</v>
      </c>
      <c r="O150" s="29">
        <f t="shared" si="81"/>
        <v>-0.51487212933832716</v>
      </c>
      <c r="P150" s="17">
        <f t="shared" si="82"/>
        <v>-0.56577277818776994</v>
      </c>
      <c r="Q150" s="14" t="str">
        <f t="shared" si="83"/>
        <v>0.761658831564718</v>
      </c>
      <c r="R150" s="9" t="str">
        <f t="shared" si="84"/>
        <v>-0.269364706707269+1.28499476019634i</v>
      </c>
      <c r="S150" s="14">
        <f t="shared" si="85"/>
        <v>0.46108774359570498</v>
      </c>
      <c r="T150" s="9">
        <f t="shared" si="86"/>
        <v>-0.57466712690601096</v>
      </c>
      <c r="U150" s="8">
        <f t="shared" si="60"/>
        <v>-0.32777777777777772</v>
      </c>
      <c r="V150" s="3">
        <f t="shared" si="61"/>
        <v>0.27504275189030697</v>
      </c>
      <c r="W150" s="9">
        <f t="shared" si="62"/>
        <v>-0.33205073883151448</v>
      </c>
      <c r="X150" s="8">
        <f t="shared" si="63"/>
        <v>-0.56577277818776994</v>
      </c>
      <c r="Y150" s="3">
        <f t="shared" si="64"/>
        <v>0.46108774359570498</v>
      </c>
      <c r="Z150" s="9">
        <f t="shared" si="65"/>
        <v>-0.57466712690601096</v>
      </c>
      <c r="AA150" s="8">
        <f t="shared" si="66"/>
        <v>-3.2777777777777772</v>
      </c>
      <c r="AB150" s="3">
        <f t="shared" si="67"/>
        <v>2.7504275189030696</v>
      </c>
      <c r="AC150" s="9">
        <f t="shared" si="68"/>
        <v>-3.3205073883151446</v>
      </c>
      <c r="AD150" s="8">
        <f t="shared" si="69"/>
        <v>-2.7120049995900075</v>
      </c>
      <c r="AE150" s="3">
        <f t="shared" si="70"/>
        <v>2.2893397753073645</v>
      </c>
      <c r="AF150" s="9">
        <f t="shared" si="71"/>
        <v>-2.7458402614091337</v>
      </c>
      <c r="AG150" s="17">
        <f t="shared" ca="1" si="72"/>
        <v>-2.8031769028495264</v>
      </c>
      <c r="AH150" s="14">
        <f t="shared" ca="1" si="73"/>
        <v>2.3497930582242805</v>
      </c>
      <c r="AI150" s="9">
        <f t="shared" ca="1" si="74"/>
        <v>-2.839985342568546</v>
      </c>
      <c r="AJ150" s="14"/>
      <c r="AK150" s="9"/>
      <c r="AO150" s="8">
        <f t="shared" ca="1" si="75"/>
        <v>-2.8031769028495264</v>
      </c>
      <c r="AP150" s="3">
        <f t="shared" ca="1" si="76"/>
        <v>2.3497930582242805</v>
      </c>
      <c r="AQ150" s="9">
        <f t="shared" ca="1" si="77"/>
        <v>-2.839985342568546</v>
      </c>
      <c r="AR150" s="14">
        <f t="array" aca="1" ref="AR150:AT150" ca="1">MMULT(AO150:AQ150,$AR$9:$AT$11)</f>
        <v>3.4687307579183217</v>
      </c>
      <c r="AS150" s="3">
        <f ca="1"/>
        <v>3.0212898178838605</v>
      </c>
      <c r="AT150" s="29">
        <f ca="1"/>
        <v>-0.53344135251680558</v>
      </c>
      <c r="AU150" s="17">
        <f t="shared" ca="1" si="78"/>
        <v>3.4687307579183217</v>
      </c>
      <c r="AV150" s="14">
        <f t="shared" ca="1" si="79"/>
        <v>3.0212898178838605</v>
      </c>
      <c r="AW150" s="3"/>
      <c r="AX150" s="3"/>
      <c r="AY150" s="3"/>
      <c r="AZ150" s="9"/>
    </row>
    <row r="151" spans="14:52">
      <c r="N151" s="3">
        <f t="shared" si="80"/>
        <v>-29</v>
      </c>
      <c r="O151" s="29">
        <f t="shared" si="81"/>
        <v>-0.50614548307835561</v>
      </c>
      <c r="P151" s="17">
        <f t="shared" si="82"/>
        <v>-0.55430905145276899</v>
      </c>
      <c r="Q151" s="14" t="str">
        <f t="shared" si="83"/>
        <v>0.765872118507706</v>
      </c>
      <c r="R151" s="9" t="str">
        <f t="shared" si="84"/>
        <v>-0.221695419894793+1.28674250448955i</v>
      </c>
      <c r="S151" s="14">
        <f t="shared" si="85"/>
        <v>0.44165362964802402</v>
      </c>
      <c r="T151" s="9">
        <f t="shared" si="86"/>
        <v>-0.57544874191539197</v>
      </c>
      <c r="U151" s="8">
        <f t="shared" si="60"/>
        <v>-0.32222222222222224</v>
      </c>
      <c r="V151" s="3">
        <f t="shared" si="61"/>
        <v>0.26476471594448253</v>
      </c>
      <c r="W151" s="9">
        <f t="shared" si="62"/>
        <v>-0.33242467337712545</v>
      </c>
      <c r="X151" s="8">
        <f t="shared" si="63"/>
        <v>-0.55430905145276899</v>
      </c>
      <c r="Y151" s="3">
        <f t="shared" si="64"/>
        <v>0.44165362964802402</v>
      </c>
      <c r="Z151" s="9">
        <f t="shared" si="65"/>
        <v>-0.57544874191539197</v>
      </c>
      <c r="AA151" s="8">
        <f t="shared" si="66"/>
        <v>-3.2222222222222223</v>
      </c>
      <c r="AB151" s="3">
        <f t="shared" si="67"/>
        <v>2.6476471594448254</v>
      </c>
      <c r="AC151" s="9">
        <f t="shared" si="68"/>
        <v>-3.3242467337712545</v>
      </c>
      <c r="AD151" s="8">
        <f t="shared" si="69"/>
        <v>-2.6679131707694532</v>
      </c>
      <c r="AE151" s="3">
        <f t="shared" si="70"/>
        <v>2.2059935297968014</v>
      </c>
      <c r="AF151" s="9">
        <f t="shared" si="71"/>
        <v>-2.7487979918558625</v>
      </c>
      <c r="AG151" s="17">
        <f t="shared" ca="1" si="72"/>
        <v>-2.755337417337568</v>
      </c>
      <c r="AH151" s="14">
        <f t="shared" ca="1" si="73"/>
        <v>2.261598291730385</v>
      </c>
      <c r="AI151" s="9">
        <f t="shared" ca="1" si="74"/>
        <v>-2.8432070851964784</v>
      </c>
      <c r="AJ151" s="14"/>
      <c r="AK151" s="9"/>
      <c r="AO151" s="8">
        <f t="shared" ca="1" si="75"/>
        <v>-2.755337417337568</v>
      </c>
      <c r="AP151" s="3">
        <f t="shared" ca="1" si="76"/>
        <v>2.261598291730385</v>
      </c>
      <c r="AQ151" s="9">
        <f t="shared" ca="1" si="77"/>
        <v>-2.8432070851964784</v>
      </c>
      <c r="AR151" s="14">
        <f t="array" aca="1" ref="AR151:AT151" ca="1">MMULT(AO151:AQ151,$AR$9:$AT$11)</f>
        <v>3.4594609523698967</v>
      </c>
      <c r="AS151" s="3">
        <f ca="1"/>
        <v>2.9213892881578554</v>
      </c>
      <c r="AT151" s="29">
        <f ca="1"/>
        <v>-0.53679809231611098</v>
      </c>
      <c r="AU151" s="17">
        <f t="shared" ca="1" si="78"/>
        <v>3.4594609523698967</v>
      </c>
      <c r="AV151" s="14">
        <f t="shared" ca="1" si="79"/>
        <v>2.9213892881578554</v>
      </c>
      <c r="AW151" s="3"/>
      <c r="AX151" s="3"/>
      <c r="AY151" s="3"/>
      <c r="AZ151" s="9"/>
    </row>
    <row r="152" spans="14:52">
      <c r="N152" s="3">
        <f t="shared" si="80"/>
        <v>-28.5</v>
      </c>
      <c r="O152" s="29">
        <f t="shared" si="81"/>
        <v>-0.49741883681838389</v>
      </c>
      <c r="P152" s="17">
        <f t="shared" si="82"/>
        <v>-0.54295569963843682</v>
      </c>
      <c r="Q152" s="14" t="str">
        <f t="shared" si="83"/>
        <v>0.77006780994402</v>
      </c>
      <c r="R152" s="9" t="str">
        <f t="shared" si="84"/>
        <v>-0.174711993825476+1.28678038409462i</v>
      </c>
      <c r="S152" s="14">
        <f t="shared" si="85"/>
        <v>0.42251837299950101</v>
      </c>
      <c r="T152" s="9">
        <f t="shared" si="86"/>
        <v>-0.57546568218977201</v>
      </c>
      <c r="U152" s="8">
        <f t="shared" si="60"/>
        <v>-0.31666666666666665</v>
      </c>
      <c r="V152" s="3">
        <f t="shared" si="61"/>
        <v>0.25449945603542934</v>
      </c>
      <c r="W152" s="9">
        <f t="shared" si="62"/>
        <v>-0.33243277502269092</v>
      </c>
      <c r="X152" s="8">
        <f t="shared" si="63"/>
        <v>-0.54295569963843682</v>
      </c>
      <c r="Y152" s="3">
        <f t="shared" si="64"/>
        <v>0.42251837299950101</v>
      </c>
      <c r="Z152" s="9">
        <f t="shared" si="65"/>
        <v>-0.57546568218977201</v>
      </c>
      <c r="AA152" s="8">
        <f t="shared" si="66"/>
        <v>-3.1666666666666665</v>
      </c>
      <c r="AB152" s="3">
        <f t="shared" si="67"/>
        <v>2.5449945603542936</v>
      </c>
      <c r="AC152" s="9">
        <f t="shared" si="68"/>
        <v>-3.3243277502269093</v>
      </c>
      <c r="AD152" s="8">
        <f t="shared" si="69"/>
        <v>-2.6237109670282299</v>
      </c>
      <c r="AE152" s="3">
        <f t="shared" si="70"/>
        <v>2.1224761873547928</v>
      </c>
      <c r="AF152" s="9">
        <f t="shared" si="71"/>
        <v>-2.7488620680371372</v>
      </c>
      <c r="AG152" s="17">
        <f t="shared" ca="1" si="72"/>
        <v>-2.7075172474367264</v>
      </c>
      <c r="AH152" s="14">
        <f t="shared" ca="1" si="73"/>
        <v>2.1735612275672049</v>
      </c>
      <c r="AI152" s="9">
        <f t="shared" ca="1" si="74"/>
        <v>-2.84327688832041</v>
      </c>
      <c r="AJ152" s="14"/>
      <c r="AK152" s="9"/>
      <c r="AO152" s="8">
        <f t="shared" ca="1" si="75"/>
        <v>-2.7075172474367264</v>
      </c>
      <c r="AP152" s="3">
        <f t="shared" ca="1" si="76"/>
        <v>2.1735612275672049</v>
      </c>
      <c r="AQ152" s="9">
        <f t="shared" ca="1" si="77"/>
        <v>-2.84327688832041</v>
      </c>
      <c r="AR152" s="14">
        <f t="array" aca="1" ref="AR152:AT152" ca="1">MMULT(AO152:AQ152,$AR$9:$AT$11)</f>
        <v>3.4471516062996823</v>
      </c>
      <c r="AS152" s="3">
        <f ca="1"/>
        <v>2.8220425523666233</v>
      </c>
      <c r="AT152" s="29">
        <f ca="1"/>
        <v>-0.54079862668593526</v>
      </c>
      <c r="AU152" s="17">
        <f t="shared" ca="1" si="78"/>
        <v>3.4471516062996823</v>
      </c>
      <c r="AV152" s="14">
        <f t="shared" ca="1" si="79"/>
        <v>2.8220425523666233</v>
      </c>
      <c r="AW152" s="3"/>
      <c r="AX152" s="3"/>
      <c r="AY152" s="3"/>
      <c r="AZ152" s="9"/>
    </row>
    <row r="153" spans="14:52">
      <c r="N153" s="3">
        <f t="shared" si="80"/>
        <v>-28</v>
      </c>
      <c r="O153" s="29">
        <f t="shared" si="81"/>
        <v>-0.48869219055841229</v>
      </c>
      <c r="P153" s="17">
        <f t="shared" si="82"/>
        <v>-0.53170943166147877</v>
      </c>
      <c r="Q153" s="14" t="str">
        <f t="shared" si="83"/>
        <v>0.774246588753067</v>
      </c>
      <c r="R153" s="9" t="str">
        <f t="shared" si="84"/>
        <v>-0.128451886259451+1.28517481614718i</v>
      </c>
      <c r="S153" s="14">
        <f t="shared" si="85"/>
        <v>0.40369903066267698</v>
      </c>
      <c r="T153" s="9">
        <f t="shared" si="86"/>
        <v>-0.57474765037517805</v>
      </c>
      <c r="U153" s="8">
        <f t="shared" si="60"/>
        <v>-0.31111111111111112</v>
      </c>
      <c r="V153" s="3">
        <f t="shared" si="61"/>
        <v>0.24426535578822378</v>
      </c>
      <c r="W153" s="9">
        <f t="shared" si="62"/>
        <v>-0.33208927395335452</v>
      </c>
      <c r="X153" s="8">
        <f t="shared" si="63"/>
        <v>-0.53170943166147877</v>
      </c>
      <c r="Y153" s="3">
        <f t="shared" si="64"/>
        <v>0.40369903066267698</v>
      </c>
      <c r="Z153" s="9">
        <f t="shared" si="65"/>
        <v>-0.57474765037517805</v>
      </c>
      <c r="AA153" s="8">
        <f t="shared" si="66"/>
        <v>-3.1111111111111112</v>
      </c>
      <c r="AB153" s="3">
        <f t="shared" si="67"/>
        <v>2.4426535578822377</v>
      </c>
      <c r="AC153" s="9">
        <f t="shared" si="68"/>
        <v>-3.3208927395335452</v>
      </c>
      <c r="AD153" s="8">
        <f t="shared" si="69"/>
        <v>-2.5794016794496324</v>
      </c>
      <c r="AE153" s="3">
        <f t="shared" si="70"/>
        <v>2.0389545272195608</v>
      </c>
      <c r="AF153" s="9">
        <f t="shared" si="71"/>
        <v>-2.7461450891583672</v>
      </c>
      <c r="AG153" s="17">
        <f t="shared" ca="1" si="72"/>
        <v>-2.6597158172074256</v>
      </c>
      <c r="AH153" s="14">
        <f t="shared" ca="1" si="73"/>
        <v>2.0858365156188148</v>
      </c>
      <c r="AI153" s="9">
        <f t="shared" ca="1" si="74"/>
        <v>-2.8403173489308307</v>
      </c>
      <c r="AJ153" s="14"/>
      <c r="AK153" s="9"/>
      <c r="AO153" s="8">
        <f t="shared" ca="1" si="75"/>
        <v>-2.6597158172074256</v>
      </c>
      <c r="AP153" s="3">
        <f t="shared" ca="1" si="76"/>
        <v>2.0858365156188148</v>
      </c>
      <c r="AQ153" s="9">
        <f t="shared" ca="1" si="77"/>
        <v>-2.8403173489308307</v>
      </c>
      <c r="AR153" s="14">
        <f t="array" aca="1" ref="AR153:AT153" ca="1">MMULT(AO153:AQ153,$AR$9:$AT$11)</f>
        <v>3.4319209902428853</v>
      </c>
      <c r="AS153" s="3">
        <f ca="1"/>
        <v>2.723367397863004</v>
      </c>
      <c r="AT153" s="29">
        <f ca="1"/>
        <v>-0.54533766953773799</v>
      </c>
      <c r="AU153" s="17">
        <f t="shared" ca="1" si="78"/>
        <v>3.4319209902428853</v>
      </c>
      <c r="AV153" s="14">
        <f t="shared" ca="1" si="79"/>
        <v>2.723367397863004</v>
      </c>
      <c r="AW153" s="3"/>
      <c r="AX153" s="3"/>
      <c r="AY153" s="3"/>
      <c r="AZ153" s="9"/>
    </row>
    <row r="154" spans="14:52">
      <c r="N154" s="3">
        <f t="shared" si="80"/>
        <v>-27.5</v>
      </c>
      <c r="O154" s="29">
        <f t="shared" si="81"/>
        <v>-0.47996554429844063</v>
      </c>
      <c r="P154" s="17">
        <f t="shared" si="82"/>
        <v>-0.52056705055174624</v>
      </c>
      <c r="Q154" s="14" t="str">
        <f t="shared" si="83"/>
        <v>0.778409128855076</v>
      </c>
      <c r="R154" s="9" t="str">
        <f t="shared" si="84"/>
        <v>-0.0829491113869551+1.28199072981083i</v>
      </c>
      <c r="S154" s="14">
        <f t="shared" si="85"/>
        <v>0.38521111563215499</v>
      </c>
      <c r="T154" s="9">
        <f t="shared" si="86"/>
        <v>-0.57332368367631603</v>
      </c>
      <c r="U154" s="8">
        <f t="shared" si="60"/>
        <v>-0.30555555555555558</v>
      </c>
      <c r="V154" s="3">
        <f t="shared" si="61"/>
        <v>0.23408043773147269</v>
      </c>
      <c r="W154" s="9">
        <f t="shared" si="62"/>
        <v>-0.33140742829750941</v>
      </c>
      <c r="X154" s="8">
        <f t="shared" si="63"/>
        <v>-0.52056705055174624</v>
      </c>
      <c r="Y154" s="3">
        <f t="shared" si="64"/>
        <v>0.38521111563215499</v>
      </c>
      <c r="Z154" s="9">
        <f t="shared" si="65"/>
        <v>-0.57332368367631603</v>
      </c>
      <c r="AA154" s="8">
        <f t="shared" si="66"/>
        <v>-3.0555555555555558</v>
      </c>
      <c r="AB154" s="3">
        <f t="shared" si="67"/>
        <v>2.3408043773147269</v>
      </c>
      <c r="AC154" s="9">
        <f t="shared" si="68"/>
        <v>-3.3140742829750942</v>
      </c>
      <c r="AD154" s="8">
        <f t="shared" si="69"/>
        <v>-2.5349885050038097</v>
      </c>
      <c r="AE154" s="3">
        <f t="shared" si="70"/>
        <v>1.955593261682572</v>
      </c>
      <c r="AF154" s="9">
        <f t="shared" si="71"/>
        <v>-2.740750599298778</v>
      </c>
      <c r="AG154" s="17">
        <f t="shared" ca="1" si="72"/>
        <v>-2.6119325671798892</v>
      </c>
      <c r="AH154" s="14">
        <f t="shared" ca="1" si="73"/>
        <v>1.9985755565202767</v>
      </c>
      <c r="AI154" s="9">
        <f t="shared" ca="1" si="74"/>
        <v>-2.8344429280978076</v>
      </c>
      <c r="AJ154" s="14"/>
      <c r="AK154" s="9"/>
      <c r="AO154" s="8">
        <f t="shared" ca="1" si="75"/>
        <v>-2.6119325671798892</v>
      </c>
      <c r="AP154" s="3">
        <f t="shared" ca="1" si="76"/>
        <v>1.9985755565202767</v>
      </c>
      <c r="AQ154" s="9">
        <f t="shared" ca="1" si="77"/>
        <v>-2.8344429280978076</v>
      </c>
      <c r="AR154" s="14">
        <f t="array" aca="1" ref="AR154:AT154" ca="1">MMULT(AO154:AQ154,$AR$9:$AT$11)</f>
        <v>3.413879520301756</v>
      </c>
      <c r="AS154" s="3">
        <f ca="1"/>
        <v>2.625479858887529</v>
      </c>
      <c r="AT154" s="29">
        <f ca="1"/>
        <v>-0.55031339680141311</v>
      </c>
      <c r="AU154" s="17">
        <f t="shared" ca="1" si="78"/>
        <v>3.413879520301756</v>
      </c>
      <c r="AV154" s="14">
        <f t="shared" ca="1" si="79"/>
        <v>2.625479858887529</v>
      </c>
      <c r="AW154" s="3"/>
      <c r="AX154" s="3"/>
      <c r="AY154" s="3"/>
      <c r="AZ154" s="9"/>
    </row>
    <row r="155" spans="14:52">
      <c r="N155" s="3">
        <f t="shared" si="80"/>
        <v>-27</v>
      </c>
      <c r="O155" s="29">
        <f t="shared" si="81"/>
        <v>-0.47123889803846897</v>
      </c>
      <c r="P155" s="17">
        <f t="shared" si="82"/>
        <v>-0.50952544949442879</v>
      </c>
      <c r="Q155" s="14" t="str">
        <f t="shared" si="83"/>
        <v>0.782556095603135</v>
      </c>
      <c r="R155" s="9" t="str">
        <f t="shared" si="84"/>
        <v>-0.0382344679836249+1.27729153700068i</v>
      </c>
      <c r="S155" s="14">
        <f t="shared" si="85"/>
        <v>0.36706869909407203</v>
      </c>
      <c r="T155" s="9">
        <f t="shared" si="86"/>
        <v>-0.571222140763742</v>
      </c>
      <c r="U155" s="8">
        <f t="shared" si="60"/>
        <v>-0.3</v>
      </c>
      <c r="V155" s="3">
        <f t="shared" si="61"/>
        <v>0.22396228524373427</v>
      </c>
      <c r="W155" s="9">
        <f t="shared" si="62"/>
        <v>-0.33039960343217545</v>
      </c>
      <c r="X155" s="8">
        <f t="shared" si="63"/>
        <v>-0.50952544949442879</v>
      </c>
      <c r="Y155" s="3">
        <f t="shared" si="64"/>
        <v>0.36706869909407203</v>
      </c>
      <c r="Z155" s="9">
        <f t="shared" si="65"/>
        <v>-0.571222140763742</v>
      </c>
      <c r="AA155" s="8">
        <f t="shared" si="66"/>
        <v>-3</v>
      </c>
      <c r="AB155" s="3">
        <f t="shared" si="67"/>
        <v>2.2396228524373427</v>
      </c>
      <c r="AC155" s="9">
        <f t="shared" si="68"/>
        <v>-3.3039960343217545</v>
      </c>
      <c r="AD155" s="8">
        <f t="shared" si="69"/>
        <v>-2.4904745505055712</v>
      </c>
      <c r="AE155" s="3">
        <f t="shared" si="70"/>
        <v>1.8725541533432706</v>
      </c>
      <c r="AF155" s="9">
        <f t="shared" si="71"/>
        <v>-2.7327738935580124</v>
      </c>
      <c r="AG155" s="17">
        <f t="shared" ca="1" si="72"/>
        <v>-2.564166953661525</v>
      </c>
      <c r="AH155" s="14">
        <f t="shared" ca="1" si="73"/>
        <v>1.9119258756022703</v>
      </c>
      <c r="AI155" s="9">
        <f t="shared" ca="1" si="74"/>
        <v>-2.825760602949102</v>
      </c>
      <c r="AJ155" s="14"/>
      <c r="AK155" s="9"/>
      <c r="AO155" s="8">
        <f t="shared" ca="1" si="75"/>
        <v>-2.564166953661525</v>
      </c>
      <c r="AP155" s="3">
        <f t="shared" ca="1" si="76"/>
        <v>1.9119258756022703</v>
      </c>
      <c r="AQ155" s="9">
        <f t="shared" ca="1" si="77"/>
        <v>-2.825760602949102</v>
      </c>
      <c r="AR155" s="14">
        <f t="array" aca="1" ref="AR155:AT155" ca="1">MMULT(AO155:AQ155,$AR$9:$AT$11)</f>
        <v>3.393130387728823</v>
      </c>
      <c r="AS155" s="3">
        <f ca="1"/>
        <v>2.5284935896818834</v>
      </c>
      <c r="AT155" s="29">
        <f ca="1"/>
        <v>-0.55562761273669503</v>
      </c>
      <c r="AU155" s="17">
        <f t="shared" ca="1" si="78"/>
        <v>3.393130387728823</v>
      </c>
      <c r="AV155" s="14">
        <f t="shared" ca="1" si="79"/>
        <v>2.5284935896818834</v>
      </c>
      <c r="AW155" s="3"/>
      <c r="AX155" s="3"/>
      <c r="AY155" s="3"/>
      <c r="AZ155" s="9"/>
    </row>
    <row r="156" spans="14:52">
      <c r="N156" s="3">
        <f t="shared" si="80"/>
        <v>-26.5</v>
      </c>
      <c r="O156" s="29">
        <f t="shared" si="81"/>
        <v>-0.46251225177849731</v>
      </c>
      <c r="P156" s="17">
        <f t="shared" si="82"/>
        <v>-0.49858160805343149</v>
      </c>
      <c r="Q156" s="14" t="str">
        <f t="shared" si="83"/>
        <v>0.786688146167968</v>
      </c>
      <c r="R156" s="9" t="str">
        <f t="shared" si="84"/>
        <v>0.00566424573006789+1.27113911259012i</v>
      </c>
      <c r="S156" s="14">
        <f t="shared" si="85"/>
        <v>0.34928450668623401</v>
      </c>
      <c r="T156" s="9">
        <f t="shared" si="86"/>
        <v>-0.56847069292205299</v>
      </c>
      <c r="U156" s="8">
        <f t="shared" si="60"/>
        <v>-0.29444444444444445</v>
      </c>
      <c r="V156" s="3">
        <f t="shared" si="61"/>
        <v>0.21392796824287508</v>
      </c>
      <c r="W156" s="9">
        <f t="shared" si="62"/>
        <v>-0.32907734699153185</v>
      </c>
      <c r="X156" s="8">
        <f t="shared" si="63"/>
        <v>-0.49858160805343149</v>
      </c>
      <c r="Y156" s="3">
        <f t="shared" si="64"/>
        <v>0.34928450668623401</v>
      </c>
      <c r="Z156" s="9">
        <f t="shared" si="65"/>
        <v>-0.56847069292205299</v>
      </c>
      <c r="AA156" s="8">
        <f t="shared" si="66"/>
        <v>-2.9444444444444446</v>
      </c>
      <c r="AB156" s="3">
        <f t="shared" si="67"/>
        <v>2.139279682428751</v>
      </c>
      <c r="AC156" s="9">
        <f t="shared" si="68"/>
        <v>-3.2907734699153184</v>
      </c>
      <c r="AD156" s="8">
        <f t="shared" si="69"/>
        <v>-2.4458628363910133</v>
      </c>
      <c r="AE156" s="3">
        <f t="shared" si="70"/>
        <v>1.789995175742517</v>
      </c>
      <c r="AF156" s="9">
        <f t="shared" si="71"/>
        <v>-2.7223027769932653</v>
      </c>
      <c r="AG156" s="17">
        <f t="shared" ca="1" si="72"/>
        <v>-2.516418448076017</v>
      </c>
      <c r="AH156" s="14">
        <f t="shared" ca="1" si="73"/>
        <v>1.8260305266738104</v>
      </c>
      <c r="AI156" s="9">
        <f t="shared" ca="1" si="74"/>
        <v>-2.8143704839414969</v>
      </c>
      <c r="AJ156" s="14"/>
      <c r="AK156" s="9"/>
      <c r="AO156" s="8">
        <f t="shared" ca="1" si="75"/>
        <v>-2.516418448076017</v>
      </c>
      <c r="AP156" s="3">
        <f t="shared" ca="1" si="76"/>
        <v>1.8260305266738104</v>
      </c>
      <c r="AQ156" s="9">
        <f t="shared" ca="1" si="77"/>
        <v>-2.8143704839414969</v>
      </c>
      <c r="AR156" s="14">
        <f t="array" aca="1" ref="AR156:AT156" ca="1">MMULT(AO156:AQ156,$AR$9:$AT$11)</f>
        <v>3.3697701549941574</v>
      </c>
      <c r="AS156" s="3">
        <f ca="1"/>
        <v>2.4325192679496097</v>
      </c>
      <c r="AT156" s="29">
        <f ca="1"/>
        <v>-0.56118590913135524</v>
      </c>
      <c r="AU156" s="17">
        <f t="shared" ca="1" si="78"/>
        <v>3.3697701549941574</v>
      </c>
      <c r="AV156" s="14">
        <f t="shared" ca="1" si="79"/>
        <v>2.4325192679496097</v>
      </c>
      <c r="AW156" s="3"/>
      <c r="AX156" s="3"/>
      <c r="AY156" s="3"/>
      <c r="AZ156" s="9"/>
    </row>
    <row r="157" spans="14:52">
      <c r="N157" s="3">
        <f t="shared" si="80"/>
        <v>-26</v>
      </c>
      <c r="O157" s="29">
        <f t="shared" si="81"/>
        <v>-0.4537856055185257</v>
      </c>
      <c r="P157" s="17">
        <f t="shared" si="82"/>
        <v>-0.48773258856586144</v>
      </c>
      <c r="Q157" s="14" t="str">
        <f t="shared" si="83"/>
        <v>0.790805929915787</v>
      </c>
      <c r="R157" s="9" t="str">
        <f t="shared" si="84"/>
        <v>0.0487220298912068+1.26359378296505i</v>
      </c>
      <c r="S157" s="14">
        <f t="shared" si="85"/>
        <v>0.33187000909262399</v>
      </c>
      <c r="T157" s="9">
        <f t="shared" si="86"/>
        <v>-0.56509631893119305</v>
      </c>
      <c r="U157" s="8">
        <f t="shared" si="60"/>
        <v>-0.28888888888888892</v>
      </c>
      <c r="V157" s="3">
        <f t="shared" si="61"/>
        <v>0.2039939739269187</v>
      </c>
      <c r="W157" s="9">
        <f t="shared" si="62"/>
        <v>-0.32745145964348044</v>
      </c>
      <c r="X157" s="8">
        <f t="shared" si="63"/>
        <v>-0.48773258856586144</v>
      </c>
      <c r="Y157" s="3">
        <f t="shared" si="64"/>
        <v>0.33187000909262399</v>
      </c>
      <c r="Z157" s="9">
        <f t="shared" si="65"/>
        <v>-0.56509631893119305</v>
      </c>
      <c r="AA157" s="8">
        <f t="shared" si="66"/>
        <v>-2.8888888888888893</v>
      </c>
      <c r="AB157" s="3">
        <f t="shared" si="67"/>
        <v>2.0399397392691871</v>
      </c>
      <c r="AC157" s="9">
        <f t="shared" si="68"/>
        <v>-3.2745145964348046</v>
      </c>
      <c r="AD157" s="8">
        <f t="shared" si="69"/>
        <v>-2.4011563003230281</v>
      </c>
      <c r="AE157" s="3">
        <f t="shared" si="70"/>
        <v>1.7080697301765633</v>
      </c>
      <c r="AF157" s="9">
        <f t="shared" si="71"/>
        <v>-2.7094182775036115</v>
      </c>
      <c r="AG157" s="17">
        <f t="shared" ca="1" si="72"/>
        <v>-2.4686865363323598</v>
      </c>
      <c r="AH157" s="14">
        <f t="shared" ca="1" si="73"/>
        <v>1.7410275364882888</v>
      </c>
      <c r="AI157" s="9">
        <f t="shared" ca="1" si="74"/>
        <v>-2.8003663978716724</v>
      </c>
      <c r="AJ157" s="14"/>
      <c r="AK157" s="9"/>
      <c r="AO157" s="8">
        <f t="shared" ca="1" si="75"/>
        <v>-2.4686865363323598</v>
      </c>
      <c r="AP157" s="3">
        <f t="shared" ca="1" si="76"/>
        <v>1.7410275364882888</v>
      </c>
      <c r="AQ157" s="9">
        <f t="shared" ca="1" si="77"/>
        <v>-2.8003663978716724</v>
      </c>
      <c r="AR157" s="14">
        <f t="array" aca="1" ref="AR157:AT157" ca="1">MMULT(AO157:AQ157,$AR$9:$AT$11)</f>
        <v>3.343889318767328</v>
      </c>
      <c r="AS157" s="3">
        <f ca="1"/>
        <v>2.3376640379976967</v>
      </c>
      <c r="AT157" s="29">
        <f ca="1"/>
        <v>-0.56689781186205646</v>
      </c>
      <c r="AU157" s="17">
        <f t="shared" ca="1" si="78"/>
        <v>3.343889318767328</v>
      </c>
      <c r="AV157" s="14">
        <f t="shared" ca="1" si="79"/>
        <v>2.3376640379976967</v>
      </c>
      <c r="AW157" s="3"/>
      <c r="AX157" s="3"/>
      <c r="AY157" s="3"/>
      <c r="AZ157" s="9"/>
    </row>
    <row r="158" spans="14:52">
      <c r="N158" s="3">
        <f t="shared" si="80"/>
        <v>-25.5</v>
      </c>
      <c r="O158" s="29">
        <f t="shared" si="81"/>
        <v>-0.44505895925855399</v>
      </c>
      <c r="P158" s="17">
        <f t="shared" si="82"/>
        <v>-0.47697553269816012</v>
      </c>
      <c r="Q158" s="14" t="str">
        <f t="shared" si="83"/>
        <v>0.794910088779508</v>
      </c>
      <c r="R158" s="9" t="str">
        <f t="shared" si="84"/>
        <v>0.0909164928365835+1.25471432190447i</v>
      </c>
      <c r="S158" s="14">
        <f t="shared" si="85"/>
        <v>0.31483550725058002</v>
      </c>
      <c r="T158" s="9">
        <f t="shared" si="86"/>
        <v>-0.56112530322418996</v>
      </c>
      <c r="U158" s="8">
        <f t="shared" si="60"/>
        <v>-0.28333333333333333</v>
      </c>
      <c r="V158" s="3">
        <f t="shared" si="61"/>
        <v>0.19417614369569941</v>
      </c>
      <c r="W158" s="9">
        <f t="shared" si="62"/>
        <v>-0.32553206176165167</v>
      </c>
      <c r="X158" s="8">
        <f t="shared" si="63"/>
        <v>-0.47697553269816012</v>
      </c>
      <c r="Y158" s="3">
        <f t="shared" si="64"/>
        <v>0.31483550725058002</v>
      </c>
      <c r="Z158" s="9">
        <f t="shared" si="65"/>
        <v>-0.56112530322418996</v>
      </c>
      <c r="AA158" s="8">
        <f t="shared" si="66"/>
        <v>-2.833333333333333</v>
      </c>
      <c r="AB158" s="3">
        <f t="shared" si="67"/>
        <v>1.9417614369569942</v>
      </c>
      <c r="AC158" s="9">
        <f t="shared" si="68"/>
        <v>-3.2553206176165168</v>
      </c>
      <c r="AD158" s="8">
        <f t="shared" si="69"/>
        <v>-2.3563578006351729</v>
      </c>
      <c r="AE158" s="3">
        <f t="shared" si="70"/>
        <v>1.6269259297064143</v>
      </c>
      <c r="AF158" s="9">
        <f t="shared" si="71"/>
        <v>-2.694195314392327</v>
      </c>
      <c r="AG158" s="17">
        <f t="shared" ca="1" si="72"/>
        <v>-2.4209707182221774</v>
      </c>
      <c r="AH158" s="14">
        <f t="shared" ca="1" si="73"/>
        <v>1.6570493992583717</v>
      </c>
      <c r="AI158" s="9">
        <f t="shared" ca="1" si="74"/>
        <v>-2.7838364375978593</v>
      </c>
      <c r="AJ158" s="14"/>
      <c r="AK158" s="9"/>
      <c r="AO158" s="8">
        <f t="shared" ca="1" si="75"/>
        <v>-2.4209707182221774</v>
      </c>
      <c r="AP158" s="3">
        <f t="shared" ca="1" si="76"/>
        <v>1.6570493992583717</v>
      </c>
      <c r="AQ158" s="9">
        <f t="shared" ca="1" si="77"/>
        <v>-2.7838364375978593</v>
      </c>
      <c r="AR158" s="14">
        <f t="array" aca="1" ref="AR158:AT158" ca="1">MMULT(AO158:AQ158,$AR$9:$AT$11)</f>
        <v>3.3155728407517566</v>
      </c>
      <c r="AS158" s="3">
        <f ca="1"/>
        <v>2.2440310015433504</v>
      </c>
      <c r="AT158" s="29">
        <f ca="1"/>
        <v>-0.57267690991601272</v>
      </c>
      <c r="AU158" s="17">
        <f t="shared" ca="1" si="78"/>
        <v>3.3155728407517566</v>
      </c>
      <c r="AV158" s="14">
        <f t="shared" ca="1" si="79"/>
        <v>2.2440310015433504</v>
      </c>
      <c r="AW158" s="3"/>
      <c r="AX158" s="3"/>
      <c r="AY158" s="3"/>
      <c r="AZ158" s="9"/>
    </row>
    <row r="159" spans="14:52">
      <c r="N159" s="3">
        <f t="shared" si="80"/>
        <v>-25</v>
      </c>
      <c r="O159" s="29">
        <f t="shared" si="81"/>
        <v>-0.43633231299858238</v>
      </c>
      <c r="P159" s="17">
        <f t="shared" si="82"/>
        <v>-0.46630765815499858</v>
      </c>
      <c r="Q159" s="14" t="str">
        <f t="shared" si="83"/>
        <v>0.799001257623654</v>
      </c>
      <c r="R159" s="9" t="str">
        <f t="shared" si="84"/>
        <v>0.132227672377545+1.24455795287056i</v>
      </c>
      <c r="S159" s="14">
        <f t="shared" si="85"/>
        <v>0.29819021244230998</v>
      </c>
      <c r="T159" s="9">
        <f t="shared" si="86"/>
        <v>-0.55658323691130995</v>
      </c>
      <c r="U159" s="8">
        <f t="shared" si="60"/>
        <v>-0.27777777777777779</v>
      </c>
      <c r="V159" s="3">
        <f t="shared" si="61"/>
        <v>0.18448961718248788</v>
      </c>
      <c r="W159" s="9">
        <f t="shared" si="62"/>
        <v>-0.32332865616141943</v>
      </c>
      <c r="X159" s="8">
        <f t="shared" si="63"/>
        <v>-0.46630765815499858</v>
      </c>
      <c r="Y159" s="3">
        <f t="shared" si="64"/>
        <v>0.29819021244230998</v>
      </c>
      <c r="Z159" s="9">
        <f t="shared" si="65"/>
        <v>-0.55658323691130995</v>
      </c>
      <c r="AA159" s="8">
        <f t="shared" si="66"/>
        <v>-2.7777777777777777</v>
      </c>
      <c r="AB159" s="3">
        <f t="shared" si="67"/>
        <v>1.8448961718248789</v>
      </c>
      <c r="AC159" s="9">
        <f t="shared" si="68"/>
        <v>-3.2332865616141944</v>
      </c>
      <c r="AD159" s="8">
        <f t="shared" si="69"/>
        <v>-2.3114701196227792</v>
      </c>
      <c r="AE159" s="3">
        <f t="shared" si="70"/>
        <v>1.5467059593825689</v>
      </c>
      <c r="AF159" s="9">
        <f t="shared" si="71"/>
        <v>-2.6767033247028844</v>
      </c>
      <c r="AG159" s="17">
        <f t="shared" ca="1" si="72"/>
        <v>-2.3732705068437911</v>
      </c>
      <c r="AH159" s="14">
        <f t="shared" ca="1" si="73"/>
        <v>1.5742226289329293</v>
      </c>
      <c r="AI159" s="9">
        <f t="shared" ca="1" si="74"/>
        <v>-2.7648634797911895</v>
      </c>
      <c r="AJ159" s="14"/>
      <c r="AK159" s="9"/>
      <c r="AO159" s="8">
        <f t="shared" ca="1" si="75"/>
        <v>-2.3732705068437911</v>
      </c>
      <c r="AP159" s="3">
        <f t="shared" ca="1" si="76"/>
        <v>1.5742226289329293</v>
      </c>
      <c r="AQ159" s="9">
        <f t="shared" ca="1" si="77"/>
        <v>-2.7648634797911895</v>
      </c>
      <c r="AR159" s="14">
        <f t="array" aca="1" ref="AR159:AT159" ca="1">MMULT(AO159:AQ159,$AR$9:$AT$11)</f>
        <v>3.2849006476450593</v>
      </c>
      <c r="AS159" s="3">
        <f ca="1"/>
        <v>2.1517187626943288</v>
      </c>
      <c r="AT159" s="29">
        <f ca="1"/>
        <v>-0.57844096271995915</v>
      </c>
      <c r="AU159" s="17">
        <f t="shared" ca="1" si="78"/>
        <v>3.2849006476450593</v>
      </c>
      <c r="AV159" s="14">
        <f t="shared" ca="1" si="79"/>
        <v>2.1517187626943288</v>
      </c>
      <c r="AW159" s="3"/>
      <c r="AX159" s="3"/>
      <c r="AY159" s="3"/>
      <c r="AZ159" s="9"/>
    </row>
    <row r="160" spans="14:52">
      <c r="N160" s="3">
        <f t="shared" si="80"/>
        <v>-24.5</v>
      </c>
      <c r="O160" s="29">
        <f t="shared" si="81"/>
        <v>-0.42760566673861072</v>
      </c>
      <c r="P160" s="17">
        <f t="shared" si="82"/>
        <v>-0.45572625553258467</v>
      </c>
      <c r="Q160" s="14" t="str">
        <f t="shared" si="83"/>
        <v>0.803080064603247</v>
      </c>
      <c r="R160" s="9" t="str">
        <f t="shared" si="84"/>
        <v>0.17263786791783+1.23318035688528i</v>
      </c>
      <c r="S160" s="14">
        <f t="shared" si="85"/>
        <v>0.28194232153457699</v>
      </c>
      <c r="T160" s="9">
        <f t="shared" si="86"/>
        <v>-0.55149502130258699</v>
      </c>
      <c r="U160" s="8">
        <f t="shared" si="60"/>
        <v>-0.2722222222222222</v>
      </c>
      <c r="V160" s="3">
        <f t="shared" si="61"/>
        <v>0.17494878411119999</v>
      </c>
      <c r="W160" s="9">
        <f t="shared" si="62"/>
        <v>-0.32085018709309193</v>
      </c>
      <c r="X160" s="8">
        <f t="shared" si="63"/>
        <v>-0.45572625553258467</v>
      </c>
      <c r="Y160" s="3">
        <f t="shared" si="64"/>
        <v>0.28194232153457699</v>
      </c>
      <c r="Z160" s="9">
        <f t="shared" si="65"/>
        <v>-0.55149502130258699</v>
      </c>
      <c r="AA160" s="8">
        <f t="shared" si="66"/>
        <v>-2.7222222222222219</v>
      </c>
      <c r="AB160" s="3">
        <f t="shared" si="67"/>
        <v>1.7494878411119998</v>
      </c>
      <c r="AC160" s="9">
        <f t="shared" si="68"/>
        <v>-3.2085018709309194</v>
      </c>
      <c r="AD160" s="8">
        <f t="shared" si="69"/>
        <v>-2.2664959666896372</v>
      </c>
      <c r="AE160" s="3">
        <f t="shared" si="70"/>
        <v>1.4675455195774227</v>
      </c>
      <c r="AF160" s="9">
        <f t="shared" si="71"/>
        <v>-2.6570068496283326</v>
      </c>
      <c r="AG160" s="17">
        <f t="shared" ca="1" si="72"/>
        <v>-2.3255854280515353</v>
      </c>
      <c r="AH160" s="14">
        <f t="shared" ca="1" si="73"/>
        <v>1.4926673751859507</v>
      </c>
      <c r="AI160" s="9">
        <f t="shared" ca="1" si="74"/>
        <v>-2.7435256722459611</v>
      </c>
      <c r="AJ160" s="14"/>
      <c r="AK160" s="9"/>
      <c r="AO160" s="8">
        <f t="shared" ca="1" si="75"/>
        <v>-2.3255854280515353</v>
      </c>
      <c r="AP160" s="3">
        <f t="shared" ca="1" si="76"/>
        <v>1.4926673751859507</v>
      </c>
      <c r="AQ160" s="9">
        <f t="shared" ca="1" si="77"/>
        <v>-2.7435256722459611</v>
      </c>
      <c r="AR160" s="14">
        <f t="array" aca="1" ref="AR160:AT160" ca="1">MMULT(AO160:AQ160,$AR$9:$AT$11)</f>
        <v>3.2519481017020873</v>
      </c>
      <c r="AS160" s="3">
        <f ca="1"/>
        <v>2.0608210320570435</v>
      </c>
      <c r="AT160" s="29">
        <f ca="1"/>
        <v>-0.58411198245742812</v>
      </c>
      <c r="AU160" s="17">
        <f t="shared" ca="1" si="78"/>
        <v>3.2519481017020873</v>
      </c>
      <c r="AV160" s="14">
        <f t="shared" ca="1" si="79"/>
        <v>2.0608210320570435</v>
      </c>
      <c r="AW160" s="3"/>
      <c r="AX160" s="3"/>
      <c r="AY160" s="3"/>
      <c r="AZ160" s="9"/>
    </row>
    <row r="161" spans="14:52">
      <c r="N161" s="3">
        <f t="shared" si="80"/>
        <v>-24</v>
      </c>
      <c r="O161" s="29">
        <f t="shared" si="81"/>
        <v>-0.41887902047863906</v>
      </c>
      <c r="P161" s="17">
        <f t="shared" si="82"/>
        <v>-0.4452286853085361</v>
      </c>
      <c r="Q161" s="14" t="str">
        <f t="shared" si="83"/>
        <v>0.807147131516999</v>
      </c>
      <c r="R161" s="9" t="str">
        <f t="shared" si="84"/>
        <v>0.212131482843775+1.22063568525594i</v>
      </c>
      <c r="S161" s="14">
        <f t="shared" si="85"/>
        <v>0.26609908762189199</v>
      </c>
      <c r="T161" s="9">
        <f t="shared" si="86"/>
        <v>-0.54588487359886395</v>
      </c>
      <c r="U161" s="8">
        <f t="shared" si="60"/>
        <v>-0.26666666666666666</v>
      </c>
      <c r="V161" s="3">
        <f t="shared" si="61"/>
        <v>0.16556724447587307</v>
      </c>
      <c r="W161" s="9">
        <f t="shared" si="62"/>
        <v>-0.31810509569774276</v>
      </c>
      <c r="X161" s="8">
        <f t="shared" si="63"/>
        <v>-0.4452286853085361</v>
      </c>
      <c r="Y161" s="3">
        <f t="shared" si="64"/>
        <v>0.26609908762189199</v>
      </c>
      <c r="Z161" s="9">
        <f t="shared" si="65"/>
        <v>-0.54588487359886395</v>
      </c>
      <c r="AA161" s="8">
        <f t="shared" si="66"/>
        <v>-2.6666666666666665</v>
      </c>
      <c r="AB161" s="3">
        <f t="shared" si="67"/>
        <v>1.6556724447587308</v>
      </c>
      <c r="AC161" s="9">
        <f t="shared" si="68"/>
        <v>-3.1810509569774275</v>
      </c>
      <c r="AD161" s="8">
        <f t="shared" si="69"/>
        <v>-2.2214379813581306</v>
      </c>
      <c r="AE161" s="3">
        <f t="shared" si="70"/>
        <v>1.3895733571368387</v>
      </c>
      <c r="AF161" s="9">
        <f t="shared" si="71"/>
        <v>-2.6351660833785635</v>
      </c>
      <c r="AG161" s="17">
        <f t="shared" ca="1" si="72"/>
        <v>-2.2779150199289937</v>
      </c>
      <c r="AH161" s="14">
        <f t="shared" ca="1" si="73"/>
        <v>1.4124971072597838</v>
      </c>
      <c r="AI161" s="9">
        <f t="shared" ca="1" si="74"/>
        <v>-2.7198968923861786</v>
      </c>
      <c r="AJ161" s="14"/>
      <c r="AK161" s="9"/>
      <c r="AO161" s="8">
        <f t="shared" ca="1" si="75"/>
        <v>-2.2779150199289937</v>
      </c>
      <c r="AP161" s="3">
        <f t="shared" ca="1" si="76"/>
        <v>1.4124971072597838</v>
      </c>
      <c r="AQ161" s="9">
        <f t="shared" ca="1" si="77"/>
        <v>-2.7198968923861786</v>
      </c>
      <c r="AR161" s="14">
        <f t="array" aca="1" ref="AR161:AT161" ca="1">MMULT(AO161:AQ161,$AR$9:$AT$11)</f>
        <v>3.2167864434819005</v>
      </c>
      <c r="AS161" s="3">
        <f ca="1"/>
        <v>1.9714262933472499</v>
      </c>
      <c r="AT161" s="29">
        <f ca="1"/>
        <v>-0.58961628893505513</v>
      </c>
      <c r="AU161" s="17">
        <f t="shared" ca="1" si="78"/>
        <v>3.2167864434819005</v>
      </c>
      <c r="AV161" s="14">
        <f t="shared" ca="1" si="79"/>
        <v>1.9714262933472499</v>
      </c>
      <c r="AW161" s="3"/>
      <c r="AX161" s="3"/>
      <c r="AY161" s="3"/>
      <c r="AZ161" s="9"/>
    </row>
    <row r="162" spans="14:52">
      <c r="N162" s="3">
        <f t="shared" si="80"/>
        <v>-23.5</v>
      </c>
      <c r="O162" s="29">
        <f t="shared" si="81"/>
        <v>-0.41015237421866746</v>
      </c>
      <c r="P162" s="17">
        <f t="shared" si="82"/>
        <v>-0.43481237496093361</v>
      </c>
      <c r="Q162" s="14" t="str">
        <f t="shared" si="83"/>
        <v>0.811203074155114</v>
      </c>
      <c r="R162" s="9" t="str">
        <f t="shared" si="84"/>
        <v>0.250694876636667+1.20697657648918i</v>
      </c>
      <c r="S162" s="14">
        <f t="shared" si="85"/>
        <v>0.25066688631942502</v>
      </c>
      <c r="T162" s="9">
        <f t="shared" si="86"/>
        <v>-0.53977633445595596</v>
      </c>
      <c r="U162" s="8">
        <f t="shared" ref="U162:U211" si="87">O162/PI()*2</f>
        <v>-0.26111111111111113</v>
      </c>
      <c r="V162" s="3">
        <f t="shared" ref="V162:V211" si="88">ATAN(S162)/PI()*2</f>
        <v>0.15635777732236228</v>
      </c>
      <c r="W162" s="9">
        <f t="shared" ref="W162:W211" si="89">ATAN(T162)/PI()*2</f>
        <v>-0.3151013721341368</v>
      </c>
      <c r="X162" s="8">
        <f t="shared" ref="X162:X211" si="90">P162</f>
        <v>-0.43481237496093361</v>
      </c>
      <c r="Y162" s="3">
        <f t="shared" ref="Y162:Y211" si="91">S162</f>
        <v>0.25066688631942502</v>
      </c>
      <c r="Z162" s="9">
        <f t="shared" ref="Z162:Z211" si="92">T162</f>
        <v>-0.53977633445595596</v>
      </c>
      <c r="AA162" s="8">
        <f t="shared" ref="AA162:AA211" si="93">U162*10</f>
        <v>-2.6111111111111112</v>
      </c>
      <c r="AB162" s="3">
        <f t="shared" ref="AB162:AB211" si="94">V162*10</f>
        <v>1.5635777732236229</v>
      </c>
      <c r="AC162" s="9">
        <f t="shared" ref="AC162:AC211" si="95">W162*10</f>
        <v>-3.1510137213413678</v>
      </c>
      <c r="AD162" s="8">
        <f t="shared" ref="AD162:AD211" si="96">AA162-X162</f>
        <v>-2.1762987361501773</v>
      </c>
      <c r="AE162" s="3">
        <f t="shared" ref="AE162:AE211" si="97">AB162-Y162</f>
        <v>1.3129108869041979</v>
      </c>
      <c r="AF162" s="9">
        <f t="shared" ref="AF162:AF211" si="98">AC162-Z162</f>
        <v>-2.6112373868854117</v>
      </c>
      <c r="AG162" s="17">
        <f t="shared" ref="AG162:AG211" ca="1" si="99">X162+AD162*$AH$10</f>
        <v>-2.2302588322848296</v>
      </c>
      <c r="AH162" s="14">
        <f t="shared" ref="AH162:AH211" ca="1" si="100">Y162+AE162*$AH$10</f>
        <v>1.3338183680153881</v>
      </c>
      <c r="AI162" s="9">
        <f t="shared" ref="AI162:AI211" ca="1" si="101">Z162+AF162*$AH$10</f>
        <v>-2.6940471786364206</v>
      </c>
      <c r="AJ162" s="14"/>
      <c r="AK162" s="9"/>
      <c r="AO162" s="8">
        <f t="shared" ref="AO162:AO225" ca="1" si="102">AG162</f>
        <v>-2.2302588322848296</v>
      </c>
      <c r="AP162" s="3">
        <f t="shared" ref="AP162:AP225" ca="1" si="103">AH162</f>
        <v>1.3338183680153881</v>
      </c>
      <c r="AQ162" s="9">
        <f t="shared" ref="AQ162:AQ225" ca="1" si="104">AI162</f>
        <v>-2.6940471786364206</v>
      </c>
      <c r="AR162" s="14">
        <f t="array" aca="1" ref="AR162:AT162" ca="1">MMULT(AO162:AQ162,$AR$9:$AT$11)</f>
        <v>3.1794832083895406</v>
      </c>
      <c r="AS162" s="3">
        <f ca="1"/>
        <v>1.8836175343243262</v>
      </c>
      <c r="AT162" s="29">
        <f ca="1"/>
        <v>-0.59488453544657083</v>
      </c>
      <c r="AU162" s="17">
        <f t="shared" ref="AU162:AU225" ca="1" si="105">AR162</f>
        <v>3.1794832083895406</v>
      </c>
      <c r="AV162" s="14">
        <f t="shared" ref="AV162:AV225" ca="1" si="106">AS162</f>
        <v>1.8836175343243262</v>
      </c>
      <c r="AW162" s="3"/>
      <c r="AX162" s="3"/>
      <c r="AY162" s="3"/>
      <c r="AZ162" s="9"/>
    </row>
    <row r="163" spans="14:52">
      <c r="N163" s="3">
        <f t="shared" ref="N163:N226" si="107">N162+0.5</f>
        <v>-23</v>
      </c>
      <c r="O163" s="29">
        <f t="shared" ref="O163:O226" si="108">N163*PI()/180</f>
        <v>-0.40142572795869574</v>
      </c>
      <c r="P163" s="17">
        <f t="shared" ref="P163:P226" si="109">TAN(O163)</f>
        <v>-0.4244748162096047</v>
      </c>
      <c r="Q163" s="14" t="str">
        <f t="shared" ref="Q163:Q405" si="110">IMPOWER($D$12,P163)</f>
        <v>0.815248502642009</v>
      </c>
      <c r="R163" s="9" t="str">
        <f t="shared" ref="R163:R211" si="111">IMPOWER(-$D$12,-P163)</f>
        <v>0.288316226178233+1.1922541768023i</v>
      </c>
      <c r="S163" s="14">
        <f t="shared" ref="S163:S211" si="112">IMREAL(IMDIV(IMSUB(Q163,R163),SQRT(5)))</f>
        <v>0.235651277942343</v>
      </c>
      <c r="T163" s="9">
        <f t="shared" ref="T163:T211" si="113">IMAGINARY(IMDIV(IMSUB(Q163,R163),SQRT(5)))</f>
        <v>-0.53319227715759898</v>
      </c>
      <c r="U163" s="8">
        <f t="shared" si="87"/>
        <v>-0.25555555555555554</v>
      </c>
      <c r="V163" s="3">
        <f t="shared" si="88"/>
        <v>0.14733231820474954</v>
      </c>
      <c r="W163" s="9">
        <f t="shared" si="89"/>
        <v>-0.31184660458129704</v>
      </c>
      <c r="X163" s="8">
        <f t="shared" si="90"/>
        <v>-0.4244748162096047</v>
      </c>
      <c r="Y163" s="3">
        <f t="shared" si="91"/>
        <v>0.235651277942343</v>
      </c>
      <c r="Z163" s="9">
        <f t="shared" si="92"/>
        <v>-0.53319227715759898</v>
      </c>
      <c r="AA163" s="8">
        <f t="shared" si="93"/>
        <v>-2.5555555555555554</v>
      </c>
      <c r="AB163" s="3">
        <f t="shared" si="94"/>
        <v>1.4733231820474955</v>
      </c>
      <c r="AC163" s="9">
        <f t="shared" si="95"/>
        <v>-3.1184660458129705</v>
      </c>
      <c r="AD163" s="8">
        <f t="shared" si="96"/>
        <v>-2.1310807393459505</v>
      </c>
      <c r="AE163" s="3">
        <f t="shared" si="97"/>
        <v>1.2376719041051525</v>
      </c>
      <c r="AF163" s="9">
        <f t="shared" si="98"/>
        <v>-2.5852737686553713</v>
      </c>
      <c r="AG163" s="17">
        <f t="shared" ca="1" si="99"/>
        <v>-2.1826164261700138</v>
      </c>
      <c r="AH163" s="14">
        <f t="shared" ca="1" si="100"/>
        <v>1.2567305988290938</v>
      </c>
      <c r="AI163" s="9">
        <f t="shared" ca="1" si="101"/>
        <v>-2.6660431362982804</v>
      </c>
      <c r="AJ163" s="14"/>
      <c r="AK163" s="9"/>
      <c r="AO163" s="8">
        <f t="shared" ca="1" si="102"/>
        <v>-2.1826164261700138</v>
      </c>
      <c r="AP163" s="3">
        <f t="shared" ca="1" si="103"/>
        <v>1.2567305988290938</v>
      </c>
      <c r="AQ163" s="9">
        <f t="shared" ca="1" si="104"/>
        <v>-2.6660431362982804</v>
      </c>
      <c r="AR163" s="14">
        <f t="array" aca="1" ref="AR163:AT163" ca="1">MMULT(AO163:AQ163,$AR$9:$AT$11)</f>
        <v>3.1401026185976155</v>
      </c>
      <c r="AS163" s="3">
        <f ca="1"/>
        <v>1.7974720423899821</v>
      </c>
      <c r="AT163" s="29">
        <f ca="1"/>
        <v>-0.59985170494585993</v>
      </c>
      <c r="AU163" s="17">
        <f t="shared" ca="1" si="105"/>
        <v>3.1401026185976155</v>
      </c>
      <c r="AV163" s="14">
        <f t="shared" ca="1" si="106"/>
        <v>1.7974720423899821</v>
      </c>
      <c r="AW163" s="3"/>
      <c r="AX163" s="3"/>
      <c r="AY163" s="3"/>
      <c r="AZ163" s="9"/>
    </row>
    <row r="164" spans="14:52">
      <c r="N164" s="3">
        <f t="shared" si="107"/>
        <v>-22.5</v>
      </c>
      <c r="O164" s="29">
        <f t="shared" si="108"/>
        <v>-0.39269908169872414</v>
      </c>
      <c r="P164" s="17">
        <f t="shared" si="109"/>
        <v>-0.41421356237309503</v>
      </c>
      <c r="Q164" s="14" t="str">
        <f t="shared" si="110"/>
        <v>0.819284021774248</v>
      </c>
      <c r="R164" s="9" t="str">
        <f t="shared" si="111"/>
        <v>0.324985395742017+1.17651816370401i</v>
      </c>
      <c r="S164" s="14">
        <f t="shared" si="112"/>
        <v>0.22105706579856299</v>
      </c>
      <c r="T164" s="9">
        <f t="shared" si="113"/>
        <v>-0.52615491816107796</v>
      </c>
      <c r="U164" s="8">
        <f t="shared" si="87"/>
        <v>-0.25</v>
      </c>
      <c r="V164" s="3">
        <f t="shared" si="88"/>
        <v>0.13850194519686926</v>
      </c>
      <c r="W164" s="9">
        <f t="shared" si="89"/>
        <v>-0.30834802531247213</v>
      </c>
      <c r="X164" s="8">
        <f t="shared" si="90"/>
        <v>-0.41421356237309503</v>
      </c>
      <c r="Y164" s="3">
        <f t="shared" si="91"/>
        <v>0.22105706579856299</v>
      </c>
      <c r="Z164" s="9">
        <f t="shared" si="92"/>
        <v>-0.52615491816107796</v>
      </c>
      <c r="AA164" s="8">
        <f t="shared" si="93"/>
        <v>-2.5</v>
      </c>
      <c r="AB164" s="3">
        <f t="shared" si="94"/>
        <v>1.3850194519686925</v>
      </c>
      <c r="AC164" s="9">
        <f t="shared" si="95"/>
        <v>-3.0834802531247214</v>
      </c>
      <c r="AD164" s="8">
        <f t="shared" si="96"/>
        <v>-2.0857864376269051</v>
      </c>
      <c r="AE164" s="3">
        <f t="shared" si="97"/>
        <v>1.1639623861701294</v>
      </c>
      <c r="AF164" s="9">
        <f t="shared" si="98"/>
        <v>-2.5573253349636436</v>
      </c>
      <c r="AG164" s="17">
        <f t="shared" ca="1" si="99"/>
        <v>-2.1349873734152918</v>
      </c>
      <c r="AH164" s="14">
        <f t="shared" ca="1" si="100"/>
        <v>1.1813260343889196</v>
      </c>
      <c r="AI164" s="9">
        <f t="shared" ca="1" si="101"/>
        <v>-2.6359483195060838</v>
      </c>
      <c r="AJ164" s="14"/>
      <c r="AK164" s="9"/>
      <c r="AO164" s="8">
        <f t="shared" ca="1" si="102"/>
        <v>-2.1349873734152918</v>
      </c>
      <c r="AP164" s="3">
        <f t="shared" ca="1" si="103"/>
        <v>1.1813260343889196</v>
      </c>
      <c r="AQ164" s="9">
        <f t="shared" ca="1" si="104"/>
        <v>-2.6359483195060838</v>
      </c>
      <c r="AR164" s="14">
        <f t="array" aca="1" ref="AR164:AT164" ca="1">MMULT(AO164:AQ164,$AR$9:$AT$11)</f>
        <v>3.0987059518674802</v>
      </c>
      <c r="AS164" s="3">
        <f ca="1"/>
        <v>1.7130612638271008</v>
      </c>
      <c r="AT164" s="29">
        <f ca="1"/>
        <v>-0.60445707664885273</v>
      </c>
      <c r="AU164" s="17">
        <f t="shared" ca="1" si="105"/>
        <v>3.0987059518674802</v>
      </c>
      <c r="AV164" s="14">
        <f t="shared" ca="1" si="106"/>
        <v>1.7130612638271008</v>
      </c>
      <c r="AW164" s="3"/>
      <c r="AX164" s="3"/>
      <c r="AY164" s="3"/>
      <c r="AZ164" s="9"/>
    </row>
    <row r="165" spans="14:52">
      <c r="N165" s="3">
        <f t="shared" si="107"/>
        <v>-22</v>
      </c>
      <c r="O165" s="29">
        <f t="shared" si="108"/>
        <v>-0.38397243543875248</v>
      </c>
      <c r="P165" s="17">
        <f t="shared" si="109"/>
        <v>-0.40402622583515679</v>
      </c>
      <c r="Q165" s="14" t="str">
        <f t="shared" si="110"/>
        <v>0.823310231354015</v>
      </c>
      <c r="R165" s="9" t="str">
        <f t="shared" si="111"/>
        <v>0.360693815185383+1.1598167721733i</v>
      </c>
      <c r="S165" s="14">
        <f t="shared" si="112"/>
        <v>0.20688835081207901</v>
      </c>
      <c r="T165" s="9">
        <f t="shared" si="113"/>
        <v>-0.51868582880477698</v>
      </c>
      <c r="U165" s="8">
        <f t="shared" si="87"/>
        <v>-0.24444444444444444</v>
      </c>
      <c r="V165" s="3">
        <f t="shared" si="88"/>
        <v>0.12987687316754448</v>
      </c>
      <c r="W165" s="9">
        <f t="shared" si="89"/>
        <v>-0.30461255402390375</v>
      </c>
      <c r="X165" s="8">
        <f t="shared" si="90"/>
        <v>-0.40402622583515679</v>
      </c>
      <c r="Y165" s="3">
        <f t="shared" si="91"/>
        <v>0.20688835081207901</v>
      </c>
      <c r="Z165" s="9">
        <f t="shared" si="92"/>
        <v>-0.51868582880477698</v>
      </c>
      <c r="AA165" s="8">
        <f t="shared" si="93"/>
        <v>-2.4444444444444442</v>
      </c>
      <c r="AB165" s="3">
        <f t="shared" si="94"/>
        <v>1.2987687316754448</v>
      </c>
      <c r="AC165" s="9">
        <f t="shared" si="95"/>
        <v>-3.0461255402390375</v>
      </c>
      <c r="AD165" s="8">
        <f t="shared" si="96"/>
        <v>-2.0404182186092874</v>
      </c>
      <c r="AE165" s="3">
        <f t="shared" si="97"/>
        <v>1.0918803808633659</v>
      </c>
      <c r="AF165" s="9">
        <f t="shared" si="98"/>
        <v>-2.5274397114342606</v>
      </c>
      <c r="AG165" s="17">
        <f t="shared" ca="1" si="99"/>
        <v>-2.0873712561878186</v>
      </c>
      <c r="AH165" s="14">
        <f t="shared" ca="1" si="100"/>
        <v>1.1076896650243557</v>
      </c>
      <c r="AI165" s="9">
        <f t="shared" ca="1" si="101"/>
        <v>-2.6038235907380418</v>
      </c>
      <c r="AJ165" s="14"/>
      <c r="AK165" s="9"/>
      <c r="AO165" s="8">
        <f t="shared" ca="1" si="102"/>
        <v>-2.0873712561878186</v>
      </c>
      <c r="AP165" s="3">
        <f t="shared" ca="1" si="103"/>
        <v>1.1076896650243557</v>
      </c>
      <c r="AQ165" s="9">
        <f t="shared" ca="1" si="104"/>
        <v>-2.6038235907380418</v>
      </c>
      <c r="AR165" s="14">
        <f t="array" aca="1" ref="AR165:AT165" ca="1">MMULT(AO165:AQ165,$AR$9:$AT$11)</f>
        <v>3.0553518886955926</v>
      </c>
      <c r="AS165" s="3">
        <f ca="1"/>
        <v>1.6304507244380833</v>
      </c>
      <c r="AT165" s="29">
        <f ca="1"/>
        <v>-0.60864416391553189</v>
      </c>
      <c r="AU165" s="17">
        <f t="shared" ca="1" si="105"/>
        <v>3.0553518886955926</v>
      </c>
      <c r="AV165" s="14">
        <f t="shared" ca="1" si="106"/>
        <v>1.6304507244380833</v>
      </c>
      <c r="AW165" s="3"/>
      <c r="AX165" s="3"/>
      <c r="AY165" s="3"/>
      <c r="AZ165" s="9"/>
    </row>
    <row r="166" spans="14:52">
      <c r="N166" s="3">
        <f t="shared" si="107"/>
        <v>-21.5</v>
      </c>
      <c r="O166" s="29">
        <f t="shared" si="108"/>
        <v>-0.37524578917878082</v>
      </c>
      <c r="P166" s="17">
        <f t="shared" si="109"/>
        <v>-0.39391047561494236</v>
      </c>
      <c r="Q166" s="14" t="str">
        <f t="shared" si="110"/>
        <v>0.827327726518412</v>
      </c>
      <c r="R166" s="9" t="str">
        <f t="shared" si="111"/>
        <v>0.395434365878878+1.14219682301631i</v>
      </c>
      <c r="S166" s="14">
        <f t="shared" si="112"/>
        <v>0.19314858268416599</v>
      </c>
      <c r="T166" s="9">
        <f t="shared" si="113"/>
        <v>-0.51080594798975298</v>
      </c>
      <c r="U166" s="8">
        <f t="shared" si="87"/>
        <v>-0.23888888888888887</v>
      </c>
      <c r="V166" s="3">
        <f t="shared" si="88"/>
        <v>0.12146645588019123</v>
      </c>
      <c r="W166" s="9">
        <f t="shared" si="89"/>
        <v>-0.30064683858704183</v>
      </c>
      <c r="X166" s="8">
        <f t="shared" si="90"/>
        <v>-0.39391047561494236</v>
      </c>
      <c r="Y166" s="3">
        <f t="shared" si="91"/>
        <v>0.19314858268416599</v>
      </c>
      <c r="Z166" s="9">
        <f t="shared" si="92"/>
        <v>-0.51080594798975298</v>
      </c>
      <c r="AA166" s="8">
        <f t="shared" si="93"/>
        <v>-2.3888888888888888</v>
      </c>
      <c r="AB166" s="3">
        <f t="shared" si="94"/>
        <v>1.2146645588019123</v>
      </c>
      <c r="AC166" s="9">
        <f t="shared" si="95"/>
        <v>-3.0064683858704182</v>
      </c>
      <c r="AD166" s="8">
        <f t="shared" si="96"/>
        <v>-1.9949784132739465</v>
      </c>
      <c r="AE166" s="3">
        <f t="shared" si="97"/>
        <v>1.0215159761177464</v>
      </c>
      <c r="AF166" s="9">
        <f t="shared" si="98"/>
        <v>-2.4956624378806653</v>
      </c>
      <c r="AG166" s="17">
        <f t="shared" ca="1" si="99"/>
        <v>-2.0397676665659481</v>
      </c>
      <c r="AH166" s="14">
        <f t="shared" ca="1" si="100"/>
        <v>1.0358992629813066</v>
      </c>
      <c r="AI166" s="9">
        <f t="shared" ca="1" si="101"/>
        <v>-2.5697274592413017</v>
      </c>
      <c r="AJ166" s="14"/>
      <c r="AK166" s="9"/>
      <c r="AO166" s="8">
        <f t="shared" ca="1" si="102"/>
        <v>-2.0397676665659481</v>
      </c>
      <c r="AP166" s="3">
        <f t="shared" ca="1" si="103"/>
        <v>1.0358992629813066</v>
      </c>
      <c r="AQ166" s="9">
        <f t="shared" ca="1" si="104"/>
        <v>-2.5697274592413017</v>
      </c>
      <c r="AR166" s="14">
        <f t="array" aca="1" ref="AR166:AT166" ca="1">MMULT(AO166:AQ166,$AR$9:$AT$11)</f>
        <v>3.010096839096958</v>
      </c>
      <c r="AS166" s="3">
        <f ca="1"/>
        <v>1.5497000082988273</v>
      </c>
      <c r="AT166" s="29">
        <f ca="1"/>
        <v>-0.61236062490086607</v>
      </c>
      <c r="AU166" s="17">
        <f t="shared" ca="1" si="105"/>
        <v>3.010096839096958</v>
      </c>
      <c r="AV166" s="14">
        <f t="shared" ca="1" si="106"/>
        <v>1.5497000082988273</v>
      </c>
      <c r="AW166" s="3"/>
      <c r="AX166" s="3"/>
      <c r="AY166" s="3"/>
      <c r="AZ166" s="9"/>
    </row>
    <row r="167" spans="14:52">
      <c r="N167" s="3">
        <f t="shared" si="107"/>
        <v>-21</v>
      </c>
      <c r="O167" s="29">
        <f t="shared" si="108"/>
        <v>-0.36651914291880922</v>
      </c>
      <c r="P167" s="17">
        <f t="shared" si="109"/>
        <v>-0.38386403503541577</v>
      </c>
      <c r="Q167" s="14" t="str">
        <f t="shared" si="110"/>
        <v>0.831337098064893</v>
      </c>
      <c r="R167" s="9" t="str">
        <f t="shared" si="111"/>
        <v>0.429201273931511+1.1237037530275i</v>
      </c>
      <c r="S167" s="14">
        <f t="shared" si="112"/>
        <v>0.179840607790029</v>
      </c>
      <c r="T167" s="9">
        <f t="shared" si="113"/>
        <v>-0.50253559566822503</v>
      </c>
      <c r="U167" s="8">
        <f t="shared" si="87"/>
        <v>-0.23333333333333334</v>
      </c>
      <c r="V167" s="3">
        <f t="shared" si="88"/>
        <v>0.11327919535568383</v>
      </c>
      <c r="W167" s="9">
        <f t="shared" si="89"/>
        <v>-0.29645729337668308</v>
      </c>
      <c r="X167" s="8">
        <f t="shared" si="90"/>
        <v>-0.38386403503541577</v>
      </c>
      <c r="Y167" s="3">
        <f t="shared" si="91"/>
        <v>0.179840607790029</v>
      </c>
      <c r="Z167" s="9">
        <f t="shared" si="92"/>
        <v>-0.50253559566822503</v>
      </c>
      <c r="AA167" s="8">
        <f t="shared" si="93"/>
        <v>-2.3333333333333335</v>
      </c>
      <c r="AB167" s="3">
        <f t="shared" si="94"/>
        <v>1.1327919535568383</v>
      </c>
      <c r="AC167" s="9">
        <f t="shared" si="95"/>
        <v>-2.964572933766831</v>
      </c>
      <c r="AD167" s="8">
        <f t="shared" si="96"/>
        <v>-1.9494692982979176</v>
      </c>
      <c r="AE167" s="3">
        <f t="shared" si="97"/>
        <v>0.95295134576680929</v>
      </c>
      <c r="AF167" s="9">
        <f t="shared" si="98"/>
        <v>-2.462037338098606</v>
      </c>
      <c r="AG167" s="17">
        <f t="shared" ca="1" si="99"/>
        <v>-1.9921762061311976</v>
      </c>
      <c r="AH167" s="14">
        <f t="shared" ca="1" si="100"/>
        <v>0.96602546804764655</v>
      </c>
      <c r="AI167" s="9">
        <f t="shared" ca="1" si="101"/>
        <v>-2.5337163995995748</v>
      </c>
      <c r="AJ167" s="14"/>
      <c r="AK167" s="9"/>
      <c r="AO167" s="8">
        <f t="shared" ca="1" si="102"/>
        <v>-1.9921762061311976</v>
      </c>
      <c r="AP167" s="3">
        <f t="shared" ca="1" si="103"/>
        <v>0.96602546804764655</v>
      </c>
      <c r="AQ167" s="9">
        <f t="shared" ca="1" si="104"/>
        <v>-2.5337163995995748</v>
      </c>
      <c r="AR167" s="14">
        <f t="array" aca="1" ref="AR167:AT167" ca="1">MMULT(AO167:AQ167,$AR$9:$AT$11)</f>
        <v>2.9629952502122219</v>
      </c>
      <c r="AS167" s="3">
        <f ca="1"/>
        <v>1.4708627904898841</v>
      </c>
      <c r="AT167" s="29">
        <f ca="1"/>
        <v>-0.61555814799572295</v>
      </c>
      <c r="AU167" s="17">
        <f t="shared" ca="1" si="105"/>
        <v>2.9629952502122219</v>
      </c>
      <c r="AV167" s="14">
        <f t="shared" ca="1" si="106"/>
        <v>1.4708627904898841</v>
      </c>
      <c r="AW167" s="3"/>
      <c r="AX167" s="3"/>
      <c r="AY167" s="3"/>
      <c r="AZ167" s="9"/>
    </row>
    <row r="168" spans="14:52">
      <c r="N168" s="3">
        <f t="shared" si="107"/>
        <v>-20.5</v>
      </c>
      <c r="O168" s="29">
        <f t="shared" si="108"/>
        <v>-0.3577924966588375</v>
      </c>
      <c r="P168" s="17">
        <f t="shared" si="109"/>
        <v>-0.37388467948480464</v>
      </c>
      <c r="Q168" s="14" t="str">
        <f t="shared" si="110"/>
        <v>0.83533893277314</v>
      </c>
      <c r="R168" s="9" t="str">
        <f t="shared" si="111"/>
        <v>0.461990010292001+1.10438164662286i</v>
      </c>
      <c r="S168" s="14">
        <f t="shared" si="112"/>
        <v>0.16696671399882501</v>
      </c>
      <c r="T168" s="9">
        <f t="shared" si="113"/>
        <v>-0.49389448699037303</v>
      </c>
      <c r="U168" s="8">
        <f t="shared" si="87"/>
        <v>-0.22777777777777775</v>
      </c>
      <c r="V168" s="3">
        <f t="shared" si="88"/>
        <v>0.10532275784268683</v>
      </c>
      <c r="W168" s="9">
        <f t="shared" si="89"/>
        <v>-0.29205013531037782</v>
      </c>
      <c r="X168" s="8">
        <f t="shared" si="90"/>
        <v>-0.37388467948480464</v>
      </c>
      <c r="Y168" s="3">
        <f t="shared" si="91"/>
        <v>0.16696671399882501</v>
      </c>
      <c r="Z168" s="9">
        <f t="shared" si="92"/>
        <v>-0.49389448699037303</v>
      </c>
      <c r="AA168" s="8">
        <f t="shared" si="93"/>
        <v>-2.2777777777777777</v>
      </c>
      <c r="AB168" s="3">
        <f t="shared" si="94"/>
        <v>1.0532275784268683</v>
      </c>
      <c r="AC168" s="9">
        <f t="shared" si="95"/>
        <v>-2.920501353103778</v>
      </c>
      <c r="AD168" s="8">
        <f t="shared" si="96"/>
        <v>-1.9038930982929729</v>
      </c>
      <c r="AE168" s="3">
        <f t="shared" si="97"/>
        <v>0.8862608644280433</v>
      </c>
      <c r="AF168" s="9">
        <f t="shared" si="98"/>
        <v>-2.426606866113405</v>
      </c>
      <c r="AG168" s="17">
        <f t="shared" ca="1" si="99"/>
        <v>-1.9445964855765072</v>
      </c>
      <c r="AH168" s="14">
        <f t="shared" ca="1" si="100"/>
        <v>0.89813192715196066</v>
      </c>
      <c r="AI168" s="9">
        <f t="shared" ca="1" si="101"/>
        <v>-2.4958451515339322</v>
      </c>
      <c r="AJ168" s="14"/>
      <c r="AK168" s="9"/>
      <c r="AO168" s="8">
        <f t="shared" ca="1" si="102"/>
        <v>-1.9445964855765072</v>
      </c>
      <c r="AP168" s="3">
        <f t="shared" ca="1" si="103"/>
        <v>0.89813192715196066</v>
      </c>
      <c r="AQ168" s="9">
        <f t="shared" ca="1" si="104"/>
        <v>-2.4958451515339322</v>
      </c>
      <c r="AR168" s="14">
        <f t="array" aca="1" ref="AR168:AT168" ca="1">MMULT(AO168:AQ168,$AR$9:$AT$11)</f>
        <v>2.9140998957916082</v>
      </c>
      <c r="AS168" s="3">
        <f ca="1"/>
        <v>1.3939869190062415</v>
      </c>
      <c r="AT168" s="29">
        <f ca="1"/>
        <v>-0.6181923145012902</v>
      </c>
      <c r="AU168" s="17">
        <f t="shared" ca="1" si="105"/>
        <v>2.9140998957916082</v>
      </c>
      <c r="AV168" s="14">
        <f t="shared" ca="1" si="106"/>
        <v>1.3939869190062415</v>
      </c>
      <c r="AW168" s="3"/>
      <c r="AX168" s="3"/>
      <c r="AY168" s="3"/>
      <c r="AZ168" s="9"/>
    </row>
    <row r="169" spans="14:52">
      <c r="N169" s="3">
        <f t="shared" si="107"/>
        <v>-20</v>
      </c>
      <c r="O169" s="29">
        <f t="shared" si="108"/>
        <v>-0.3490658503988659</v>
      </c>
      <c r="P169" s="17">
        <f t="shared" si="109"/>
        <v>-0.36397023426620234</v>
      </c>
      <c r="Q169" s="14" t="str">
        <f t="shared" si="110"/>
        <v>0.839333813723675</v>
      </c>
      <c r="R169" s="9" t="str">
        <f t="shared" si="111"/>
        <v>0.493797197327076+1.08427326865043i</v>
      </c>
      <c r="S169" s="14">
        <f t="shared" si="112"/>
        <v>0.15452867259561301</v>
      </c>
      <c r="T169" s="9">
        <f t="shared" si="113"/>
        <v>-0.48490174697765098</v>
      </c>
      <c r="U169" s="8">
        <f t="shared" si="87"/>
        <v>-0.22222222222222221</v>
      </c>
      <c r="V169" s="3">
        <f t="shared" si="88"/>
        <v>9.7603995671910804E-2</v>
      </c>
      <c r="W169" s="9">
        <f t="shared" si="89"/>
        <v>-0.2874314177170833</v>
      </c>
      <c r="X169" s="8">
        <f t="shared" si="90"/>
        <v>-0.36397023426620234</v>
      </c>
      <c r="Y169" s="3">
        <f t="shared" si="91"/>
        <v>0.15452867259561301</v>
      </c>
      <c r="Z169" s="9">
        <f t="shared" si="92"/>
        <v>-0.48490174697765098</v>
      </c>
      <c r="AA169" s="8">
        <f t="shared" si="93"/>
        <v>-2.2222222222222223</v>
      </c>
      <c r="AB169" s="3">
        <f t="shared" si="94"/>
        <v>0.97603995671910804</v>
      </c>
      <c r="AC169" s="9">
        <f t="shared" si="95"/>
        <v>-2.8743141771708332</v>
      </c>
      <c r="AD169" s="8">
        <f t="shared" si="96"/>
        <v>-1.85825198795602</v>
      </c>
      <c r="AE169" s="3">
        <f t="shared" si="97"/>
        <v>0.82151128412349506</v>
      </c>
      <c r="AF169" s="9">
        <f t="shared" si="98"/>
        <v>-2.3894124301931821</v>
      </c>
      <c r="AG169" s="17">
        <f t="shared" ca="1" si="99"/>
        <v>-1.8970281243299187</v>
      </c>
      <c r="AH169" s="14">
        <f t="shared" ca="1" si="100"/>
        <v>0.83227548199749635</v>
      </c>
      <c r="AI169" s="9">
        <f t="shared" ca="1" si="101"/>
        <v>-2.4561670018870259</v>
      </c>
      <c r="AJ169" s="14"/>
      <c r="AK169" s="9"/>
      <c r="AO169" s="8">
        <f t="shared" ca="1" si="102"/>
        <v>-1.8970281243299187</v>
      </c>
      <c r="AP169" s="3">
        <f t="shared" ca="1" si="103"/>
        <v>0.83227548199749635</v>
      </c>
      <c r="AQ169" s="9">
        <f t="shared" ca="1" si="104"/>
        <v>-2.4561670018870259</v>
      </c>
      <c r="AR169" s="14">
        <f t="array" aca="1" ref="AR169:AT169" ca="1">MMULT(AO169:AQ169,$AR$9:$AT$11)</f>
        <v>2.8634621484733649</v>
      </c>
      <c r="AS169" s="3">
        <f ca="1"/>
        <v>1.3191145405798985</v>
      </c>
      <c r="AT169" s="29">
        <f ca="1"/>
        <v>-0.62022244129226889</v>
      </c>
      <c r="AU169" s="17">
        <f t="shared" ca="1" si="105"/>
        <v>2.8634621484733649</v>
      </c>
      <c r="AV169" s="14">
        <f t="shared" ca="1" si="106"/>
        <v>1.3191145405798985</v>
      </c>
      <c r="AW169" s="3"/>
      <c r="AX169" s="3"/>
      <c r="AY169" s="3"/>
      <c r="AZ169" s="9"/>
    </row>
    <row r="170" spans="14:52">
      <c r="N170" s="3">
        <f t="shared" si="107"/>
        <v>-19.5</v>
      </c>
      <c r="O170" s="29">
        <f t="shared" si="108"/>
        <v>-0.34033920413889424</v>
      </c>
      <c r="P170" s="17">
        <f t="shared" si="109"/>
        <v>-0.35411857253069801</v>
      </c>
      <c r="Q170" s="14" t="str">
        <f t="shared" si="110"/>
        <v>0.843322320613511</v>
      </c>
      <c r="R170" s="9" t="str">
        <f t="shared" si="111"/>
        <v>0.524620521498421+1.06342009811737i</v>
      </c>
      <c r="S170" s="14">
        <f t="shared" si="112"/>
        <v>0.14252777747456499</v>
      </c>
      <c r="T170" s="9">
        <f t="shared" si="113"/>
        <v>-0.47557592560598699</v>
      </c>
      <c r="U170" s="8">
        <f t="shared" si="87"/>
        <v>-0.21666666666666665</v>
      </c>
      <c r="V170" s="3">
        <f t="shared" si="88"/>
        <v>9.0128974228610381E-2</v>
      </c>
      <c r="W170" s="9">
        <f t="shared" si="89"/>
        <v>-0.28260706213579578</v>
      </c>
      <c r="X170" s="8">
        <f t="shared" si="90"/>
        <v>-0.35411857253069801</v>
      </c>
      <c r="Y170" s="3">
        <f t="shared" si="91"/>
        <v>0.14252777747456499</v>
      </c>
      <c r="Z170" s="9">
        <f t="shared" si="92"/>
        <v>-0.47557592560598699</v>
      </c>
      <c r="AA170" s="8">
        <f t="shared" si="93"/>
        <v>-2.1666666666666665</v>
      </c>
      <c r="AB170" s="3">
        <f t="shared" si="94"/>
        <v>0.90128974228610381</v>
      </c>
      <c r="AC170" s="9">
        <f t="shared" si="95"/>
        <v>-2.8260706213579576</v>
      </c>
      <c r="AD170" s="8">
        <f t="shared" si="96"/>
        <v>-1.8125480941359684</v>
      </c>
      <c r="AE170" s="3">
        <f t="shared" si="97"/>
        <v>0.75876196481153879</v>
      </c>
      <c r="AF170" s="9">
        <f t="shared" si="98"/>
        <v>-2.3504946957519706</v>
      </c>
      <c r="AG170" s="17">
        <f t="shared" ca="1" si="99"/>
        <v>-1.849470750192872</v>
      </c>
      <c r="AH170" s="14">
        <f t="shared" ca="1" si="100"/>
        <v>0.76850639844408453</v>
      </c>
      <c r="AI170" s="9">
        <f t="shared" ca="1" si="101"/>
        <v>-2.4147340496013627</v>
      </c>
      <c r="AJ170" s="14"/>
      <c r="AK170" s="9"/>
      <c r="AO170" s="8">
        <f t="shared" ca="1" si="102"/>
        <v>-1.849470750192872</v>
      </c>
      <c r="AP170" s="3">
        <f t="shared" ca="1" si="103"/>
        <v>0.76850639844408453</v>
      </c>
      <c r="AQ170" s="9">
        <f t="shared" ca="1" si="104"/>
        <v>-2.4147340496013627</v>
      </c>
      <c r="AR170" s="14">
        <f t="array" aca="1" ref="AR170:AT170" ca="1">MMULT(AO170:AQ170,$AR$9:$AT$11)</f>
        <v>2.8111322356395063</v>
      </c>
      <c r="AS170" s="3">
        <f ca="1"/>
        <v>1.2462822648650356</v>
      </c>
      <c r="AT170" s="29">
        <f ca="1"/>
        <v>-0.62161140643008528</v>
      </c>
      <c r="AU170" s="17">
        <f t="shared" ca="1" si="105"/>
        <v>2.8111322356395063</v>
      </c>
      <c r="AV170" s="14">
        <f t="shared" ca="1" si="106"/>
        <v>1.2462822648650356</v>
      </c>
      <c r="AW170" s="3"/>
      <c r="AX170" s="3"/>
      <c r="AY170" s="3"/>
      <c r="AZ170" s="9"/>
    </row>
    <row r="171" spans="14:52">
      <c r="N171" s="3">
        <f t="shared" si="107"/>
        <v>-19</v>
      </c>
      <c r="O171" s="29">
        <f t="shared" si="108"/>
        <v>-0.33161255787892258</v>
      </c>
      <c r="P171" s="17">
        <f t="shared" si="109"/>
        <v>-0.34432761328966521</v>
      </c>
      <c r="Q171" s="14" t="str">
        <f t="shared" si="110"/>
        <v>0.847305030069151</v>
      </c>
      <c r="R171" s="9" t="str">
        <f t="shared" si="111"/>
        <v>0.554458651779759+1.04186236260279i</v>
      </c>
      <c r="S171" s="14">
        <f t="shared" si="112"/>
        <v>0.13096488176394</v>
      </c>
      <c r="T171" s="9">
        <f t="shared" si="113"/>
        <v>-0.46593501319567499</v>
      </c>
      <c r="U171" s="8">
        <f t="shared" si="87"/>
        <v>-0.21111111111111108</v>
      </c>
      <c r="V171" s="3">
        <f t="shared" si="88"/>
        <v>8.2903003259216457E-2</v>
      </c>
      <c r="W171" s="9">
        <f t="shared" si="89"/>
        <v>-0.27758288812797327</v>
      </c>
      <c r="X171" s="8">
        <f t="shared" si="90"/>
        <v>-0.34432761328966521</v>
      </c>
      <c r="Y171" s="3">
        <f t="shared" si="91"/>
        <v>0.13096488176394</v>
      </c>
      <c r="Z171" s="9">
        <f t="shared" si="92"/>
        <v>-0.46593501319567499</v>
      </c>
      <c r="AA171" s="8">
        <f t="shared" si="93"/>
        <v>-2.1111111111111107</v>
      </c>
      <c r="AB171" s="3">
        <f t="shared" si="94"/>
        <v>0.82903003259216457</v>
      </c>
      <c r="AC171" s="9">
        <f t="shared" si="95"/>
        <v>-2.7758288812797325</v>
      </c>
      <c r="AD171" s="8">
        <f t="shared" si="96"/>
        <v>-1.7667834978214456</v>
      </c>
      <c r="AE171" s="3">
        <f t="shared" si="97"/>
        <v>0.69806515082822451</v>
      </c>
      <c r="AF171" s="9">
        <f t="shared" si="98"/>
        <v>-2.3098938680840577</v>
      </c>
      <c r="AG171" s="17">
        <f t="shared" ca="1" si="99"/>
        <v>-1.8019239989923577</v>
      </c>
      <c r="AH171" s="14">
        <f t="shared" ca="1" si="100"/>
        <v>0.70686863119722521</v>
      </c>
      <c r="AI171" s="9">
        <f t="shared" ca="1" si="101"/>
        <v>-2.3715974543650225</v>
      </c>
      <c r="AJ171" s="14"/>
      <c r="AK171" s="9"/>
      <c r="AO171" s="8">
        <f t="shared" ca="1" si="102"/>
        <v>-1.8019239989923577</v>
      </c>
      <c r="AP171" s="3">
        <f t="shared" ca="1" si="103"/>
        <v>0.70686863119722521</v>
      </c>
      <c r="AQ171" s="9">
        <f t="shared" ca="1" si="104"/>
        <v>-2.3715974543650225</v>
      </c>
      <c r="AR171" s="14">
        <f t="array" aca="1" ref="AR171:AT171" ca="1">MMULT(AO171:AQ171,$AR$9:$AT$11)</f>
        <v>2.7571594794991032</v>
      </c>
      <c r="AS171" s="3">
        <f ca="1"/>
        <v>1.1755213613203659</v>
      </c>
      <c r="AT171" s="29">
        <f ca="1"/>
        <v>-0.62232546079495543</v>
      </c>
      <c r="AU171" s="17">
        <f t="shared" ca="1" si="105"/>
        <v>2.7571594794991032</v>
      </c>
      <c r="AV171" s="14">
        <f t="shared" ca="1" si="106"/>
        <v>1.1755213613203659</v>
      </c>
      <c r="AW171" s="3"/>
      <c r="AX171" s="3"/>
      <c r="AY171" s="3"/>
      <c r="AZ171" s="9"/>
    </row>
    <row r="172" spans="14:52">
      <c r="N172" s="3">
        <f t="shared" si="107"/>
        <v>-18.5</v>
      </c>
      <c r="O172" s="29">
        <f t="shared" si="108"/>
        <v>-0.32288591161895097</v>
      </c>
      <c r="P172" s="17">
        <f t="shared" si="109"/>
        <v>-0.33459531950207316</v>
      </c>
      <c r="Q172" s="14" t="str">
        <f t="shared" si="110"/>
        <v>0.851282515957218</v>
      </c>
      <c r="R172" s="9" t="str">
        <f t="shared" si="111"/>
        <v>0.583311163474784+1.01963907315335i</v>
      </c>
      <c r="S172" s="14">
        <f t="shared" si="112"/>
        <v>0.119840432034656</v>
      </c>
      <c r="T172" s="9">
        <f t="shared" si="113"/>
        <v>-0.45599645601715399</v>
      </c>
      <c r="U172" s="8">
        <f t="shared" si="87"/>
        <v>-0.20555555555555557</v>
      </c>
      <c r="V172" s="3">
        <f t="shared" si="88"/>
        <v>7.5930671730492394E-2</v>
      </c>
      <c r="W172" s="9">
        <f t="shared" si="89"/>
        <v>-0.27236464117151055</v>
      </c>
      <c r="X172" s="8">
        <f t="shared" si="90"/>
        <v>-0.33459531950207316</v>
      </c>
      <c r="Y172" s="3">
        <f t="shared" si="91"/>
        <v>0.119840432034656</v>
      </c>
      <c r="Z172" s="9">
        <f t="shared" si="92"/>
        <v>-0.45599645601715399</v>
      </c>
      <c r="AA172" s="8">
        <f t="shared" si="93"/>
        <v>-2.0555555555555558</v>
      </c>
      <c r="AB172" s="3">
        <f t="shared" si="94"/>
        <v>0.75930671730492394</v>
      </c>
      <c r="AC172" s="9">
        <f t="shared" si="95"/>
        <v>-2.7236464117151056</v>
      </c>
      <c r="AD172" s="8">
        <f t="shared" si="96"/>
        <v>-1.7209602360534826</v>
      </c>
      <c r="AE172" s="3">
        <f t="shared" si="97"/>
        <v>0.63946628527026794</v>
      </c>
      <c r="AF172" s="9">
        <f t="shared" si="98"/>
        <v>-2.2676499556979515</v>
      </c>
      <c r="AG172" s="17">
        <f t="shared" ca="1" si="99"/>
        <v>-1.7543875142461962</v>
      </c>
      <c r="AH172" s="14">
        <f t="shared" ca="1" si="100"/>
        <v>0.64740011738262704</v>
      </c>
      <c r="AI172" s="9">
        <f t="shared" ca="1" si="101"/>
        <v>-2.3268076694679638</v>
      </c>
      <c r="AJ172" s="14"/>
      <c r="AK172" s="9"/>
      <c r="AO172" s="8">
        <f t="shared" ca="1" si="102"/>
        <v>-1.7543875142461962</v>
      </c>
      <c r="AP172" s="3">
        <f t="shared" ca="1" si="103"/>
        <v>0.64740011738262704</v>
      </c>
      <c r="AQ172" s="9">
        <f t="shared" ca="1" si="104"/>
        <v>-2.3268076694679638</v>
      </c>
      <c r="AR172" s="14">
        <f t="array" aca="1" ref="AR172:AT172" ca="1">MMULT(AO172:AQ172,$AR$9:$AT$11)</f>
        <v>2.7015925219235699</v>
      </c>
      <c r="AS172" s="3">
        <f ca="1"/>
        <v>1.1068579831566632</v>
      </c>
      <c r="AT172" s="29">
        <f ca="1"/>
        <v>-0.62233402882530331</v>
      </c>
      <c r="AU172" s="17">
        <f t="shared" ca="1" si="105"/>
        <v>2.7015925219235699</v>
      </c>
      <c r="AV172" s="14">
        <f t="shared" ca="1" si="106"/>
        <v>1.1068579831566632</v>
      </c>
      <c r="AW172" s="3"/>
      <c r="AX172" s="3"/>
      <c r="AY172" s="3"/>
      <c r="AZ172" s="9"/>
    </row>
    <row r="173" spans="14:52">
      <c r="N173" s="3">
        <f t="shared" si="107"/>
        <v>-18</v>
      </c>
      <c r="O173" s="29">
        <f t="shared" si="108"/>
        <v>-0.31415926535897931</v>
      </c>
      <c r="P173" s="17">
        <f t="shared" si="109"/>
        <v>-0.32491969623290629</v>
      </c>
      <c r="Q173" s="14" t="str">
        <f t="shared" si="110"/>
        <v>0.855255349693037</v>
      </c>
      <c r="R173" s="9" t="str">
        <f t="shared" si="111"/>
        <v>0.611178467115169+0.996788059482798i</v>
      </c>
      <c r="S173" s="14">
        <f t="shared" si="112"/>
        <v>0.109154500236069</v>
      </c>
      <c r="T173" s="9">
        <f t="shared" si="113"/>
        <v>-0.44577717203272799</v>
      </c>
      <c r="U173" s="8">
        <f t="shared" si="87"/>
        <v>-0.2</v>
      </c>
      <c r="V173" s="3">
        <f t="shared" si="88"/>
        <v>6.9215885480181844E-2</v>
      </c>
      <c r="W173" s="9">
        <f t="shared" si="89"/>
        <v>-0.26695801868876834</v>
      </c>
      <c r="X173" s="8">
        <f t="shared" si="90"/>
        <v>-0.32491969623290629</v>
      </c>
      <c r="Y173" s="3">
        <f t="shared" si="91"/>
        <v>0.109154500236069</v>
      </c>
      <c r="Z173" s="9">
        <f t="shared" si="92"/>
        <v>-0.44577717203272799</v>
      </c>
      <c r="AA173" s="8">
        <f t="shared" si="93"/>
        <v>-2</v>
      </c>
      <c r="AB173" s="3">
        <f t="shared" si="94"/>
        <v>0.69215885480181849</v>
      </c>
      <c r="AC173" s="9">
        <f t="shared" si="95"/>
        <v>-2.6695801868876834</v>
      </c>
      <c r="AD173" s="8">
        <f t="shared" si="96"/>
        <v>-1.6750803037670936</v>
      </c>
      <c r="AE173" s="3">
        <f t="shared" si="97"/>
        <v>0.58300435456574951</v>
      </c>
      <c r="AF173" s="9">
        <f t="shared" si="98"/>
        <v>-2.2238030148549552</v>
      </c>
      <c r="AG173" s="17">
        <f t="shared" ca="1" si="99"/>
        <v>-1.7068609468407585</v>
      </c>
      <c r="AH173" s="14">
        <f t="shared" ca="1" si="100"/>
        <v>0.59013309275281234</v>
      </c>
      <c r="AI173" s="9">
        <f t="shared" ca="1" si="101"/>
        <v>-2.2804146592880659</v>
      </c>
      <c r="AJ173" s="14"/>
      <c r="AK173" s="9"/>
      <c r="AO173" s="8">
        <f t="shared" ca="1" si="102"/>
        <v>-1.7068609468407585</v>
      </c>
      <c r="AP173" s="3">
        <f t="shared" ca="1" si="103"/>
        <v>0.59013309275281234</v>
      </c>
      <c r="AQ173" s="9">
        <f t="shared" ca="1" si="104"/>
        <v>-2.2804146592880659</v>
      </c>
      <c r="AR173" s="14">
        <f t="array" aca="1" ref="AR173:AT173" ca="1">MMULT(AO173:AQ173,$AR$9:$AT$11)</f>
        <v>2.6444795344386387</v>
      </c>
      <c r="AS173" s="3">
        <f ca="1"/>
        <v>1.0403134128793006</v>
      </c>
      <c r="AT173" s="29">
        <f ca="1"/>
        <v>-0.6216095013967029</v>
      </c>
      <c r="AU173" s="17">
        <f t="shared" ca="1" si="105"/>
        <v>2.6444795344386387</v>
      </c>
      <c r="AV173" s="14">
        <f t="shared" ca="1" si="106"/>
        <v>1.0403134128793006</v>
      </c>
      <c r="AW173" s="3"/>
      <c r="AX173" s="3"/>
      <c r="AY173" s="3"/>
      <c r="AZ173" s="9"/>
    </row>
    <row r="174" spans="14:52">
      <c r="N174" s="3">
        <f t="shared" si="107"/>
        <v>-17.5</v>
      </c>
      <c r="O174" s="29">
        <f t="shared" si="108"/>
        <v>-0.30543261909900765</v>
      </c>
      <c r="P174" s="17">
        <f t="shared" si="109"/>
        <v>-0.31529878887898349</v>
      </c>
      <c r="Q174" s="14" t="str">
        <f t="shared" si="110"/>
        <v>0.859224100547449</v>
      </c>
      <c r="R174" s="9" t="str">
        <f t="shared" si="111"/>
        <v>0.638061742135702+0.973346005318737i</v>
      </c>
      <c r="S174" s="14">
        <f t="shared" si="112"/>
        <v>9.8906813494567702E-2</v>
      </c>
      <c r="T174" s="9">
        <f t="shared" si="113"/>
        <v>-0.43529356670411401</v>
      </c>
      <c r="U174" s="8">
        <f t="shared" si="87"/>
        <v>-0.19444444444444445</v>
      </c>
      <c r="V174" s="3">
        <f t="shared" si="88"/>
        <v>6.2761906933432185E-2</v>
      </c>
      <c r="W174" s="9">
        <f t="shared" si="89"/>
        <v>-0.26136869424706749</v>
      </c>
      <c r="X174" s="8">
        <f t="shared" si="90"/>
        <v>-0.31529878887898349</v>
      </c>
      <c r="Y174" s="3">
        <f t="shared" si="91"/>
        <v>9.8906813494567702E-2</v>
      </c>
      <c r="Z174" s="9">
        <f t="shared" si="92"/>
        <v>-0.43529356670411401</v>
      </c>
      <c r="AA174" s="8">
        <f t="shared" si="93"/>
        <v>-1.9444444444444444</v>
      </c>
      <c r="AB174" s="3">
        <f t="shared" si="94"/>
        <v>0.62761906933432188</v>
      </c>
      <c r="AC174" s="9">
        <f t="shared" si="95"/>
        <v>-2.6136869424706748</v>
      </c>
      <c r="AD174" s="8">
        <f t="shared" si="96"/>
        <v>-1.6291456555654609</v>
      </c>
      <c r="AE174" s="3">
        <f t="shared" si="97"/>
        <v>0.52871225583975412</v>
      </c>
      <c r="AF174" s="9">
        <f t="shared" si="98"/>
        <v>-2.1783933757665608</v>
      </c>
      <c r="AG174" s="17">
        <f t="shared" ca="1" si="99"/>
        <v>-1.6593439547204887</v>
      </c>
      <c r="AH174" s="14">
        <f t="shared" ca="1" si="100"/>
        <v>0.53509442456236478</v>
      </c>
      <c r="AI174" s="9">
        <f t="shared" ca="1" si="101"/>
        <v>-2.2324681017115267</v>
      </c>
      <c r="AJ174" s="14"/>
      <c r="AK174" s="9"/>
      <c r="AO174" s="8">
        <f t="shared" ca="1" si="102"/>
        <v>-1.6593439547204887</v>
      </c>
      <c r="AP174" s="3">
        <f t="shared" ca="1" si="103"/>
        <v>0.53509442456236478</v>
      </c>
      <c r="AQ174" s="9">
        <f t="shared" ca="1" si="104"/>
        <v>-2.2324681017115267</v>
      </c>
      <c r="AR174" s="14">
        <f t="array" aca="1" ref="AR174:AT174" ca="1">MMULT(AO174:AQ174,$AR$9:$AT$11)</f>
        <v>2.5858684136670917</v>
      </c>
      <c r="AS174" s="3">
        <f ca="1"/>
        <v>0.97590432422159568</v>
      </c>
      <c r="AT174" s="29">
        <f ca="1"/>
        <v>-0.62012702375324458</v>
      </c>
      <c r="AU174" s="17">
        <f t="shared" ca="1" si="105"/>
        <v>2.5858684136670917</v>
      </c>
      <c r="AV174" s="14">
        <f t="shared" ca="1" si="106"/>
        <v>0.97590432422159568</v>
      </c>
      <c r="AW174" s="3"/>
      <c r="AX174" s="3"/>
      <c r="AY174" s="3"/>
      <c r="AZ174" s="9"/>
    </row>
    <row r="175" spans="14:52">
      <c r="N175" s="3">
        <f t="shared" si="107"/>
        <v>-17</v>
      </c>
      <c r="O175" s="29">
        <f t="shared" si="108"/>
        <v>-0.29670597283903605</v>
      </c>
      <c r="P175" s="17">
        <f t="shared" si="109"/>
        <v>-0.30573068145866039</v>
      </c>
      <c r="Q175" s="14" t="str">
        <f t="shared" si="110"/>
        <v>0.863189335952176</v>
      </c>
      <c r="R175" s="9" t="str">
        <f t="shared" si="111"/>
        <v>0.66396287504065+0.949348483759848i</v>
      </c>
      <c r="S175" s="14">
        <f t="shared" si="112"/>
        <v>8.9096781902975403E-2</v>
      </c>
      <c r="T175" s="9">
        <f t="shared" si="113"/>
        <v>-0.424561548804675</v>
      </c>
      <c r="U175" s="8">
        <f t="shared" si="87"/>
        <v>-0.18888888888888891</v>
      </c>
      <c r="V175" s="3">
        <f t="shared" si="88"/>
        <v>5.6571396206212342E-2</v>
      </c>
      <c r="W175" s="9">
        <f t="shared" si="89"/>
        <v>-0.2556023399573511</v>
      </c>
      <c r="X175" s="8">
        <f t="shared" si="90"/>
        <v>-0.30573068145866039</v>
      </c>
      <c r="Y175" s="3">
        <f t="shared" si="91"/>
        <v>8.9096781902975403E-2</v>
      </c>
      <c r="Z175" s="9">
        <f t="shared" si="92"/>
        <v>-0.424561548804675</v>
      </c>
      <c r="AA175" s="8">
        <f t="shared" si="93"/>
        <v>-1.8888888888888891</v>
      </c>
      <c r="AB175" s="3">
        <f t="shared" si="94"/>
        <v>0.56571396206212343</v>
      </c>
      <c r="AC175" s="9">
        <f t="shared" si="95"/>
        <v>-2.5560233995735109</v>
      </c>
      <c r="AD175" s="8">
        <f t="shared" si="96"/>
        <v>-1.5831582074302286</v>
      </c>
      <c r="AE175" s="3">
        <f t="shared" si="97"/>
        <v>0.476617180159148</v>
      </c>
      <c r="AF175" s="9">
        <f t="shared" si="98"/>
        <v>-2.1314618507688357</v>
      </c>
      <c r="AG175" s="17">
        <f t="shared" ca="1" si="99"/>
        <v>-1.6118362025885991</v>
      </c>
      <c r="AH175" s="14">
        <f t="shared" ca="1" si="100"/>
        <v>0.48230595553427247</v>
      </c>
      <c r="AI175" s="9">
        <f t="shared" ca="1" si="101"/>
        <v>-2.1830175756889645</v>
      </c>
      <c r="AJ175" s="14"/>
      <c r="AK175" s="9"/>
      <c r="AO175" s="8">
        <f t="shared" ca="1" si="102"/>
        <v>-1.6118362025885991</v>
      </c>
      <c r="AP175" s="3">
        <f t="shared" ca="1" si="103"/>
        <v>0.48230595553427247</v>
      </c>
      <c r="AQ175" s="9">
        <f t="shared" ca="1" si="104"/>
        <v>-2.1830175756889645</v>
      </c>
      <c r="AR175" s="14">
        <f t="array" aca="1" ref="AR175:AT175" ca="1">MMULT(AO175:AQ175,$AR$9:$AT$11)</f>
        <v>2.5258069624165764</v>
      </c>
      <c r="AS175" s="3">
        <f ca="1"/>
        <v>0.9136430556123023</v>
      </c>
      <c r="AT175" s="29">
        <f ca="1"/>
        <v>-0.61786428123443982</v>
      </c>
      <c r="AU175" s="17">
        <f t="shared" ca="1" si="105"/>
        <v>2.5258069624165764</v>
      </c>
      <c r="AV175" s="14">
        <f t="shared" ca="1" si="106"/>
        <v>0.9136430556123023</v>
      </c>
      <c r="AW175" s="3"/>
      <c r="AX175" s="3"/>
      <c r="AY175" s="3"/>
      <c r="AZ175" s="9"/>
    </row>
    <row r="176" spans="14:52">
      <c r="N176" s="3">
        <f t="shared" si="107"/>
        <v>-16.5</v>
      </c>
      <c r="O176" s="29">
        <f t="shared" si="108"/>
        <v>-0.28797932657906439</v>
      </c>
      <c r="P176" s="17">
        <f t="shared" si="109"/>
        <v>-0.29621349496208027</v>
      </c>
      <c r="Q176" s="14" t="str">
        <f t="shared" si="110"/>
        <v>0.867151621804028</v>
      </c>
      <c r="R176" s="9" t="str">
        <f t="shared" si="111"/>
        <v>0.688884401791767+0.924829992524222i</v>
      </c>
      <c r="S176" s="14">
        <f t="shared" si="112"/>
        <v>7.9723524421465297E-2</v>
      </c>
      <c r="T176" s="9">
        <f t="shared" si="113"/>
        <v>-0.41359654618295699</v>
      </c>
      <c r="U176" s="8">
        <f t="shared" si="87"/>
        <v>-0.18333333333333335</v>
      </c>
      <c r="V176" s="3">
        <f t="shared" si="88"/>
        <v>5.0646452972369402E-2</v>
      </c>
      <c r="W176" s="9">
        <f t="shared" si="89"/>
        <v>-0.24966464708530373</v>
      </c>
      <c r="X176" s="8">
        <f t="shared" si="90"/>
        <v>-0.29621349496208027</v>
      </c>
      <c r="Y176" s="3">
        <f t="shared" si="91"/>
        <v>7.9723524421465297E-2</v>
      </c>
      <c r="Z176" s="9">
        <f t="shared" si="92"/>
        <v>-0.41359654618295699</v>
      </c>
      <c r="AA176" s="8">
        <f t="shared" si="93"/>
        <v>-1.8333333333333335</v>
      </c>
      <c r="AB176" s="3">
        <f t="shared" si="94"/>
        <v>0.50646452972369405</v>
      </c>
      <c r="AC176" s="9">
        <f t="shared" si="95"/>
        <v>-2.4966464708530371</v>
      </c>
      <c r="AD176" s="8">
        <f t="shared" si="96"/>
        <v>-1.5371198383712532</v>
      </c>
      <c r="AE176" s="3">
        <f t="shared" si="97"/>
        <v>0.42674100530222875</v>
      </c>
      <c r="AF176" s="9">
        <f t="shared" si="98"/>
        <v>-2.08304992467008</v>
      </c>
      <c r="AG176" s="17">
        <f t="shared" ca="1" si="99"/>
        <v>-1.564337361618364</v>
      </c>
      <c r="AH176" s="14">
        <f t="shared" ca="1" si="100"/>
        <v>0.431784853795804</v>
      </c>
      <c r="AI176" s="9">
        <f t="shared" ca="1" si="101"/>
        <v>-2.1321127340357728</v>
      </c>
      <c r="AJ176" s="14"/>
      <c r="AK176" s="9"/>
      <c r="AO176" s="8">
        <f t="shared" ca="1" si="102"/>
        <v>-1.564337361618364</v>
      </c>
      <c r="AP176" s="3">
        <f t="shared" ca="1" si="103"/>
        <v>0.431784853795804</v>
      </c>
      <c r="AQ176" s="9">
        <f t="shared" ca="1" si="104"/>
        <v>-2.1321127340357728</v>
      </c>
      <c r="AR176" s="14">
        <f t="array" aca="1" ref="AR176:AT176" ca="1">MMULT(AO176:AQ176,$AR$9:$AT$11)</f>
        <v>2.4643430565172104</v>
      </c>
      <c r="AS176" s="3">
        <f ca="1"/>
        <v>0.85353789072752384</v>
      </c>
      <c r="AT176" s="29">
        <f ca="1"/>
        <v>-0.61480128533363576</v>
      </c>
      <c r="AU176" s="17">
        <f t="shared" ca="1" si="105"/>
        <v>2.4643430565172104</v>
      </c>
      <c r="AV176" s="14">
        <f t="shared" ca="1" si="106"/>
        <v>0.85353789072752384</v>
      </c>
      <c r="AW176" s="3"/>
      <c r="AX176" s="3"/>
      <c r="AY176" s="3"/>
      <c r="AZ176" s="9"/>
    </row>
    <row r="177" spans="14:52">
      <c r="N177" s="3">
        <f t="shared" si="107"/>
        <v>-16</v>
      </c>
      <c r="O177" s="29">
        <f t="shared" si="108"/>
        <v>-0.27925268031909273</v>
      </c>
      <c r="P177" s="17">
        <f t="shared" si="109"/>
        <v>-0.28674538575880792</v>
      </c>
      <c r="Q177" s="14" t="str">
        <f t="shared" si="110"/>
        <v>0.871111522768255</v>
      </c>
      <c r="R177" s="9" t="str">
        <f t="shared" si="111"/>
        <v>0.712829454163959+0.899823988985534i</v>
      </c>
      <c r="S177" s="14">
        <f t="shared" si="112"/>
        <v>7.0785893003698197E-2</v>
      </c>
      <c r="T177" s="9">
        <f t="shared" si="113"/>
        <v>-0.40241352143133502</v>
      </c>
      <c r="U177" s="8">
        <f t="shared" si="87"/>
        <v>-0.17777777777777778</v>
      </c>
      <c r="V177" s="3">
        <f t="shared" si="88"/>
        <v>4.4988658531993624E-2</v>
      </c>
      <c r="W177" s="9">
        <f t="shared" si="89"/>
        <v>-0.24356134487952064</v>
      </c>
      <c r="X177" s="8">
        <f t="shared" si="90"/>
        <v>-0.28674538575880792</v>
      </c>
      <c r="Y177" s="3">
        <f t="shared" si="91"/>
        <v>7.0785893003698197E-2</v>
      </c>
      <c r="Z177" s="9">
        <f t="shared" si="92"/>
        <v>-0.40241352143133502</v>
      </c>
      <c r="AA177" s="8">
        <f t="shared" si="93"/>
        <v>-1.7777777777777779</v>
      </c>
      <c r="AB177" s="3">
        <f t="shared" si="94"/>
        <v>0.44988658531993625</v>
      </c>
      <c r="AC177" s="9">
        <f t="shared" si="95"/>
        <v>-2.4356134487952064</v>
      </c>
      <c r="AD177" s="8">
        <f t="shared" si="96"/>
        <v>-1.4910323920189699</v>
      </c>
      <c r="AE177" s="3">
        <f t="shared" si="97"/>
        <v>0.37910069231623805</v>
      </c>
      <c r="AF177" s="9">
        <f t="shared" si="98"/>
        <v>-2.0331999273638712</v>
      </c>
      <c r="AG177" s="17">
        <f t="shared" ca="1" si="99"/>
        <v>-1.5168471091744582</v>
      </c>
      <c r="AH177" s="14">
        <f t="shared" ca="1" si="100"/>
        <v>0.38354396416459458</v>
      </c>
      <c r="AI177" s="9">
        <f t="shared" ca="1" si="101"/>
        <v>-2.0798034615065286</v>
      </c>
      <c r="AJ177" s="14"/>
      <c r="AK177" s="9"/>
      <c r="AO177" s="8">
        <f t="shared" ca="1" si="102"/>
        <v>-1.5168471091744582</v>
      </c>
      <c r="AP177" s="3">
        <f t="shared" ca="1" si="103"/>
        <v>0.38354396416459458</v>
      </c>
      <c r="AQ177" s="9">
        <f t="shared" ca="1" si="104"/>
        <v>-2.0798034615065286</v>
      </c>
      <c r="AR177" s="14">
        <f t="array" aca="1" ref="AR177:AT177" ca="1">MMULT(AO177:AQ177,$AR$9:$AT$11)</f>
        <v>2.4015247974376104</v>
      </c>
      <c r="AS177" s="3">
        <f ca="1"/>
        <v>0.79559334212247024</v>
      </c>
      <c r="AT177" s="29">
        <f ca="1"/>
        <v>-0.61092016239045766</v>
      </c>
      <c r="AU177" s="17">
        <f t="shared" ca="1" si="105"/>
        <v>2.4015247974376104</v>
      </c>
      <c r="AV177" s="14">
        <f t="shared" ca="1" si="106"/>
        <v>0.79559334212247024</v>
      </c>
      <c r="AW177" s="3"/>
      <c r="AX177" s="3"/>
      <c r="AY177" s="3"/>
      <c r="AZ177" s="9"/>
    </row>
    <row r="178" spans="14:52">
      <c r="N178" s="3">
        <f t="shared" si="107"/>
        <v>-15.5</v>
      </c>
      <c r="O178" s="29">
        <f t="shared" si="108"/>
        <v>-0.27052603405912107</v>
      </c>
      <c r="P178" s="17">
        <f t="shared" si="109"/>
        <v>-0.27732454405983847</v>
      </c>
      <c r="Q178" s="14" t="str">
        <f t="shared" si="110"/>
        <v>0.875069602581357</v>
      </c>
      <c r="R178" s="9" t="str">
        <f t="shared" si="111"/>
        <v>0.735801709829455+0.874362924907866i</v>
      </c>
      <c r="S178" s="14">
        <f t="shared" si="112"/>
        <v>6.22824950552806E-2</v>
      </c>
      <c r="T178" s="9">
        <f t="shared" si="113"/>
        <v>-0.39102698741990599</v>
      </c>
      <c r="U178" s="8">
        <f t="shared" si="87"/>
        <v>-0.17222222222222222</v>
      </c>
      <c r="V178" s="3">
        <f t="shared" si="88"/>
        <v>3.9599117582888595E-2</v>
      </c>
      <c r="W178" s="9">
        <f t="shared" si="89"/>
        <v>-0.23729821761328149</v>
      </c>
      <c r="X178" s="8">
        <f t="shared" si="90"/>
        <v>-0.27732454405983847</v>
      </c>
      <c r="Y178" s="3">
        <f t="shared" si="91"/>
        <v>6.22824950552806E-2</v>
      </c>
      <c r="Z178" s="9">
        <f t="shared" si="92"/>
        <v>-0.39102698741990599</v>
      </c>
      <c r="AA178" s="8">
        <f t="shared" si="93"/>
        <v>-1.7222222222222223</v>
      </c>
      <c r="AB178" s="3">
        <f t="shared" si="94"/>
        <v>0.39599117582888593</v>
      </c>
      <c r="AC178" s="9">
        <f t="shared" si="95"/>
        <v>-2.3729821761328149</v>
      </c>
      <c r="AD178" s="8">
        <f t="shared" si="96"/>
        <v>-1.4448976781623839</v>
      </c>
      <c r="AE178" s="3">
        <f t="shared" si="97"/>
        <v>0.33370868077360533</v>
      </c>
      <c r="AF178" s="9">
        <f t="shared" si="98"/>
        <v>-1.981955188712909</v>
      </c>
      <c r="AG178" s="17">
        <f t="shared" ca="1" si="99"/>
        <v>-1.469365128543805</v>
      </c>
      <c r="AH178" s="14">
        <f t="shared" ca="1" si="100"/>
        <v>0.33759215669350501</v>
      </c>
      <c r="AI178" s="9">
        <f t="shared" ca="1" si="101"/>
        <v>-2.0261400181080558</v>
      </c>
      <c r="AJ178" s="14"/>
      <c r="AK178" s="9"/>
      <c r="AO178" s="8">
        <f t="shared" ca="1" si="102"/>
        <v>-1.469365128543805</v>
      </c>
      <c r="AP178" s="3">
        <f t="shared" ca="1" si="103"/>
        <v>0.33759215669350501</v>
      </c>
      <c r="AQ178" s="9">
        <f t="shared" ca="1" si="104"/>
        <v>-2.0261400181080558</v>
      </c>
      <c r="AR178" s="14">
        <f t="array" aca="1" ref="AR178:AT178" ca="1">MMULT(AO178:AQ178,$AR$9:$AT$11)</f>
        <v>2.337400650645022</v>
      </c>
      <c r="AS178" s="3">
        <f ca="1"/>
        <v>0.73981043440409544</v>
      </c>
      <c r="AT178" s="29">
        <f ca="1"/>
        <v>-0.60620494697048555</v>
      </c>
      <c r="AU178" s="17">
        <f t="shared" ca="1" si="105"/>
        <v>2.337400650645022</v>
      </c>
      <c r="AV178" s="14">
        <f t="shared" ca="1" si="106"/>
        <v>0.73981043440409544</v>
      </c>
      <c r="AW178" s="3"/>
      <c r="AX178" s="3"/>
      <c r="AY178" s="3"/>
      <c r="AZ178" s="9"/>
    </row>
    <row r="179" spans="14:52">
      <c r="N179" s="3">
        <f t="shared" si="107"/>
        <v>-15</v>
      </c>
      <c r="O179" s="29">
        <f t="shared" si="108"/>
        <v>-0.26179938779914941</v>
      </c>
      <c r="P179" s="17">
        <f t="shared" si="109"/>
        <v>-0.2679491924311227</v>
      </c>
      <c r="Q179" s="14" t="str">
        <f t="shared" si="110"/>
        <v>0.879026424353651</v>
      </c>
      <c r="R179" s="9" t="str">
        <f t="shared" si="111"/>
        <v>0.75780534594547+0.848478280802714i</v>
      </c>
      <c r="S179" s="14">
        <f t="shared" si="112"/>
        <v>5.4211714325304902E-2</v>
      </c>
      <c r="T179" s="9">
        <f t="shared" si="113"/>
        <v>-0.37945102266140501</v>
      </c>
      <c r="U179" s="8">
        <f t="shared" si="87"/>
        <v>-0.16666666666666666</v>
      </c>
      <c r="V179" s="3">
        <f t="shared" si="88"/>
        <v>3.4478499261895612E-2</v>
      </c>
      <c r="W179" s="9">
        <f t="shared" si="89"/>
        <v>-0.23088111983024476</v>
      </c>
      <c r="X179" s="8">
        <f t="shared" si="90"/>
        <v>-0.2679491924311227</v>
      </c>
      <c r="Y179" s="3">
        <f t="shared" si="91"/>
        <v>5.4211714325304902E-2</v>
      </c>
      <c r="Z179" s="9">
        <f t="shared" si="92"/>
        <v>-0.37945102266140501</v>
      </c>
      <c r="AA179" s="8">
        <f t="shared" si="93"/>
        <v>-1.6666666666666665</v>
      </c>
      <c r="AB179" s="3">
        <f t="shared" si="94"/>
        <v>0.34478499261895612</v>
      </c>
      <c r="AC179" s="9">
        <f t="shared" si="95"/>
        <v>-2.3088111983024477</v>
      </c>
      <c r="AD179" s="8">
        <f t="shared" si="96"/>
        <v>-1.3987174742355437</v>
      </c>
      <c r="AE179" s="3">
        <f t="shared" si="97"/>
        <v>0.2905732782936512</v>
      </c>
      <c r="AF179" s="9">
        <f t="shared" si="98"/>
        <v>-1.9293601756410428</v>
      </c>
      <c r="AG179" s="17">
        <f t="shared" ca="1" si="99"/>
        <v>-1.421891108675446</v>
      </c>
      <c r="AH179" s="14">
        <f t="shared" ca="1" si="100"/>
        <v>0.29393466891756714</v>
      </c>
      <c r="AI179" s="9">
        <f t="shared" ca="1" si="101"/>
        <v>-1.9711731675652651</v>
      </c>
      <c r="AJ179" s="14"/>
      <c r="AK179" s="9"/>
      <c r="AO179" s="8">
        <f t="shared" ca="1" si="102"/>
        <v>-1.421891108675446</v>
      </c>
      <c r="AP179" s="3">
        <f t="shared" ca="1" si="103"/>
        <v>0.29393466891756714</v>
      </c>
      <c r="AQ179" s="9">
        <f t="shared" ca="1" si="104"/>
        <v>-1.9711731675652651</v>
      </c>
      <c r="AR179" s="14">
        <f t="array" aca="1" ref="AR179:AT179" ca="1">MMULT(AO179:AQ179,$AR$9:$AT$11)</f>
        <v>2.2720195696264627</v>
      </c>
      <c r="AS179" s="3">
        <f ca="1"/>
        <v>0.68618698387530941</v>
      </c>
      <c r="AT179" s="29">
        <f ca="1"/>
        <v>-0.60064138172934789</v>
      </c>
      <c r="AU179" s="17">
        <f t="shared" ca="1" si="105"/>
        <v>2.2720195696264627</v>
      </c>
      <c r="AV179" s="14">
        <f t="shared" ca="1" si="106"/>
        <v>0.68618698387530941</v>
      </c>
      <c r="AW179" s="3"/>
      <c r="AX179" s="3"/>
      <c r="AY179" s="3"/>
      <c r="AZ179" s="9"/>
    </row>
    <row r="180" spans="14:52">
      <c r="N180" s="3">
        <f t="shared" si="107"/>
        <v>-14.5</v>
      </c>
      <c r="O180" s="29">
        <f t="shared" si="108"/>
        <v>-0.2530727415391778</v>
      </c>
      <c r="P180" s="17">
        <f t="shared" si="109"/>
        <v>-0.25861758435589027</v>
      </c>
      <c r="Q180" s="14" t="str">
        <f t="shared" si="110"/>
        <v>0.882982550871904</v>
      </c>
      <c r="R180" s="9" t="str">
        <f t="shared" si="111"/>
        <v>0.778844996033784+0.822200599842993i</v>
      </c>
      <c r="S180" s="14">
        <f t="shared" si="112"/>
        <v>4.6571730325729699E-2</v>
      </c>
      <c r="T180" s="9">
        <f t="shared" si="113"/>
        <v>-0.36769928647800698</v>
      </c>
      <c r="U180" s="8">
        <f t="shared" si="87"/>
        <v>-0.16111111111111112</v>
      </c>
      <c r="V180" s="3">
        <f t="shared" si="88"/>
        <v>2.9627077086796915E-2</v>
      </c>
      <c r="W180" s="9">
        <f t="shared" si="89"/>
        <v>-0.22431598978008421</v>
      </c>
      <c r="X180" s="8">
        <f t="shared" si="90"/>
        <v>-0.25861758435589027</v>
      </c>
      <c r="Y180" s="3">
        <f t="shared" si="91"/>
        <v>4.6571730325729699E-2</v>
      </c>
      <c r="Z180" s="9">
        <f t="shared" si="92"/>
        <v>-0.36769928647800698</v>
      </c>
      <c r="AA180" s="8">
        <f t="shared" si="93"/>
        <v>-1.6111111111111112</v>
      </c>
      <c r="AB180" s="3">
        <f t="shared" si="94"/>
        <v>0.29627077086796916</v>
      </c>
      <c r="AC180" s="9">
        <f t="shared" si="95"/>
        <v>-2.243159897800842</v>
      </c>
      <c r="AD180" s="8">
        <f t="shared" si="96"/>
        <v>-1.3524935267552209</v>
      </c>
      <c r="AE180" s="3">
        <f t="shared" si="97"/>
        <v>0.24969904054223946</v>
      </c>
      <c r="AF180" s="9">
        <f t="shared" si="98"/>
        <v>-1.8754606113228349</v>
      </c>
      <c r="AG180" s="17">
        <f t="shared" ca="1" si="99"/>
        <v>-1.3744247439289474</v>
      </c>
      <c r="AH180" s="14">
        <f t="shared" ca="1" si="100"/>
        <v>0.25257343877307725</v>
      </c>
      <c r="AI180" s="9">
        <f t="shared" ca="1" si="101"/>
        <v>-1.9149542908193458</v>
      </c>
      <c r="AJ180" s="14"/>
      <c r="AK180" s="9"/>
      <c r="AO180" s="8">
        <f t="shared" ca="1" si="102"/>
        <v>-1.3744247439289474</v>
      </c>
      <c r="AP180" s="3">
        <f t="shared" ca="1" si="103"/>
        <v>0.25257343877307725</v>
      </c>
      <c r="AQ180" s="9">
        <f t="shared" ca="1" si="104"/>
        <v>-1.9149542908193458</v>
      </c>
      <c r="AR180" s="14">
        <f t="array" aca="1" ref="AR180:AT180" ca="1">MMULT(AO180:AQ180,$AR$9:$AT$11)</f>
        <v>2.2054311054544402</v>
      </c>
      <c r="AS180" s="3">
        <f ca="1"/>
        <v>0.63471787204211427</v>
      </c>
      <c r="AT180" s="29">
        <f ca="1"/>
        <v>-0.5942167253027888</v>
      </c>
      <c r="AU180" s="17">
        <f t="shared" ca="1" si="105"/>
        <v>2.2054311054544402</v>
      </c>
      <c r="AV180" s="14">
        <f t="shared" ca="1" si="106"/>
        <v>0.63471787204211427</v>
      </c>
      <c r="AW180" s="3"/>
      <c r="AX180" s="3"/>
      <c r="AY180" s="3"/>
      <c r="AZ180" s="9"/>
    </row>
    <row r="181" spans="14:52">
      <c r="N181" s="3">
        <f t="shared" si="107"/>
        <v>-14</v>
      </c>
      <c r="O181" s="29">
        <f t="shared" si="108"/>
        <v>-0.24434609527920614</v>
      </c>
      <c r="P181" s="17">
        <f t="shared" si="109"/>
        <v>-0.24932800284318068</v>
      </c>
      <c r="Q181" s="14" t="str">
        <f t="shared" si="110"/>
        <v>0.886938544902347</v>
      </c>
      <c r="R181" s="9" t="str">
        <f t="shared" si="111"/>
        <v>0.798925709953397+0.795559521278975i</v>
      </c>
      <c r="S181" s="14">
        <f t="shared" si="112"/>
        <v>3.9360536367664303E-2</v>
      </c>
      <c r="T181" s="9">
        <f t="shared" si="113"/>
        <v>-0.35578503394539601</v>
      </c>
      <c r="U181" s="8">
        <f t="shared" si="87"/>
        <v>-0.15555555555555556</v>
      </c>
      <c r="V181" s="3">
        <f t="shared" si="88"/>
        <v>2.5044767491038417E-2</v>
      </c>
      <c r="W181" s="9">
        <f t="shared" si="89"/>
        <v>-0.21760886102775995</v>
      </c>
      <c r="X181" s="8">
        <f t="shared" si="90"/>
        <v>-0.24932800284318068</v>
      </c>
      <c r="Y181" s="3">
        <f t="shared" si="91"/>
        <v>3.9360536367664303E-2</v>
      </c>
      <c r="Z181" s="9">
        <f t="shared" si="92"/>
        <v>-0.35578503394539601</v>
      </c>
      <c r="AA181" s="8">
        <f t="shared" si="93"/>
        <v>-1.5555555555555556</v>
      </c>
      <c r="AB181" s="3">
        <f t="shared" si="94"/>
        <v>0.25044767491038417</v>
      </c>
      <c r="AC181" s="9">
        <f t="shared" si="95"/>
        <v>-2.1760886102775996</v>
      </c>
      <c r="AD181" s="8">
        <f t="shared" si="96"/>
        <v>-1.3062275527123748</v>
      </c>
      <c r="AE181" s="3">
        <f t="shared" si="97"/>
        <v>0.21108713854271988</v>
      </c>
      <c r="AF181" s="9">
        <f t="shared" si="98"/>
        <v>-1.8203035763322035</v>
      </c>
      <c r="AG181" s="17">
        <f t="shared" ca="1" si="99"/>
        <v>-1.3269657338308898</v>
      </c>
      <c r="AH181" s="14">
        <f t="shared" ca="1" si="100"/>
        <v>0.2135074256654082</v>
      </c>
      <c r="AI181" s="9">
        <f t="shared" ca="1" si="101"/>
        <v>-1.8575354844194638</v>
      </c>
      <c r="AJ181" s="14"/>
      <c r="AK181" s="9"/>
      <c r="AO181" s="8">
        <f t="shared" ca="1" si="102"/>
        <v>-1.3269657338308898</v>
      </c>
      <c r="AP181" s="3">
        <f t="shared" ca="1" si="103"/>
        <v>0.2135074256654082</v>
      </c>
      <c r="AQ181" s="9">
        <f t="shared" ca="1" si="104"/>
        <v>-1.8575354844194638</v>
      </c>
      <c r="AR181" s="14">
        <f t="array" aca="1" ref="AR181:AT181" ca="1">MMULT(AO181:AQ181,$AR$9:$AT$11)</f>
        <v>2.1376855017630123</v>
      </c>
      <c r="AS181" s="3">
        <f ca="1"/>
        <v>0.58539531081605511</v>
      </c>
      <c r="AT181" s="29">
        <f ca="1"/>
        <v>-0.58691956951516588</v>
      </c>
      <c r="AU181" s="17">
        <f t="shared" ca="1" si="105"/>
        <v>2.1376855017630123</v>
      </c>
      <c r="AV181" s="14">
        <f t="shared" ca="1" si="106"/>
        <v>0.58539531081605511</v>
      </c>
      <c r="AW181" s="3"/>
      <c r="AX181" s="3"/>
      <c r="AY181" s="3"/>
      <c r="AZ181" s="9"/>
    </row>
    <row r="182" spans="14:52">
      <c r="N182" s="3">
        <f t="shared" si="107"/>
        <v>-13.5</v>
      </c>
      <c r="O182" s="29">
        <f t="shared" si="108"/>
        <v>-0.23561944901923448</v>
      </c>
      <c r="P182" s="17">
        <f t="shared" si="109"/>
        <v>-0.24007875908011603</v>
      </c>
      <c r="Q182" s="14" t="str">
        <f t="shared" si="110"/>
        <v>0.89089496949439</v>
      </c>
      <c r="R182" s="9" t="str">
        <f t="shared" si="111"/>
        <v>0.818052916779516+0.768583813310041i</v>
      </c>
      <c r="S182" s="14">
        <f t="shared" si="112"/>
        <v>3.2575956298216302E-2</v>
      </c>
      <c r="T182" s="9">
        <f t="shared" si="113"/>
        <v>-0.343721130593452</v>
      </c>
      <c r="U182" s="8">
        <f t="shared" si="87"/>
        <v>-0.15</v>
      </c>
      <c r="V182" s="3">
        <f t="shared" si="88"/>
        <v>2.073116670143775E-2</v>
      </c>
      <c r="W182" s="9">
        <f t="shared" si="89"/>
        <v>-0.21076587221978443</v>
      </c>
      <c r="X182" s="8">
        <f t="shared" si="90"/>
        <v>-0.24007875908011603</v>
      </c>
      <c r="Y182" s="3">
        <f t="shared" si="91"/>
        <v>3.2575956298216302E-2</v>
      </c>
      <c r="Z182" s="9">
        <f t="shared" si="92"/>
        <v>-0.343721130593452</v>
      </c>
      <c r="AA182" s="8">
        <f t="shared" si="93"/>
        <v>-1.5</v>
      </c>
      <c r="AB182" s="3">
        <f t="shared" si="94"/>
        <v>0.2073116670143775</v>
      </c>
      <c r="AC182" s="9">
        <f t="shared" si="95"/>
        <v>-2.1076587221978444</v>
      </c>
      <c r="AD182" s="8">
        <f t="shared" si="96"/>
        <v>-1.2599212409198839</v>
      </c>
      <c r="AE182" s="3">
        <f t="shared" si="97"/>
        <v>0.1747357107161612</v>
      </c>
      <c r="AF182" s="9">
        <f t="shared" si="98"/>
        <v>-1.7639375916043925</v>
      </c>
      <c r="AG182" s="17">
        <f t="shared" ca="1" si="99"/>
        <v>-1.2795137828390202</v>
      </c>
      <c r="AH182" s="14">
        <f t="shared" ca="1" si="100"/>
        <v>0.17673291763904928</v>
      </c>
      <c r="AI182" s="9">
        <f t="shared" ca="1" si="101"/>
        <v>-1.7989696436670757</v>
      </c>
      <c r="AJ182" s="14"/>
      <c r="AK182" s="9"/>
      <c r="AO182" s="8">
        <f t="shared" ca="1" si="102"/>
        <v>-1.2795137828390202</v>
      </c>
      <c r="AP182" s="3">
        <f t="shared" ca="1" si="103"/>
        <v>0.17673291763904928</v>
      </c>
      <c r="AQ182" s="9">
        <f t="shared" ca="1" si="104"/>
        <v>-1.7989696436670757</v>
      </c>
      <c r="AR182" s="14">
        <f t="array" aca="1" ref="AR182:AT182" ca="1">MMULT(AO182:AQ182,$AR$9:$AT$11)</f>
        <v>2.0688337749979802</v>
      </c>
      <c r="AS182" s="3">
        <f ca="1"/>
        <v>0.5382090976577083</v>
      </c>
      <c r="AT182" s="29">
        <f ca="1"/>
        <v>-0.57873966696085177</v>
      </c>
      <c r="AU182" s="17">
        <f t="shared" ca="1" si="105"/>
        <v>2.0688337749979802</v>
      </c>
      <c r="AV182" s="14">
        <f t="shared" ca="1" si="106"/>
        <v>0.5382090976577083</v>
      </c>
      <c r="AW182" s="3"/>
      <c r="AX182" s="3"/>
      <c r="AY182" s="3"/>
      <c r="AZ182" s="9"/>
    </row>
    <row r="183" spans="14:52">
      <c r="N183" s="3">
        <f t="shared" si="107"/>
        <v>-13</v>
      </c>
      <c r="O183" s="29">
        <f t="shared" si="108"/>
        <v>-0.22689280275926285</v>
      </c>
      <c r="P183" s="17">
        <f t="shared" si="109"/>
        <v>-0.23086819112556312</v>
      </c>
      <c r="Q183" s="14" t="str">
        <f t="shared" si="110"/>
        <v>0.894852388285335</v>
      </c>
      <c r="R183" s="9" t="str">
        <f t="shared" si="111"/>
        <v>0.836232390413613+0.741301405374133i</v>
      </c>
      <c r="S183" s="14">
        <f t="shared" si="112"/>
        <v>2.6215660016412699E-2</v>
      </c>
      <c r="T183" s="9">
        <f t="shared" si="113"/>
        <v>-0.33152006684653801</v>
      </c>
      <c r="U183" s="8">
        <f t="shared" si="87"/>
        <v>-0.14444444444444446</v>
      </c>
      <c r="V183" s="3">
        <f t="shared" si="88"/>
        <v>1.6685585762560556E-2</v>
      </c>
      <c r="W183" s="9">
        <f t="shared" si="89"/>
        <v>-0.20379327499262098</v>
      </c>
      <c r="X183" s="8">
        <f t="shared" si="90"/>
        <v>-0.23086819112556312</v>
      </c>
      <c r="Y183" s="3">
        <f t="shared" si="91"/>
        <v>2.6215660016412699E-2</v>
      </c>
      <c r="Z183" s="9">
        <f t="shared" si="92"/>
        <v>-0.33152006684653801</v>
      </c>
      <c r="AA183" s="8">
        <f t="shared" si="93"/>
        <v>-1.4444444444444446</v>
      </c>
      <c r="AB183" s="3">
        <f t="shared" si="94"/>
        <v>0.16685585762560556</v>
      </c>
      <c r="AC183" s="9">
        <f t="shared" si="95"/>
        <v>-2.0379327499262097</v>
      </c>
      <c r="AD183" s="8">
        <f t="shared" si="96"/>
        <v>-1.2135762533188816</v>
      </c>
      <c r="AE183" s="3">
        <f t="shared" si="97"/>
        <v>0.14064019760919286</v>
      </c>
      <c r="AF183" s="9">
        <f t="shared" si="98"/>
        <v>-1.7064126830796718</v>
      </c>
      <c r="AG183" s="17">
        <f t="shared" ca="1" si="99"/>
        <v>-1.2320686001136405</v>
      </c>
      <c r="AH183" s="14">
        <f t="shared" ca="1" si="100"/>
        <v>0.1422438230439968</v>
      </c>
      <c r="AI183" s="9">
        <f t="shared" ca="1" si="101"/>
        <v>-1.7393105303872671</v>
      </c>
      <c r="AJ183" s="14"/>
      <c r="AK183" s="9"/>
      <c r="AO183" s="8">
        <f t="shared" ca="1" si="102"/>
        <v>-1.2320686001136405</v>
      </c>
      <c r="AP183" s="3">
        <f t="shared" ca="1" si="103"/>
        <v>0.1422438230439968</v>
      </c>
      <c r="AQ183" s="9">
        <f t="shared" ca="1" si="104"/>
        <v>-1.7393105303872671</v>
      </c>
      <c r="AR183" s="14">
        <f t="array" aca="1" ref="AR183:AT183" ca="1">MMULT(AO183:AQ183,$AR$9:$AT$11)</f>
        <v>1.9989277798198108</v>
      </c>
      <c r="AS183" s="3">
        <f ca="1"/>
        <v>0.49314685928651569</v>
      </c>
      <c r="AT183" s="29">
        <f ca="1"/>
        <v>-0.56966776978927136</v>
      </c>
      <c r="AU183" s="17">
        <f t="shared" ca="1" si="105"/>
        <v>1.9989277798198108</v>
      </c>
      <c r="AV183" s="14">
        <f t="shared" ca="1" si="106"/>
        <v>0.49314685928651569</v>
      </c>
      <c r="AW183" s="3"/>
      <c r="AX183" s="3"/>
      <c r="AY183" s="3"/>
      <c r="AZ183" s="9"/>
    </row>
    <row r="184" spans="14:52">
      <c r="N184" s="3">
        <f t="shared" si="107"/>
        <v>-12.5</v>
      </c>
      <c r="O184" s="29">
        <f t="shared" si="108"/>
        <v>-0.21816615649929119</v>
      </c>
      <c r="P184" s="17">
        <f t="shared" si="109"/>
        <v>-0.22169466264293988</v>
      </c>
      <c r="Q184" s="14" t="str">
        <f t="shared" si="110"/>
        <v>0.89881136580644</v>
      </c>
      <c r="R184" s="9" t="str">
        <f t="shared" si="111"/>
        <v>0.853470217760076+0.713739419823843i</v>
      </c>
      <c r="S184" s="14">
        <f t="shared" si="112"/>
        <v>2.0277177841910299E-2</v>
      </c>
      <c r="T184" s="9">
        <f t="shared" si="113"/>
        <v>-0.31919397218947498</v>
      </c>
      <c r="U184" s="8">
        <f t="shared" si="87"/>
        <v>-0.1388888888888889</v>
      </c>
      <c r="V184" s="3">
        <f t="shared" si="88"/>
        <v>1.2907083560107089E-2</v>
      </c>
      <c r="W184" s="9">
        <f t="shared" si="89"/>
        <v>-0.1966974400120941</v>
      </c>
      <c r="X184" s="8">
        <f t="shared" si="90"/>
        <v>-0.22169466264293988</v>
      </c>
      <c r="Y184" s="3">
        <f t="shared" si="91"/>
        <v>2.0277177841910299E-2</v>
      </c>
      <c r="Z184" s="9">
        <f t="shared" si="92"/>
        <v>-0.31919397218947498</v>
      </c>
      <c r="AA184" s="8">
        <f t="shared" si="93"/>
        <v>-1.3888888888888888</v>
      </c>
      <c r="AB184" s="3">
        <f t="shared" si="94"/>
        <v>0.12907083560107088</v>
      </c>
      <c r="AC184" s="9">
        <f t="shared" si="95"/>
        <v>-1.966974400120941</v>
      </c>
      <c r="AD184" s="8">
        <f t="shared" si="96"/>
        <v>-1.1671942262459489</v>
      </c>
      <c r="AE184" s="3">
        <f t="shared" si="97"/>
        <v>0.10879365775916058</v>
      </c>
      <c r="AF184" s="9">
        <f t="shared" si="98"/>
        <v>-1.6477804279314661</v>
      </c>
      <c r="AG184" s="17">
        <f t="shared" ca="1" si="99"/>
        <v>-1.1846298992958477</v>
      </c>
      <c r="AH184" s="14">
        <f t="shared" ca="1" si="100"/>
        <v>0.11003194549321778</v>
      </c>
      <c r="AI184" s="9">
        <f t="shared" ca="1" si="101"/>
        <v>-1.6786128252329344</v>
      </c>
      <c r="AJ184" s="14"/>
      <c r="AK184" s="9"/>
      <c r="AO184" s="8">
        <f t="shared" ca="1" si="102"/>
        <v>-1.1846298992958477</v>
      </c>
      <c r="AP184" s="3">
        <f t="shared" ca="1" si="103"/>
        <v>0.11003194549321778</v>
      </c>
      <c r="AQ184" s="9">
        <f t="shared" ca="1" si="104"/>
        <v>-1.6786128252329344</v>
      </c>
      <c r="AR184" s="14">
        <f t="array" aca="1" ref="AR184:AT184" ca="1">MMULT(AO184:AQ184,$AR$9:$AT$11)</f>
        <v>1.9280202595681963</v>
      </c>
      <c r="AS184" s="3">
        <f ca="1"/>
        <v>0.45019428292517355</v>
      </c>
      <c r="AT184" s="29">
        <f ca="1"/>
        <v>-0.55969548031700311</v>
      </c>
      <c r="AU184" s="17">
        <f t="shared" ca="1" si="105"/>
        <v>1.9280202595681963</v>
      </c>
      <c r="AV184" s="14">
        <f t="shared" ca="1" si="106"/>
        <v>0.45019428292517355</v>
      </c>
      <c r="AW184" s="3"/>
      <c r="AX184" s="3"/>
      <c r="AY184" s="3"/>
      <c r="AZ184" s="9"/>
    </row>
    <row r="185" spans="14:52">
      <c r="N185" s="3">
        <f t="shared" si="107"/>
        <v>-12</v>
      </c>
      <c r="O185" s="29">
        <f t="shared" si="108"/>
        <v>-0.20943951023931953</v>
      </c>
      <c r="P185" s="17">
        <f t="shared" si="109"/>
        <v>-0.2125565616700221</v>
      </c>
      <c r="Q185" s="14" t="str">
        <f t="shared" si="110"/>
        <v>0.902772467790637</v>
      </c>
      <c r="R185" s="9" t="str">
        <f t="shared" si="111"/>
        <v>0.869772769315314+0.685924202964372i</v>
      </c>
      <c r="S185" s="14">
        <f t="shared" si="112"/>
        <v>1.47579138055637E-2</v>
      </c>
      <c r="T185" s="9">
        <f t="shared" si="113"/>
        <v>-0.30675462904813999</v>
      </c>
      <c r="U185" s="8">
        <f t="shared" si="87"/>
        <v>-0.13333333333333333</v>
      </c>
      <c r="V185" s="3">
        <f t="shared" si="88"/>
        <v>9.394497739053145E-3</v>
      </c>
      <c r="W185" s="9">
        <f t="shared" si="89"/>
        <v>-0.18948486113848451</v>
      </c>
      <c r="X185" s="8">
        <f t="shared" si="90"/>
        <v>-0.2125565616700221</v>
      </c>
      <c r="Y185" s="3">
        <f t="shared" si="91"/>
        <v>1.47579138055637E-2</v>
      </c>
      <c r="Z185" s="9">
        <f t="shared" si="92"/>
        <v>-0.30675462904813999</v>
      </c>
      <c r="AA185" s="8">
        <f t="shared" si="93"/>
        <v>-1.3333333333333333</v>
      </c>
      <c r="AB185" s="3">
        <f t="shared" si="94"/>
        <v>9.3944977390531453E-2</v>
      </c>
      <c r="AC185" s="9">
        <f t="shared" si="95"/>
        <v>-1.8948486113848451</v>
      </c>
      <c r="AD185" s="8">
        <f t="shared" si="96"/>
        <v>-1.1207767716633112</v>
      </c>
      <c r="AE185" s="3">
        <f t="shared" si="97"/>
        <v>7.9187063584967757E-2</v>
      </c>
      <c r="AF185" s="9">
        <f t="shared" si="98"/>
        <v>-1.5880939823367051</v>
      </c>
      <c r="AG185" s="17">
        <f t="shared" ca="1" si="99"/>
        <v>-1.1371973982922539</v>
      </c>
      <c r="AH185" s="14">
        <f t="shared" ca="1" si="100"/>
        <v>8.0087241263162093E-2</v>
      </c>
      <c r="AI185" s="9">
        <f t="shared" ca="1" si="101"/>
        <v>-1.6169321644759216</v>
      </c>
      <c r="AJ185" s="14"/>
      <c r="AK185" s="9"/>
      <c r="AO185" s="8">
        <f t="shared" ca="1" si="102"/>
        <v>-1.1371973982922539</v>
      </c>
      <c r="AP185" s="3">
        <f t="shared" ca="1" si="103"/>
        <v>8.0087241263162093E-2</v>
      </c>
      <c r="AQ185" s="9">
        <f t="shared" ca="1" si="104"/>
        <v>-1.6169321644759216</v>
      </c>
      <c r="AR185" s="14">
        <f t="array" aca="1" ref="AR185:AT185" ca="1">MMULT(AO185:AQ185,$AR$9:$AT$11)</f>
        <v>1.8561648817438483</v>
      </c>
      <c r="AS185" s="3">
        <f ca="1"/>
        <v>0.40933533434991864</v>
      </c>
      <c r="AT185" s="29">
        <f ca="1"/>
        <v>-0.54881511390092874</v>
      </c>
      <c r="AU185" s="17">
        <f t="shared" ca="1" si="105"/>
        <v>1.8561648817438483</v>
      </c>
      <c r="AV185" s="14">
        <f t="shared" ca="1" si="106"/>
        <v>0.40933533434991864</v>
      </c>
      <c r="AW185" s="3"/>
      <c r="AX185" s="3"/>
      <c r="AY185" s="3"/>
      <c r="AZ185" s="9"/>
    </row>
    <row r="186" spans="14:52">
      <c r="N186" s="3">
        <f t="shared" si="107"/>
        <v>-11.5</v>
      </c>
      <c r="O186" s="29">
        <f t="shared" si="108"/>
        <v>-0.20071286397934787</v>
      </c>
      <c r="P186" s="17">
        <f t="shared" si="109"/>
        <v>-0.20345229942369933</v>
      </c>
      <c r="Q186" s="14" t="str">
        <f t="shared" si="110"/>
        <v>0.906736261482247</v>
      </c>
      <c r="R186" s="9" t="str">
        <f t="shared" si="111"/>
        <v>0.885146672024801+0.657881355434088i</v>
      </c>
      <c r="S186" s="14">
        <f t="shared" si="112"/>
        <v>9.6551579266323708E-3</v>
      </c>
      <c r="T186" s="9">
        <f t="shared" si="113"/>
        <v>-0.29421348637606398</v>
      </c>
      <c r="U186" s="8">
        <f t="shared" si="87"/>
        <v>-0.12777777777777777</v>
      </c>
      <c r="V186" s="3">
        <f t="shared" si="88"/>
        <v>6.1464734505047016E-3</v>
      </c>
      <c r="W186" s="9">
        <f t="shared" si="89"/>
        <v>-0.18216215771963323</v>
      </c>
      <c r="X186" s="8">
        <f t="shared" si="90"/>
        <v>-0.20345229942369933</v>
      </c>
      <c r="Y186" s="3">
        <f t="shared" si="91"/>
        <v>9.6551579266323708E-3</v>
      </c>
      <c r="Z186" s="9">
        <f t="shared" si="92"/>
        <v>-0.29421348637606398</v>
      </c>
      <c r="AA186" s="8">
        <f t="shared" si="93"/>
        <v>-1.2777777777777777</v>
      </c>
      <c r="AB186" s="3">
        <f t="shared" si="94"/>
        <v>6.1464734505047018E-2</v>
      </c>
      <c r="AC186" s="9">
        <f t="shared" si="95"/>
        <v>-1.8216215771963324</v>
      </c>
      <c r="AD186" s="8">
        <f t="shared" si="96"/>
        <v>-1.0743254783540783</v>
      </c>
      <c r="AE186" s="3">
        <f t="shared" si="97"/>
        <v>5.1809576578414646E-2</v>
      </c>
      <c r="AF186" s="9">
        <f t="shared" si="98"/>
        <v>-1.5274080908202685</v>
      </c>
      <c r="AG186" s="17">
        <f t="shared" ca="1" si="99"/>
        <v>-1.089770819065814</v>
      </c>
      <c r="AH186" s="14">
        <f t="shared" ca="1" si="100"/>
        <v>5.2398058603824453E-2</v>
      </c>
      <c r="AI186" s="9">
        <f t="shared" ca="1" si="101"/>
        <v>-1.5543251613027853</v>
      </c>
      <c r="AJ186" s="14"/>
      <c r="AK186" s="9"/>
      <c r="AO186" s="8">
        <f t="shared" ca="1" si="102"/>
        <v>-1.089770819065814</v>
      </c>
      <c r="AP186" s="3">
        <f t="shared" ca="1" si="103"/>
        <v>5.2398058603824453E-2</v>
      </c>
      <c r="AQ186" s="9">
        <f t="shared" ca="1" si="104"/>
        <v>-1.5543251613027853</v>
      </c>
      <c r="AR186" s="14">
        <f t="array" aca="1" ref="AR186:AT186" ca="1">MMULT(AO186:AQ186,$AR$9:$AT$11)</f>
        <v>1.7834162585244884</v>
      </c>
      <c r="AS186" s="3">
        <f ca="1"/>
        <v>0.37055246228222405</v>
      </c>
      <c r="AT186" s="29">
        <f ca="1"/>
        <v>-0.5370195743349131</v>
      </c>
      <c r="AU186" s="17">
        <f t="shared" ca="1" si="105"/>
        <v>1.7834162585244884</v>
      </c>
      <c r="AV186" s="14">
        <f t="shared" ca="1" si="106"/>
        <v>0.37055246228222405</v>
      </c>
      <c r="AW186" s="3"/>
      <c r="AX186" s="3"/>
      <c r="AY186" s="3"/>
      <c r="AZ186" s="9"/>
    </row>
    <row r="187" spans="14:52">
      <c r="N187" s="3">
        <f t="shared" si="107"/>
        <v>-11</v>
      </c>
      <c r="O187" s="29">
        <f t="shared" si="108"/>
        <v>-0.19198621771937624</v>
      </c>
      <c r="P187" s="17">
        <f t="shared" si="109"/>
        <v>-0.19438030913771848</v>
      </c>
      <c r="Q187" s="14" t="str">
        <f t="shared" si="110"/>
        <v>0.910703315949025</v>
      </c>
      <c r="R187" s="9" t="str">
        <f t="shared" si="111"/>
        <v>0.899598784272769+0.62963576191332i</v>
      </c>
      <c r="S187" s="14">
        <f t="shared" si="112"/>
        <v>4.9660975372816203E-3</v>
      </c>
      <c r="T187" s="9">
        <f t="shared" si="113"/>
        <v>-0.28158167294061098</v>
      </c>
      <c r="U187" s="8">
        <f t="shared" si="87"/>
        <v>-0.12222222222222222</v>
      </c>
      <c r="V187" s="3">
        <f t="shared" si="88"/>
        <v>3.1614898942242966E-3</v>
      </c>
      <c r="W187" s="9">
        <f t="shared" si="89"/>
        <v>-0.174736075023846</v>
      </c>
      <c r="X187" s="8">
        <f t="shared" si="90"/>
        <v>-0.19438030913771848</v>
      </c>
      <c r="Y187" s="3">
        <f t="shared" si="91"/>
        <v>4.9660975372816203E-3</v>
      </c>
      <c r="Z187" s="9">
        <f t="shared" si="92"/>
        <v>-0.28158167294061098</v>
      </c>
      <c r="AA187" s="8">
        <f t="shared" si="93"/>
        <v>-1.2222222222222221</v>
      </c>
      <c r="AB187" s="3">
        <f t="shared" si="94"/>
        <v>3.1614898942242967E-2</v>
      </c>
      <c r="AC187" s="9">
        <f t="shared" si="95"/>
        <v>-1.74736075023846</v>
      </c>
      <c r="AD187" s="8">
        <f t="shared" si="96"/>
        <v>-1.0278419130845036</v>
      </c>
      <c r="AE187" s="3">
        <f t="shared" si="97"/>
        <v>2.6648801404961345E-2</v>
      </c>
      <c r="AF187" s="9">
        <f t="shared" si="98"/>
        <v>-1.465779077297849</v>
      </c>
      <c r="AG187" s="17">
        <f t="shared" ca="1" si="99"/>
        <v>-1.042349887432434</v>
      </c>
      <c r="AH187" s="14">
        <f t="shared" ca="1" si="100"/>
        <v>2.695135869637473E-2</v>
      </c>
      <c r="AI187" s="9">
        <f t="shared" ca="1" si="101"/>
        <v>-1.4908494117113364</v>
      </c>
      <c r="AJ187" s="14"/>
      <c r="AK187" s="9"/>
      <c r="AO187" s="8">
        <f t="shared" ca="1" si="102"/>
        <v>-1.042349887432434</v>
      </c>
      <c r="AP187" s="3">
        <f t="shared" ca="1" si="103"/>
        <v>2.695135869637473E-2</v>
      </c>
      <c r="AQ187" s="9">
        <f t="shared" ca="1" si="104"/>
        <v>-1.4908494117113364</v>
      </c>
      <c r="AR187" s="14">
        <f t="array" aca="1" ref="AR187:AT187" ca="1">MMULT(AO187:AQ187,$AR$9:$AT$11)</f>
        <v>1.7098299524078266</v>
      </c>
      <c r="AS187" s="3">
        <f ca="1"/>
        <v>0.33382678888242107</v>
      </c>
      <c r="AT187" s="29">
        <f ca="1"/>
        <v>-0.52430224187917318</v>
      </c>
      <c r="AU187" s="17">
        <f t="shared" ca="1" si="105"/>
        <v>1.7098299524078266</v>
      </c>
      <c r="AV187" s="14">
        <f t="shared" ca="1" si="106"/>
        <v>0.33382678888242107</v>
      </c>
      <c r="AW187" s="3"/>
      <c r="AX187" s="3"/>
      <c r="AY187" s="3"/>
      <c r="AZ187" s="9"/>
    </row>
    <row r="188" spans="14:52">
      <c r="N188" s="3">
        <f t="shared" si="107"/>
        <v>-10.5</v>
      </c>
      <c r="O188" s="29">
        <f t="shared" si="108"/>
        <v>-0.18325957145940461</v>
      </c>
      <c r="P188" s="17">
        <f t="shared" si="109"/>
        <v>-0.18533904493153439</v>
      </c>
      <c r="Q188" s="14" t="str">
        <f t="shared" si="110"/>
        <v>0.914674202396882</v>
      </c>
      <c r="R188" s="9" t="str">
        <f t="shared" si="111"/>
        <v>0.913136172877875+0.601211620151285i</v>
      </c>
      <c r="S188" s="14">
        <f t="shared" si="112"/>
        <v>6.8782771118021803E-4</v>
      </c>
      <c r="T188" s="9">
        <f t="shared" si="113"/>
        <v>-0.26887001030421098</v>
      </c>
      <c r="U188" s="8">
        <f t="shared" si="87"/>
        <v>-0.11666666666666667</v>
      </c>
      <c r="V188" s="3">
        <f t="shared" si="88"/>
        <v>4.3788465186424811E-4</v>
      </c>
      <c r="W188" s="9">
        <f t="shared" si="89"/>
        <v>-0.16721348283544094</v>
      </c>
      <c r="X188" s="8">
        <f t="shared" si="90"/>
        <v>-0.18533904493153439</v>
      </c>
      <c r="Y188" s="3">
        <f t="shared" si="91"/>
        <v>6.8782771118021803E-4</v>
      </c>
      <c r="Z188" s="9">
        <f t="shared" si="92"/>
        <v>-0.26887001030421098</v>
      </c>
      <c r="AA188" s="8">
        <f t="shared" si="93"/>
        <v>-1.1666666666666667</v>
      </c>
      <c r="AB188" s="3">
        <f t="shared" si="94"/>
        <v>4.378846518642481E-3</v>
      </c>
      <c r="AC188" s="9">
        <f t="shared" si="95"/>
        <v>-1.6721348283544093</v>
      </c>
      <c r="AD188" s="8">
        <f t="shared" si="96"/>
        <v>-0.98132762173513233</v>
      </c>
      <c r="AE188" s="3">
        <f t="shared" si="97"/>
        <v>3.6910188074622628E-3</v>
      </c>
      <c r="AF188" s="9">
        <f t="shared" si="98"/>
        <v>-1.4032648180501983</v>
      </c>
      <c r="AG188" s="17">
        <f t="shared" ca="1" si="99"/>
        <v>-0.99493433286301858</v>
      </c>
      <c r="AH188" s="14">
        <f t="shared" ca="1" si="100"/>
        <v>3.7329182273365845E-3</v>
      </c>
      <c r="AI188" s="9">
        <f t="shared" ca="1" si="101"/>
        <v>-1.4265634851956246</v>
      </c>
      <c r="AJ188" s="14"/>
      <c r="AK188" s="9"/>
      <c r="AO188" s="8">
        <f t="shared" ca="1" si="102"/>
        <v>-0.99493433286301858</v>
      </c>
      <c r="AP188" s="3">
        <f t="shared" ca="1" si="103"/>
        <v>3.7329182273365845E-3</v>
      </c>
      <c r="AQ188" s="9">
        <f t="shared" ca="1" si="104"/>
        <v>-1.4265634851956246</v>
      </c>
      <c r="AR188" s="14">
        <f t="array" aca="1" ref="AR188:AT188" ca="1">MMULT(AO188:AQ188,$AR$9:$AT$11)</f>
        <v>1.6354624671627169</v>
      </c>
      <c r="AS188" s="3">
        <f ca="1"/>
        <v>0.29913828629393269</v>
      </c>
      <c r="AT188" s="29">
        <f ca="1"/>
        <v>-0.51065687389550285</v>
      </c>
      <c r="AU188" s="17">
        <f t="shared" ca="1" si="105"/>
        <v>1.6354624671627169</v>
      </c>
      <c r="AV188" s="14">
        <f t="shared" ca="1" si="106"/>
        <v>0.29913828629393269</v>
      </c>
      <c r="AW188" s="3"/>
      <c r="AX188" s="3"/>
      <c r="AY188" s="3"/>
      <c r="AZ188" s="9"/>
    </row>
    <row r="189" spans="14:52">
      <c r="N189" s="3">
        <f t="shared" si="107"/>
        <v>-10</v>
      </c>
      <c r="O189" s="29">
        <f t="shared" si="108"/>
        <v>-0.17453292519943295</v>
      </c>
      <c r="P189" s="17">
        <f t="shared" si="109"/>
        <v>-0.17632698070846498</v>
      </c>
      <c r="Q189" s="14" t="str">
        <f t="shared" si="110"/>
        <v>0.918649494487643</v>
      </c>
      <c r="R189" s="9" t="str">
        <f t="shared" si="111"/>
        <v>0.925766091976368+0.572632469304805i</v>
      </c>
      <c r="S189" s="14">
        <f t="shared" si="112"/>
        <v>-3.18263915065871E-3</v>
      </c>
      <c r="T189" s="9">
        <f t="shared" si="113"/>
        <v>-0.25608902549782098</v>
      </c>
      <c r="U189" s="8">
        <f t="shared" si="87"/>
        <v>-0.1111111111111111</v>
      </c>
      <c r="V189" s="3">
        <f t="shared" si="88"/>
        <v>-2.0261241706387568E-3</v>
      </c>
      <c r="W189" s="9">
        <f t="shared" si="89"/>
        <v>-0.1596013722482631</v>
      </c>
      <c r="X189" s="8">
        <f t="shared" si="90"/>
        <v>-0.17632698070846498</v>
      </c>
      <c r="Y189" s="3">
        <f t="shared" si="91"/>
        <v>-3.18263915065871E-3</v>
      </c>
      <c r="Z189" s="9">
        <f t="shared" si="92"/>
        <v>-0.25608902549782098</v>
      </c>
      <c r="AA189" s="8">
        <f t="shared" si="93"/>
        <v>-1.1111111111111112</v>
      </c>
      <c r="AB189" s="3">
        <f t="shared" si="94"/>
        <v>-2.0261241706387569E-2</v>
      </c>
      <c r="AC189" s="9">
        <f t="shared" si="95"/>
        <v>-1.596013722482631</v>
      </c>
      <c r="AD189" s="8">
        <f t="shared" si="96"/>
        <v>-0.93478413040264619</v>
      </c>
      <c r="AE189" s="3">
        <f t="shared" si="97"/>
        <v>-1.7078602555728861E-2</v>
      </c>
      <c r="AF189" s="9">
        <f t="shared" si="98"/>
        <v>-1.33992469698481</v>
      </c>
      <c r="AG189" s="17">
        <f t="shared" ca="1" si="99"/>
        <v>-0.94752388829064804</v>
      </c>
      <c r="AH189" s="14">
        <f t="shared" ca="1" si="100"/>
        <v>-1.7272486259135019E-2</v>
      </c>
      <c r="AI189" s="9">
        <f t="shared" ca="1" si="101"/>
        <v>-1.3615269005102892</v>
      </c>
      <c r="AJ189" s="14"/>
      <c r="AK189" s="9"/>
      <c r="AO189" s="8">
        <f t="shared" ca="1" si="102"/>
        <v>-0.94752388829064804</v>
      </c>
      <c r="AP189" s="3">
        <f t="shared" ca="1" si="103"/>
        <v>-1.7272486259135019E-2</v>
      </c>
      <c r="AQ189" s="9">
        <f t="shared" ca="1" si="104"/>
        <v>-1.3615269005102892</v>
      </c>
      <c r="AR189" s="14">
        <f t="array" aca="1" ref="AR189:AT189" ca="1">MMULT(AO189:AQ189,$AR$9:$AT$11)</f>
        <v>1.5603712243694086</v>
      </c>
      <c r="AS189" s="3">
        <f ca="1"/>
        <v>0.26646593934022489</v>
      </c>
      <c r="AT189" s="29">
        <f ca="1"/>
        <v>-0.49607751794210614</v>
      </c>
      <c r="AU189" s="17">
        <f t="shared" ca="1" si="105"/>
        <v>1.5603712243694086</v>
      </c>
      <c r="AV189" s="14">
        <f t="shared" ca="1" si="106"/>
        <v>0.26646593934022489</v>
      </c>
      <c r="AW189" s="3"/>
      <c r="AX189" s="3"/>
      <c r="AY189" s="3"/>
      <c r="AZ189" s="9"/>
    </row>
    <row r="190" spans="14:52">
      <c r="N190" s="3">
        <f t="shared" si="107"/>
        <v>-9.5</v>
      </c>
      <c r="O190" s="29">
        <f t="shared" si="108"/>
        <v>-0.16580627893946129</v>
      </c>
      <c r="P190" s="17">
        <f t="shared" si="109"/>
        <v>-0.16734260908141954</v>
      </c>
      <c r="Q190" s="14" t="str">
        <f t="shared" si="110"/>
        <v>0.922629768660174</v>
      </c>
      <c r="R190" s="9" t="str">
        <f t="shared" si="111"/>
        <v>0.937495963681973+0.543921217585725i</v>
      </c>
      <c r="S190" s="14">
        <f t="shared" si="112"/>
        <v>-6.6483645271023101E-3</v>
      </c>
      <c r="T190" s="9">
        <f t="shared" si="113"/>
        <v>-0.243248963385227</v>
      </c>
      <c r="U190" s="8">
        <f t="shared" si="87"/>
        <v>-0.10555555555555554</v>
      </c>
      <c r="V190" s="3">
        <f t="shared" si="88"/>
        <v>-4.2324179539116975E-3</v>
      </c>
      <c r="W190" s="9">
        <f t="shared" si="89"/>
        <v>-0.15190685070610097</v>
      </c>
      <c r="X190" s="8">
        <f t="shared" si="90"/>
        <v>-0.16734260908141954</v>
      </c>
      <c r="Y190" s="3">
        <f t="shared" si="91"/>
        <v>-6.6483645271023101E-3</v>
      </c>
      <c r="Z190" s="9">
        <f t="shared" si="92"/>
        <v>-0.243248963385227</v>
      </c>
      <c r="AA190" s="8">
        <f t="shared" si="93"/>
        <v>-1.0555555555555554</v>
      </c>
      <c r="AB190" s="3">
        <f t="shared" si="94"/>
        <v>-4.2324179539116977E-2</v>
      </c>
      <c r="AC190" s="9">
        <f t="shared" si="95"/>
        <v>-1.5190685070610097</v>
      </c>
      <c r="AD190" s="8">
        <f t="shared" si="96"/>
        <v>-0.88821294647413584</v>
      </c>
      <c r="AE190" s="3">
        <f t="shared" si="97"/>
        <v>-3.5675815012014667E-2</v>
      </c>
      <c r="AF190" s="9">
        <f t="shared" si="98"/>
        <v>-1.2758195436757827</v>
      </c>
      <c r="AG190" s="17">
        <f t="shared" ca="1" si="99"/>
        <v>-0.90011828992258158</v>
      </c>
      <c r="AH190" s="14">
        <f t="shared" ca="1" si="100"/>
        <v>-3.6080911912014409E-2</v>
      </c>
      <c r="AI190" s="9">
        <f t="shared" ca="1" si="101"/>
        <v>-1.2958000869177477</v>
      </c>
      <c r="AJ190" s="14"/>
      <c r="AK190" s="9"/>
      <c r="AO190" s="8">
        <f t="shared" ca="1" si="102"/>
        <v>-0.90011828992258158</v>
      </c>
      <c r="AP190" s="3">
        <f t="shared" ca="1" si="103"/>
        <v>-3.6080911912014409E-2</v>
      </c>
      <c r="AQ190" s="9">
        <f t="shared" ca="1" si="104"/>
        <v>-1.2958000869177477</v>
      </c>
      <c r="AR190" s="14">
        <f t="array" aca="1" ref="AR190:AT190" ca="1">MMULT(AO190:AQ190,$AR$9:$AT$11)</f>
        <v>1.4846145259385486</v>
      </c>
      <c r="AS190" s="3">
        <f ca="1"/>
        <v>0.23578789459826582</v>
      </c>
      <c r="AT190" s="29">
        <f ca="1"/>
        <v>-0.48055843707792051</v>
      </c>
      <c r="AU190" s="17">
        <f t="shared" ca="1" si="105"/>
        <v>1.4846145259385486</v>
      </c>
      <c r="AV190" s="14">
        <f t="shared" ca="1" si="106"/>
        <v>0.23578789459826582</v>
      </c>
      <c r="AW190" s="3"/>
      <c r="AX190" s="3"/>
      <c r="AY190" s="3"/>
      <c r="AZ190" s="9"/>
    </row>
    <row r="191" spans="14:52">
      <c r="N191" s="3">
        <f t="shared" si="107"/>
        <v>-9</v>
      </c>
      <c r="O191" s="29">
        <f t="shared" si="108"/>
        <v>-0.15707963267948966</v>
      </c>
      <c r="P191" s="17">
        <f t="shared" si="109"/>
        <v>-0.15838444032453627</v>
      </c>
      <c r="Q191" s="14" t="str">
        <f t="shared" si="110"/>
        <v>0.926615604455275</v>
      </c>
      <c r="R191" s="9" t="str">
        <f t="shared" si="111"/>
        <v>0.948333360419001+0.515100169216787i</v>
      </c>
      <c r="S191" s="14">
        <f t="shared" si="112"/>
        <v>-9.7124757307285106E-3</v>
      </c>
      <c r="T191" s="9">
        <f t="shared" si="113"/>
        <v>-0.23035979871807599</v>
      </c>
      <c r="U191" s="8">
        <f t="shared" si="87"/>
        <v>-0.1</v>
      </c>
      <c r="V191" s="3">
        <f t="shared" si="88"/>
        <v>-6.1829596763474442E-3</v>
      </c>
      <c r="W191" s="9">
        <f t="shared" si="89"/>
        <v>-0.14413713535342759</v>
      </c>
      <c r="X191" s="8">
        <f t="shared" si="90"/>
        <v>-0.15838444032453627</v>
      </c>
      <c r="Y191" s="3">
        <f t="shared" si="91"/>
        <v>-9.7124757307285106E-3</v>
      </c>
      <c r="Z191" s="9">
        <f t="shared" si="92"/>
        <v>-0.23035979871807599</v>
      </c>
      <c r="AA191" s="8">
        <f t="shared" si="93"/>
        <v>-1</v>
      </c>
      <c r="AB191" s="3">
        <f t="shared" si="94"/>
        <v>-6.1829596763474444E-2</v>
      </c>
      <c r="AC191" s="9">
        <f t="shared" si="95"/>
        <v>-1.4413713535342758</v>
      </c>
      <c r="AD191" s="8">
        <f t="shared" si="96"/>
        <v>-0.84161555967546375</v>
      </c>
      <c r="AE191" s="3">
        <f t="shared" si="97"/>
        <v>-5.2117121032745933E-2</v>
      </c>
      <c r="AF191" s="9">
        <f t="shared" si="98"/>
        <v>-1.2110115548161997</v>
      </c>
      <c r="AG191" s="17">
        <f t="shared" ca="1" si="99"/>
        <v>-0.85271727705679379</v>
      </c>
      <c r="AH191" s="14">
        <f t="shared" ca="1" si="100"/>
        <v>-5.2709100582743904E-2</v>
      </c>
      <c r="AI191" s="9">
        <f t="shared" ca="1" si="101"/>
        <v>-1.2294443314414407</v>
      </c>
      <c r="AJ191" s="14"/>
      <c r="AK191" s="9"/>
      <c r="AO191" s="8">
        <f t="shared" ca="1" si="102"/>
        <v>-0.85271727705679379</v>
      </c>
      <c r="AP191" s="3">
        <f t="shared" ca="1" si="103"/>
        <v>-5.2709100582743904E-2</v>
      </c>
      <c r="AQ191" s="9">
        <f t="shared" ca="1" si="104"/>
        <v>-1.2294443314414407</v>
      </c>
      <c r="AR191" s="14">
        <f t="array" aca="1" ref="AR191:AT191" ca="1">MMULT(AO191:AQ191,$AR$9:$AT$11)</f>
        <v>1.4082515031142457</v>
      </c>
      <c r="AS191" s="3">
        <f ca="1"/>
        <v>0.20708159616554814</v>
      </c>
      <c r="AT191" s="29">
        <f ca="1"/>
        <v>-0.46409404703667756</v>
      </c>
      <c r="AU191" s="17">
        <f t="shared" ca="1" si="105"/>
        <v>1.4082515031142457</v>
      </c>
      <c r="AV191" s="14">
        <f t="shared" ca="1" si="106"/>
        <v>0.20708159616554814</v>
      </c>
      <c r="AW191" s="3"/>
      <c r="AX191" s="3"/>
      <c r="AY191" s="3"/>
      <c r="AZ191" s="9"/>
    </row>
    <row r="192" spans="14:52">
      <c r="N192" s="3">
        <f t="shared" si="107"/>
        <v>-8.5</v>
      </c>
      <c r="O192" s="29">
        <f t="shared" si="108"/>
        <v>-0.14835298641951802</v>
      </c>
      <c r="P192" s="17">
        <f t="shared" si="109"/>
        <v>-0.14945100134912781</v>
      </c>
      <c r="Q192" s="14" t="str">
        <f t="shared" si="110"/>
        <v>0.930607584844696</v>
      </c>
      <c r="R192" s="9" t="str">
        <f t="shared" si="111"/>
        <v>0.958285988832064+0.486191050698156i</v>
      </c>
      <c r="S192" s="14">
        <f t="shared" si="112"/>
        <v>-1.23781585648912E-2</v>
      </c>
      <c r="T192" s="9">
        <f t="shared" si="113"/>
        <v>-0.217431247882625</v>
      </c>
      <c r="U192" s="8">
        <f t="shared" si="87"/>
        <v>-9.4444444444444456E-2</v>
      </c>
      <c r="V192" s="3">
        <f t="shared" si="88"/>
        <v>-7.8797780609482886E-3</v>
      </c>
      <c r="W192" s="9">
        <f t="shared" si="89"/>
        <v>-0.13629954477492845</v>
      </c>
      <c r="X192" s="8">
        <f t="shared" si="90"/>
        <v>-0.14945100134912781</v>
      </c>
      <c r="Y192" s="3">
        <f t="shared" si="91"/>
        <v>-1.23781585648912E-2</v>
      </c>
      <c r="Z192" s="9">
        <f t="shared" si="92"/>
        <v>-0.217431247882625</v>
      </c>
      <c r="AA192" s="8">
        <f t="shared" si="93"/>
        <v>-0.94444444444444453</v>
      </c>
      <c r="AB192" s="3">
        <f t="shared" si="94"/>
        <v>-7.8797780609482893E-2</v>
      </c>
      <c r="AC192" s="9">
        <f t="shared" si="95"/>
        <v>-1.3629954477492845</v>
      </c>
      <c r="AD192" s="8">
        <f t="shared" si="96"/>
        <v>-0.79499344309531672</v>
      </c>
      <c r="AE192" s="3">
        <f t="shared" si="97"/>
        <v>-6.6419622044591689E-2</v>
      </c>
      <c r="AF192" s="9">
        <f t="shared" si="98"/>
        <v>-1.1455641998666595</v>
      </c>
      <c r="AG192" s="17">
        <f t="shared" ca="1" si="99"/>
        <v>-0.80532059190276406</v>
      </c>
      <c r="AH192" s="14">
        <f t="shared" ca="1" si="100"/>
        <v>-6.717434675167934E-2</v>
      </c>
      <c r="AI192" s="9">
        <f t="shared" ca="1" si="101"/>
        <v>-1.1625217127726191</v>
      </c>
      <c r="AJ192" s="14"/>
      <c r="AK192" s="9"/>
      <c r="AO192" s="8">
        <f t="shared" ca="1" si="102"/>
        <v>-0.80532059190276406</v>
      </c>
      <c r="AP192" s="3">
        <f t="shared" ca="1" si="103"/>
        <v>-6.717434675167934E-2</v>
      </c>
      <c r="AQ192" s="9">
        <f t="shared" ca="1" si="104"/>
        <v>-1.1625217127726191</v>
      </c>
      <c r="AR192" s="14">
        <f t="array" aca="1" ref="AR192:AT192" ca="1">MMULT(AO192:AQ192,$AR$9:$AT$11)</f>
        <v>1.3313420525865454</v>
      </c>
      <c r="AS192" s="3">
        <f ca="1"/>
        <v>0.18032390850568233</v>
      </c>
      <c r="AT192" s="29">
        <f ca="1"/>
        <v>-0.44667886485460201</v>
      </c>
      <c r="AU192" s="17">
        <f t="shared" ca="1" si="105"/>
        <v>1.3313420525865454</v>
      </c>
      <c r="AV192" s="14">
        <f t="shared" ca="1" si="106"/>
        <v>0.18032390850568233</v>
      </c>
      <c r="AW192" s="3"/>
      <c r="AX192" s="3"/>
      <c r="AY192" s="3"/>
      <c r="AZ192" s="9"/>
    </row>
    <row r="193" spans="14:52">
      <c r="N193" s="3">
        <f t="shared" si="107"/>
        <v>-8</v>
      </c>
      <c r="O193" s="29">
        <f t="shared" si="108"/>
        <v>-0.13962634015954636</v>
      </c>
      <c r="P193" s="17">
        <f t="shared" si="109"/>
        <v>-0.14054083470239145</v>
      </c>
      <c r="Q193" s="14" t="str">
        <f t="shared" si="110"/>
        <v>0.93460629656466</v>
      </c>
      <c r="R193" s="9" t="str">
        <f t="shared" si="111"/>
        <v>0.967361675182231+0.457215036388885i</v>
      </c>
      <c r="S193" s="14">
        <f t="shared" si="112"/>
        <v>-1.46486506435264E-2</v>
      </c>
      <c r="T193" s="9">
        <f t="shared" si="113"/>
        <v>-0.20447278034011701</v>
      </c>
      <c r="U193" s="8">
        <f t="shared" si="87"/>
        <v>-8.8888888888888892E-2</v>
      </c>
      <c r="V193" s="3">
        <f t="shared" si="88"/>
        <v>-9.3249536842642932E-3</v>
      </c>
      <c r="W193" s="9">
        <f t="shared" si="89"/>
        <v>-0.12840148921749883</v>
      </c>
      <c r="X193" s="8">
        <f t="shared" si="90"/>
        <v>-0.14054083470239145</v>
      </c>
      <c r="Y193" s="3">
        <f t="shared" si="91"/>
        <v>-1.46486506435264E-2</v>
      </c>
      <c r="Z193" s="9">
        <f t="shared" si="92"/>
        <v>-0.20447278034011701</v>
      </c>
      <c r="AA193" s="8">
        <f t="shared" si="93"/>
        <v>-0.88888888888888895</v>
      </c>
      <c r="AB193" s="3">
        <f t="shared" si="94"/>
        <v>-9.3249536842642936E-2</v>
      </c>
      <c r="AC193" s="9">
        <f t="shared" si="95"/>
        <v>-1.2840148921749883</v>
      </c>
      <c r="AD193" s="8">
        <f t="shared" si="96"/>
        <v>-0.74834805418649752</v>
      </c>
      <c r="AE193" s="3">
        <f t="shared" si="97"/>
        <v>-7.8600886199116538E-2</v>
      </c>
      <c r="AF193" s="9">
        <f t="shared" si="98"/>
        <v>-1.0795421118348714</v>
      </c>
      <c r="AG193" s="17">
        <f t="shared" ca="1" si="99"/>
        <v>-0.75792797940625189</v>
      </c>
      <c r="AH193" s="14">
        <f t="shared" ca="1" si="100"/>
        <v>-7.9494381757797536E-2</v>
      </c>
      <c r="AI193" s="9">
        <f t="shared" ca="1" si="101"/>
        <v>-1.0950950226038858</v>
      </c>
      <c r="AJ193" s="14"/>
      <c r="AK193" s="9"/>
      <c r="AO193" s="8">
        <f t="shared" ca="1" si="102"/>
        <v>-0.75792797940625189</v>
      </c>
      <c r="AP193" s="3">
        <f t="shared" ca="1" si="103"/>
        <v>-7.9494381757797536E-2</v>
      </c>
      <c r="AQ193" s="9">
        <f t="shared" ca="1" si="104"/>
        <v>-1.0950950226038858</v>
      </c>
      <c r="AR193" s="14">
        <f t="array" aca="1" ref="AR193:AT193" ca="1">MMULT(AO193:AQ193,$AR$9:$AT$11)</f>
        <v>1.2539467604601136</v>
      </c>
      <c r="AS193" s="3">
        <f ca="1"/>
        <v>0.15549122680397232</v>
      </c>
      <c r="AT193" s="29">
        <f ca="1"/>
        <v>-0.42830746847129086</v>
      </c>
      <c r="AU193" s="17">
        <f t="shared" ca="1" si="105"/>
        <v>1.2539467604601136</v>
      </c>
      <c r="AV193" s="14">
        <f t="shared" ca="1" si="106"/>
        <v>0.15549122680397232</v>
      </c>
      <c r="AW193" s="3"/>
      <c r="AX193" s="3"/>
      <c r="AY193" s="3"/>
      <c r="AZ193" s="9"/>
    </row>
    <row r="194" spans="14:52">
      <c r="N194" s="3">
        <f t="shared" si="107"/>
        <v>-7.5</v>
      </c>
      <c r="O194" s="29">
        <f t="shared" si="108"/>
        <v>-0.1308996938995747</v>
      </c>
      <c r="P194" s="17">
        <f t="shared" si="109"/>
        <v>-0.13165249758739583</v>
      </c>
      <c r="Q194" s="14" t="str">
        <f t="shared" si="110"/>
        <v>0.9386123304543</v>
      </c>
      <c r="R194" s="9" t="str">
        <f t="shared" si="111"/>
        <v>0.975568352145588+0.428192773409393i</v>
      </c>
      <c r="S194" s="14">
        <f t="shared" si="112"/>
        <v>-1.6527235335935302E-2</v>
      </c>
      <c r="T194" s="9">
        <f t="shared" si="113"/>
        <v>-0.191493629763513</v>
      </c>
      <c r="U194" s="8">
        <f t="shared" si="87"/>
        <v>-8.3333333333333329E-2</v>
      </c>
      <c r="V194" s="3">
        <f t="shared" si="88"/>
        <v>-1.0520606967653378E-2</v>
      </c>
      <c r="W194" s="9">
        <f t="shared" si="89"/>
        <v>-0.12045045940348004</v>
      </c>
      <c r="X194" s="8">
        <f t="shared" si="90"/>
        <v>-0.13165249758739583</v>
      </c>
      <c r="Y194" s="3">
        <f t="shared" si="91"/>
        <v>-1.6527235335935302E-2</v>
      </c>
      <c r="Z194" s="9">
        <f t="shared" si="92"/>
        <v>-0.191493629763513</v>
      </c>
      <c r="AA194" s="8">
        <f t="shared" si="93"/>
        <v>-0.83333333333333326</v>
      </c>
      <c r="AB194" s="3">
        <f t="shared" si="94"/>
        <v>-0.10520606967653377</v>
      </c>
      <c r="AC194" s="9">
        <f t="shared" si="95"/>
        <v>-1.2045045940348005</v>
      </c>
      <c r="AD194" s="8">
        <f t="shared" si="96"/>
        <v>-0.70168083574593743</v>
      </c>
      <c r="AE194" s="3">
        <f t="shared" si="97"/>
        <v>-8.8678834340598478E-2</v>
      </c>
      <c r="AF194" s="9">
        <f t="shared" si="98"/>
        <v>-1.0130109642712875</v>
      </c>
      <c r="AG194" s="17">
        <f t="shared" ca="1" si="99"/>
        <v>-0.71053918707779418</v>
      </c>
      <c r="AH194" s="14">
        <f t="shared" ca="1" si="100"/>
        <v>-8.9687273666929052E-2</v>
      </c>
      <c r="AI194" s="9">
        <f t="shared" ca="1" si="101"/>
        <v>-1.0272276752873251</v>
      </c>
      <c r="AJ194" s="14"/>
      <c r="AK194" s="9"/>
      <c r="AO194" s="8">
        <f t="shared" ca="1" si="102"/>
        <v>-0.71053918707779418</v>
      </c>
      <c r="AP194" s="3">
        <f t="shared" ca="1" si="103"/>
        <v>-8.9687273666929052E-2</v>
      </c>
      <c r="AQ194" s="9">
        <f t="shared" ca="1" si="104"/>
        <v>-1.0272276752873251</v>
      </c>
      <c r="AR194" s="14">
        <f t="array" aca="1" ref="AR194:AT194" ca="1">MMULT(AO194:AQ194,$AR$9:$AT$11)</f>
        <v>1.1761268149463044</v>
      </c>
      <c r="AS194" s="3">
        <f ca="1"/>
        <v>0.13255957529233897</v>
      </c>
      <c r="AT194" s="29">
        <f ca="1"/>
        <v>-0.40897446676994126</v>
      </c>
      <c r="AU194" s="17">
        <f t="shared" ca="1" si="105"/>
        <v>1.1761268149463044</v>
      </c>
      <c r="AV194" s="14">
        <f t="shared" ca="1" si="106"/>
        <v>0.13255957529233897</v>
      </c>
      <c r="AW194" s="3"/>
      <c r="AX194" s="3"/>
      <c r="AY194" s="3"/>
      <c r="AZ194" s="9"/>
    </row>
    <row r="195" spans="14:52">
      <c r="N195" s="3">
        <f t="shared" si="107"/>
        <v>-7</v>
      </c>
      <c r="O195" s="29">
        <f t="shared" si="108"/>
        <v>-0.12217304763960307</v>
      </c>
      <c r="P195" s="17">
        <f t="shared" si="109"/>
        <v>-0.1227845609029046</v>
      </c>
      <c r="Q195" s="14" t="str">
        <f t="shared" si="110"/>
        <v>0.942626281799405</v>
      </c>
      <c r="R195" s="9" t="str">
        <f t="shared" si="111"/>
        <v>0.982914046935926+0.399144405872519i</v>
      </c>
      <c r="S195" s="14">
        <f t="shared" si="112"/>
        <v>-1.80172363013614E-2</v>
      </c>
      <c r="T195" s="9">
        <f t="shared" si="113"/>
        <v>-0.17850280487394399</v>
      </c>
      <c r="U195" s="8">
        <f t="shared" si="87"/>
        <v>-7.7777777777777779E-2</v>
      </c>
      <c r="V195" s="3">
        <f t="shared" si="88"/>
        <v>-1.1468887967065624E-2</v>
      </c>
      <c r="W195" s="9">
        <f t="shared" si="89"/>
        <v>-0.11245401405841557</v>
      </c>
      <c r="X195" s="8">
        <f t="shared" si="90"/>
        <v>-0.1227845609029046</v>
      </c>
      <c r="Y195" s="3">
        <f t="shared" si="91"/>
        <v>-1.80172363013614E-2</v>
      </c>
      <c r="Z195" s="9">
        <f t="shared" si="92"/>
        <v>-0.17850280487394399</v>
      </c>
      <c r="AA195" s="8">
        <f t="shared" si="93"/>
        <v>-0.77777777777777779</v>
      </c>
      <c r="AB195" s="3">
        <f t="shared" si="94"/>
        <v>-0.11468887967065625</v>
      </c>
      <c r="AC195" s="9">
        <f t="shared" si="95"/>
        <v>-1.1245401405841557</v>
      </c>
      <c r="AD195" s="8">
        <f t="shared" si="96"/>
        <v>-0.65499321687487322</v>
      </c>
      <c r="AE195" s="3">
        <f t="shared" si="97"/>
        <v>-9.6671643369294846E-2</v>
      </c>
      <c r="AF195" s="9">
        <f t="shared" si="98"/>
        <v>-0.94603733571021176</v>
      </c>
      <c r="AG195" s="17">
        <f t="shared" ca="1" si="99"/>
        <v>-0.66315396482467492</v>
      </c>
      <c r="AH195" s="14">
        <f t="shared" ca="1" si="100"/>
        <v>-9.7771342081029639E-2</v>
      </c>
      <c r="AI195" s="9">
        <f t="shared" ca="1" si="101"/>
        <v>-0.95898360683486861</v>
      </c>
      <c r="AJ195" s="14"/>
      <c r="AK195" s="9"/>
      <c r="AO195" s="8">
        <f t="shared" ca="1" si="102"/>
        <v>-0.66315396482467492</v>
      </c>
      <c r="AP195" s="3">
        <f t="shared" ca="1" si="103"/>
        <v>-9.7771342081029639E-2</v>
      </c>
      <c r="AQ195" s="9">
        <f t="shared" ca="1" si="104"/>
        <v>-0.95898360683486861</v>
      </c>
      <c r="AR195" s="14">
        <f t="array" aca="1" ref="AR195:AT195" ca="1">MMULT(AO195:AQ195,$AR$9:$AT$11)</f>
        <v>1.0979439087615146</v>
      </c>
      <c r="AS195" s="3">
        <f ca="1"/>
        <v>0.11150469401581672</v>
      </c>
      <c r="AT195" s="29">
        <f ca="1"/>
        <v>-0.38867447947987527</v>
      </c>
      <c r="AU195" s="17">
        <f t="shared" ca="1" si="105"/>
        <v>1.0979439087615146</v>
      </c>
      <c r="AV195" s="14">
        <f t="shared" ca="1" si="106"/>
        <v>0.11150469401581672</v>
      </c>
      <c r="AW195" s="3"/>
      <c r="AX195" s="3"/>
      <c r="AY195" s="3"/>
      <c r="AZ195" s="9"/>
    </row>
    <row r="196" spans="14:52">
      <c r="N196" s="3">
        <f t="shared" si="107"/>
        <v>-6.5</v>
      </c>
      <c r="O196" s="29">
        <f t="shared" si="108"/>
        <v>-0.11344640137963143</v>
      </c>
      <c r="P196" s="17">
        <f t="shared" si="109"/>
        <v>-0.11393560830164549</v>
      </c>
      <c r="Q196" s="14" t="str">
        <f t="shared" si="110"/>
        <v>0.946648750681892</v>
      </c>
      <c r="R196" s="9" t="str">
        <f t="shared" si="111"/>
        <v>0.989406870678709+0.370089598451949i</v>
      </c>
      <c r="S196" s="14">
        <f t="shared" si="112"/>
        <v>-1.9122012580595201E-2</v>
      </c>
      <c r="T196" s="9">
        <f t="shared" si="113"/>
        <v>-0.16550909998083199</v>
      </c>
      <c r="U196" s="8">
        <f t="shared" si="87"/>
        <v>-7.2222222222222229E-2</v>
      </c>
      <c r="V196" s="3">
        <f t="shared" si="88"/>
        <v>-1.2171967875342261E-2</v>
      </c>
      <c r="W196" s="9">
        <f t="shared" si="89"/>
        <v>-0.10441976629025677</v>
      </c>
      <c r="X196" s="8">
        <f t="shared" si="90"/>
        <v>-0.11393560830164549</v>
      </c>
      <c r="Y196" s="3">
        <f t="shared" si="91"/>
        <v>-1.9122012580595201E-2</v>
      </c>
      <c r="Z196" s="9">
        <f t="shared" si="92"/>
        <v>-0.16550909998083199</v>
      </c>
      <c r="AA196" s="8">
        <f t="shared" si="93"/>
        <v>-0.72222222222222232</v>
      </c>
      <c r="AB196" s="3">
        <f t="shared" si="94"/>
        <v>-0.12171967875342261</v>
      </c>
      <c r="AC196" s="9">
        <f t="shared" si="95"/>
        <v>-1.0441976629025678</v>
      </c>
      <c r="AD196" s="8">
        <f t="shared" si="96"/>
        <v>-0.60828661392057681</v>
      </c>
      <c r="AE196" s="3">
        <f t="shared" si="97"/>
        <v>-0.10259766617282741</v>
      </c>
      <c r="AF196" s="9">
        <f t="shared" si="98"/>
        <v>-0.87868856292173581</v>
      </c>
      <c r="AG196" s="17">
        <f t="shared" ca="1" si="99"/>
        <v>-0.61577206478612134</v>
      </c>
      <c r="AH196" s="14">
        <f t="shared" ca="1" si="100"/>
        <v>-0.10376508717317781</v>
      </c>
      <c r="AI196" s="9">
        <f t="shared" ca="1" si="101"/>
        <v>-0.89042716439126401</v>
      </c>
      <c r="AJ196" s="14"/>
      <c r="AK196" s="9"/>
      <c r="AO196" s="8">
        <f t="shared" ca="1" si="102"/>
        <v>-0.61577206478612134</v>
      </c>
      <c r="AP196" s="3">
        <f t="shared" ca="1" si="103"/>
        <v>-0.10376508717317781</v>
      </c>
      <c r="AQ196" s="9">
        <f t="shared" ca="1" si="104"/>
        <v>-0.89042716439126401</v>
      </c>
      <c r="AR196" s="14">
        <f t="array" aca="1" ref="AR196:AT196" ca="1">MMULT(AO196:AQ196,$AR$9:$AT$11)</f>
        <v>1.0194601323236152</v>
      </c>
      <c r="AS196" s="3">
        <f ca="1"/>
        <v>9.2302114513705041E-2</v>
      </c>
      <c r="AT196" s="29">
        <f ca="1"/>
        <v>-0.36740212633013347</v>
      </c>
      <c r="AU196" s="17">
        <f t="shared" ca="1" si="105"/>
        <v>1.0194601323236152</v>
      </c>
      <c r="AV196" s="14">
        <f t="shared" ca="1" si="106"/>
        <v>9.2302114513705041E-2</v>
      </c>
      <c r="AW196" s="3"/>
      <c r="AX196" s="3"/>
      <c r="AY196" s="3"/>
      <c r="AZ196" s="9"/>
    </row>
    <row r="197" spans="14:52">
      <c r="N197" s="3">
        <f t="shared" si="107"/>
        <v>-6</v>
      </c>
      <c r="O197" s="29">
        <f t="shared" si="108"/>
        <v>-0.10471975511965977</v>
      </c>
      <c r="P197" s="17">
        <f t="shared" si="109"/>
        <v>-0.10510423526567646</v>
      </c>
      <c r="Q197" s="14" t="str">
        <f t="shared" si="110"/>
        <v>0.950680342335443</v>
      </c>
      <c r="R197" s="9" t="str">
        <f t="shared" si="111"/>
        <v>0.995055008968597+0.341047559297847i</v>
      </c>
      <c r="S197" s="14">
        <f t="shared" si="112"/>
        <v>-1.9844954214124799E-2</v>
      </c>
      <c r="T197" s="9">
        <f t="shared" si="113"/>
        <v>-0.152521105230075</v>
      </c>
      <c r="U197" s="8">
        <f t="shared" si="87"/>
        <v>-6.6666666666666666E-2</v>
      </c>
      <c r="V197" s="3">
        <f t="shared" si="88"/>
        <v>-1.2632032150291026E-2</v>
      </c>
      <c r="W197" s="9">
        <f t="shared" si="89"/>
        <v>-9.6355368969310642E-2</v>
      </c>
      <c r="X197" s="8">
        <f t="shared" si="90"/>
        <v>-0.10510423526567646</v>
      </c>
      <c r="Y197" s="3">
        <f t="shared" si="91"/>
        <v>-1.9844954214124799E-2</v>
      </c>
      <c r="Z197" s="9">
        <f t="shared" si="92"/>
        <v>-0.152521105230075</v>
      </c>
      <c r="AA197" s="8">
        <f t="shared" si="93"/>
        <v>-0.66666666666666663</v>
      </c>
      <c r="AB197" s="3">
        <f t="shared" si="94"/>
        <v>-0.12632032150291025</v>
      </c>
      <c r="AC197" s="9">
        <f t="shared" si="95"/>
        <v>-0.9635536896931064</v>
      </c>
      <c r="AD197" s="8">
        <f t="shared" si="96"/>
        <v>-0.56156243140099016</v>
      </c>
      <c r="AE197" s="3">
        <f t="shared" si="97"/>
        <v>-0.10647536728878546</v>
      </c>
      <c r="AF197" s="9">
        <f t="shared" si="98"/>
        <v>-0.81103258446303139</v>
      </c>
      <c r="AG197" s="17">
        <f t="shared" ca="1" si="99"/>
        <v>-0.56839324117149326</v>
      </c>
      <c r="AH197" s="14">
        <f t="shared" ca="1" si="100"/>
        <v>-0.10768713222737279</v>
      </c>
      <c r="AI197" s="9">
        <f t="shared" ca="1" si="101"/>
        <v>-0.82162298741207584</v>
      </c>
      <c r="AJ197" s="14"/>
      <c r="AK197" s="9"/>
      <c r="AO197" s="8">
        <f t="shared" ca="1" si="102"/>
        <v>-0.56839324117149326</v>
      </c>
      <c r="AP197" s="3">
        <f t="shared" ca="1" si="103"/>
        <v>-0.10768713222737279</v>
      </c>
      <c r="AQ197" s="9">
        <f t="shared" ca="1" si="104"/>
        <v>-0.82162298741207584</v>
      </c>
      <c r="AR197" s="14">
        <f t="array" aca="1" ref="AR197:AT197" ca="1">MMULT(AO197:AQ197,$AR$9:$AT$11)</f>
        <v>0.94073785893683481</v>
      </c>
      <c r="AS197" s="3">
        <f ca="1"/>
        <v>7.4927224880112372E-2</v>
      </c>
      <c r="AT197" s="29">
        <f ca="1"/>
        <v>-0.34515202481723917</v>
      </c>
      <c r="AU197" s="17">
        <f t="shared" ca="1" si="105"/>
        <v>0.94073785893683481</v>
      </c>
      <c r="AV197" s="14">
        <f t="shared" ca="1" si="106"/>
        <v>7.4927224880112372E-2</v>
      </c>
      <c r="AW197" s="3"/>
      <c r="AX197" s="3"/>
      <c r="AY197" s="3"/>
      <c r="AZ197" s="9"/>
    </row>
    <row r="198" spans="14:52">
      <c r="N198" s="3">
        <f t="shared" si="107"/>
        <v>-5.5</v>
      </c>
      <c r="O198" s="29">
        <f t="shared" si="108"/>
        <v>-9.599310885968812E-2</v>
      </c>
      <c r="P198" s="17">
        <f t="shared" si="109"/>
        <v>-9.6289048197538613E-2</v>
      </c>
      <c r="Q198" s="14" t="str">
        <f t="shared" si="110"/>
        <v>0.954721667507747</v>
      </c>
      <c r="R198" s="9" t="str">
        <f t="shared" si="111"/>
        <v>0.999866713547656+0.312037062310299i</v>
      </c>
      <c r="S198" s="14">
        <f t="shared" si="112"/>
        <v>-2.0189478358518798E-2</v>
      </c>
      <c r="T198" s="9">
        <f t="shared" si="113"/>
        <v>-0.13954721656503299</v>
      </c>
      <c r="U198" s="8">
        <f t="shared" si="87"/>
        <v>-6.1111111111111109E-2</v>
      </c>
      <c r="V198" s="3">
        <f t="shared" si="88"/>
        <v>-1.2851275182245325E-2</v>
      </c>
      <c r="W198" s="9">
        <f t="shared" si="89"/>
        <v>-8.8268499268983225E-2</v>
      </c>
      <c r="X198" s="8">
        <f t="shared" si="90"/>
        <v>-9.6289048197538613E-2</v>
      </c>
      <c r="Y198" s="3">
        <f t="shared" si="91"/>
        <v>-2.0189478358518798E-2</v>
      </c>
      <c r="Z198" s="9">
        <f t="shared" si="92"/>
        <v>-0.13954721656503299</v>
      </c>
      <c r="AA198" s="8">
        <f t="shared" si="93"/>
        <v>-0.61111111111111105</v>
      </c>
      <c r="AB198" s="3">
        <f t="shared" si="94"/>
        <v>-0.12851275182245325</v>
      </c>
      <c r="AC198" s="9">
        <f t="shared" si="95"/>
        <v>-0.88268499268983225</v>
      </c>
      <c r="AD198" s="8">
        <f t="shared" si="96"/>
        <v>-0.51482206291357246</v>
      </c>
      <c r="AE198" s="3">
        <f t="shared" si="97"/>
        <v>-0.10832327346393446</v>
      </c>
      <c r="AF198" s="9">
        <f t="shared" si="98"/>
        <v>-0.74313777612479925</v>
      </c>
      <c r="AG198" s="17">
        <f t="shared" ca="1" si="99"/>
        <v>-0.5210172501012359</v>
      </c>
      <c r="AH198" s="14">
        <f t="shared" ca="1" si="100"/>
        <v>-0.10955617896626471</v>
      </c>
      <c r="AI198" s="9">
        <f t="shared" ca="1" si="101"/>
        <v>-0.75263588186799235</v>
      </c>
      <c r="AJ198" s="14"/>
      <c r="AK198" s="9"/>
      <c r="AO198" s="8">
        <f t="shared" ca="1" si="102"/>
        <v>-0.5210172501012359</v>
      </c>
      <c r="AP198" s="3">
        <f t="shared" ca="1" si="103"/>
        <v>-0.10955617896626471</v>
      </c>
      <c r="AQ198" s="9">
        <f t="shared" ca="1" si="104"/>
        <v>-0.75263588186799235</v>
      </c>
      <c r="AR198" s="14">
        <f t="array" aca="1" ref="AR198:AT198" ca="1">MMULT(AO198:AQ198,$AR$9:$AT$11)</f>
        <v>0.86183962324128527</v>
      </c>
      <c r="AS198" s="3">
        <f ca="1"/>
        <v>5.9355324653623864E-2</v>
      </c>
      <c r="AT198" s="29">
        <f ca="1"/>
        <v>-0.32191879593235151</v>
      </c>
      <c r="AU198" s="17">
        <f t="shared" ca="1" si="105"/>
        <v>0.86183962324128527</v>
      </c>
      <c r="AV198" s="14">
        <f t="shared" ca="1" si="106"/>
        <v>5.9355324653623864E-2</v>
      </c>
      <c r="AW198" s="3"/>
      <c r="AX198" s="3"/>
      <c r="AY198" s="3"/>
      <c r="AZ198" s="9"/>
    </row>
    <row r="199" spans="14:52">
      <c r="N199" s="3">
        <f t="shared" si="107"/>
        <v>-5</v>
      </c>
      <c r="O199" s="29">
        <f t="shared" si="108"/>
        <v>-8.7266462599716474E-2</v>
      </c>
      <c r="P199" s="17">
        <f t="shared" si="109"/>
        <v>-8.7488663525924007E-2</v>
      </c>
      <c r="Q199" s="14" t="str">
        <f t="shared" si="110"/>
        <v>0.958773342829797</v>
      </c>
      <c r="R199" s="9" t="str">
        <f t="shared" si="111"/>
        <v>1.00385029504594+0.283076468781801i</v>
      </c>
      <c r="S199" s="14">
        <f t="shared" si="112"/>
        <v>-2.0159025874761202E-2</v>
      </c>
      <c r="T199" s="9">
        <f t="shared" si="113"/>
        <v>-0.12659564540534099</v>
      </c>
      <c r="U199" s="8">
        <f t="shared" si="87"/>
        <v>-5.5555555555555552E-2</v>
      </c>
      <c r="V199" s="3">
        <f t="shared" si="88"/>
        <v>-1.2831896416135528E-2</v>
      </c>
      <c r="W199" s="9">
        <f t="shared" si="89"/>
        <v>-8.0166842536257013E-2</v>
      </c>
      <c r="X199" s="8">
        <f t="shared" si="90"/>
        <v>-8.7488663525924007E-2</v>
      </c>
      <c r="Y199" s="3">
        <f t="shared" si="91"/>
        <v>-2.0159025874761202E-2</v>
      </c>
      <c r="Z199" s="9">
        <f t="shared" si="92"/>
        <v>-0.12659564540534099</v>
      </c>
      <c r="AA199" s="8">
        <f t="shared" si="93"/>
        <v>-0.55555555555555558</v>
      </c>
      <c r="AB199" s="3">
        <f t="shared" si="94"/>
        <v>-0.12831896416135527</v>
      </c>
      <c r="AC199" s="9">
        <f t="shared" si="95"/>
        <v>-0.8016684253625701</v>
      </c>
      <c r="AD199" s="8">
        <f t="shared" si="96"/>
        <v>-0.46806689202963159</v>
      </c>
      <c r="AE199" s="3">
        <f t="shared" si="97"/>
        <v>-0.10815993828659407</v>
      </c>
      <c r="AF199" s="9">
        <f t="shared" si="98"/>
        <v>-0.67507277995722914</v>
      </c>
      <c r="AG199" s="17">
        <f t="shared" ca="1" si="99"/>
        <v>-0.47364384945037002</v>
      </c>
      <c r="AH199" s="14">
        <f t="shared" ca="1" si="100"/>
        <v>-0.1093909749612013</v>
      </c>
      <c r="AI199" s="9">
        <f t="shared" ca="1" si="101"/>
        <v>-0.68353068887005497</v>
      </c>
      <c r="AJ199" s="14"/>
      <c r="AK199" s="9"/>
      <c r="AO199" s="8">
        <f t="shared" ca="1" si="102"/>
        <v>-0.47364384945037002</v>
      </c>
      <c r="AP199" s="3">
        <f t="shared" ca="1" si="103"/>
        <v>-0.1093909749612013</v>
      </c>
      <c r="AQ199" s="9">
        <f t="shared" ca="1" si="104"/>
        <v>-0.68353068887005497</v>
      </c>
      <c r="AR199" s="14">
        <f t="array" aca="1" ref="AR199:AT199" ca="1">MMULT(AO199:AQ199,$AR$9:$AT$11)</f>
        <v>0.78282799427417082</v>
      </c>
      <c r="AS199" s="3">
        <f ca="1"/>
        <v>4.556166996658613E-2</v>
      </c>
      <c r="AT199" s="29">
        <f ca="1"/>
        <v>-0.29769707718221483</v>
      </c>
      <c r="AU199" s="17">
        <f t="shared" ca="1" si="105"/>
        <v>0.78282799427417082</v>
      </c>
      <c r="AV199" s="14">
        <f t="shared" ca="1" si="106"/>
        <v>4.556166996658613E-2</v>
      </c>
      <c r="AW199" s="3"/>
      <c r="AX199" s="3"/>
      <c r="AY199" s="3"/>
      <c r="AZ199" s="9"/>
    </row>
    <row r="200" spans="14:52">
      <c r="N200" s="3">
        <f t="shared" si="107"/>
        <v>-4.5</v>
      </c>
      <c r="O200" s="29">
        <f t="shared" si="108"/>
        <v>-7.8539816339744828E-2</v>
      </c>
      <c r="P200" s="17">
        <f t="shared" si="109"/>
        <v>-7.8701706824618439E-2</v>
      </c>
      <c r="Q200" s="14" t="str">
        <f t="shared" si="110"/>
        <v>0.962835991192728</v>
      </c>
      <c r="R200" s="9" t="str">
        <f t="shared" si="111"/>
        <v>1.00701411673041+0.254183748420489i</v>
      </c>
      <c r="S200" s="14">
        <f t="shared" si="112"/>
        <v>-1.9757058364155301E-2</v>
      </c>
      <c r="T200" s="9">
        <f t="shared" si="113"/>
        <v>-0.113674428048784</v>
      </c>
      <c r="U200" s="8">
        <f t="shared" si="87"/>
        <v>-0.05</v>
      </c>
      <c r="V200" s="3">
        <f t="shared" si="88"/>
        <v>-1.2576097845041359E-2</v>
      </c>
      <c r="W200" s="9">
        <f t="shared" si="89"/>
        <v>-7.2058075667573149E-2</v>
      </c>
      <c r="X200" s="8">
        <f t="shared" si="90"/>
        <v>-7.8701706824618439E-2</v>
      </c>
      <c r="Y200" s="3">
        <f t="shared" si="91"/>
        <v>-1.9757058364155301E-2</v>
      </c>
      <c r="Z200" s="9">
        <f t="shared" si="92"/>
        <v>-0.113674428048784</v>
      </c>
      <c r="AA200" s="8">
        <f t="shared" si="93"/>
        <v>-0.5</v>
      </c>
      <c r="AB200" s="3">
        <f t="shared" si="94"/>
        <v>-0.12576097845041359</v>
      </c>
      <c r="AC200" s="9">
        <f t="shared" si="95"/>
        <v>-0.72058075667573152</v>
      </c>
      <c r="AD200" s="8">
        <f t="shared" si="96"/>
        <v>-0.42129829317538159</v>
      </c>
      <c r="AE200" s="3">
        <f t="shared" si="97"/>
        <v>-0.10600392008625829</v>
      </c>
      <c r="AF200" s="9">
        <f t="shared" si="98"/>
        <v>-0.60690632862694749</v>
      </c>
      <c r="AG200" s="17">
        <f t="shared" ca="1" si="99"/>
        <v>-0.42627279869430823</v>
      </c>
      <c r="AH200" s="14">
        <f t="shared" ca="1" si="100"/>
        <v>-0.10721029243531839</v>
      </c>
      <c r="AI200" s="9">
        <f t="shared" ca="1" si="101"/>
        <v>-0.61437214916601568</v>
      </c>
      <c r="AJ200" s="14"/>
      <c r="AK200" s="9"/>
      <c r="AO200" s="8">
        <f t="shared" ca="1" si="102"/>
        <v>-0.42627279869430823</v>
      </c>
      <c r="AP200" s="3">
        <f t="shared" ca="1" si="103"/>
        <v>-0.10721029243531839</v>
      </c>
      <c r="AQ200" s="9">
        <f t="shared" ca="1" si="104"/>
        <v>-0.61437214916601568</v>
      </c>
      <c r="AR200" s="14">
        <f t="array" aca="1" ref="AR200:AT200" ca="1">MMULT(AO200:AQ200,$AR$9:$AT$11)</f>
        <v>0.70376544454341439</v>
      </c>
      <c r="AS200" s="3">
        <f ca="1"/>
        <v>3.3521509363166474E-2</v>
      </c>
      <c r="AT200" s="29">
        <f ca="1"/>
        <v>-0.27248154223403698</v>
      </c>
      <c r="AU200" s="17">
        <f t="shared" ca="1" si="105"/>
        <v>0.70376544454341439</v>
      </c>
      <c r="AV200" s="14">
        <f t="shared" ca="1" si="106"/>
        <v>3.3521509363166474E-2</v>
      </c>
      <c r="AW200" s="3"/>
      <c r="AX200" s="3"/>
      <c r="AY200" s="3"/>
      <c r="AZ200" s="9"/>
    </row>
    <row r="201" spans="14:52">
      <c r="N201" s="3">
        <f t="shared" si="107"/>
        <v>-4</v>
      </c>
      <c r="O201" s="29">
        <f t="shared" si="108"/>
        <v>-6.9813170079773182E-2</v>
      </c>
      <c r="P201" s="17">
        <f t="shared" si="109"/>
        <v>-6.9926811943510414E-2</v>
      </c>
      <c r="Q201" s="14" t="str">
        <f t="shared" si="110"/>
        <v>0.966910242132684</v>
      </c>
      <c r="R201" s="9" t="str">
        <f t="shared" si="111"/>
        <v>1.00936658921236+0.225376499766071i</v>
      </c>
      <c r="S201" s="14">
        <f t="shared" si="112"/>
        <v>-1.8987055629296E-2</v>
      </c>
      <c r="T201" s="9">
        <f t="shared" si="113"/>
        <v>-0.10079143480158</v>
      </c>
      <c r="U201" s="8">
        <f t="shared" si="87"/>
        <v>-4.4444444444444446E-2</v>
      </c>
      <c r="V201" s="3">
        <f t="shared" si="88"/>
        <v>-1.2086082794605778E-2</v>
      </c>
      <c r="W201" s="9">
        <f t="shared" si="89"/>
        <v>-6.394985017015456E-2</v>
      </c>
      <c r="X201" s="8">
        <f t="shared" si="90"/>
        <v>-6.9926811943510414E-2</v>
      </c>
      <c r="Y201" s="3">
        <f t="shared" si="91"/>
        <v>-1.8987055629296E-2</v>
      </c>
      <c r="Z201" s="9">
        <f t="shared" si="92"/>
        <v>-0.10079143480158</v>
      </c>
      <c r="AA201" s="8">
        <f t="shared" si="93"/>
        <v>-0.44444444444444448</v>
      </c>
      <c r="AB201" s="3">
        <f t="shared" si="94"/>
        <v>-0.12086082794605779</v>
      </c>
      <c r="AC201" s="9">
        <f t="shared" si="95"/>
        <v>-0.63949850170154554</v>
      </c>
      <c r="AD201" s="8">
        <f t="shared" si="96"/>
        <v>-0.37451763250093406</v>
      </c>
      <c r="AE201" s="3">
        <f t="shared" si="97"/>
        <v>-0.10187377231676178</v>
      </c>
      <c r="AF201" s="9">
        <f t="shared" si="98"/>
        <v>-0.5387070668999655</v>
      </c>
      <c r="AG201" s="17">
        <f t="shared" ca="1" si="99"/>
        <v>-0.37890385875678101</v>
      </c>
      <c r="AH201" s="14">
        <f t="shared" ca="1" si="100"/>
        <v>-0.10303291779062446</v>
      </c>
      <c r="AI201" s="9">
        <f t="shared" ca="1" si="101"/>
        <v>-0.54522476499405148</v>
      </c>
      <c r="AJ201" s="14"/>
      <c r="AK201" s="9"/>
      <c r="AO201" s="8">
        <f t="shared" ca="1" si="102"/>
        <v>-0.37890385875678101</v>
      </c>
      <c r="AP201" s="3">
        <f t="shared" ca="1" si="103"/>
        <v>-0.10303291779062446</v>
      </c>
      <c r="AQ201" s="9">
        <f t="shared" ca="1" si="104"/>
        <v>-0.54522476499405148</v>
      </c>
      <c r="AR201" s="14">
        <f t="array" aca="1" ref="AR201:AT201" ca="1">MMULT(AO201:AQ201,$AR$9:$AT$11)</f>
        <v>0.62471421654923276</v>
      </c>
      <c r="AS201" s="3">
        <f ca="1"/>
        <v>2.3210110673162254E-2</v>
      </c>
      <c r="AT201" s="29">
        <f ca="1"/>
        <v>-0.24626692651646259</v>
      </c>
      <c r="AU201" s="17">
        <f t="shared" ca="1" si="105"/>
        <v>0.62471421654923276</v>
      </c>
      <c r="AV201" s="14">
        <f t="shared" ca="1" si="106"/>
        <v>2.3210110673162254E-2</v>
      </c>
      <c r="AW201" s="3"/>
      <c r="AX201" s="3"/>
      <c r="AY201" s="3"/>
      <c r="AZ201" s="9"/>
    </row>
    <row r="202" spans="14:52">
      <c r="N202" s="3">
        <f t="shared" si="107"/>
        <v>-3.5</v>
      </c>
      <c r="O202" s="29">
        <f t="shared" si="108"/>
        <v>-6.1086523819801536E-2</v>
      </c>
      <c r="P202" s="17">
        <f t="shared" si="109"/>
        <v>-6.1162620150484306E-2</v>
      </c>
      <c r="Q202" s="14" t="str">
        <f t="shared" si="110"/>
        <v>0.970996732224209</v>
      </c>
      <c r="R202" s="9" t="str">
        <f t="shared" si="111"/>
        <v>1.01091616606703+0.196671970010617i</v>
      </c>
      <c r="S202" s="14">
        <f t="shared" si="112"/>
        <v>-1.7852513539170702E-2</v>
      </c>
      <c r="T202" s="9">
        <f t="shared" si="113"/>
        <v>-8.7954378842507897E-2</v>
      </c>
      <c r="U202" s="8">
        <f t="shared" si="87"/>
        <v>-3.888888888888889E-2</v>
      </c>
      <c r="V202" s="3">
        <f t="shared" si="88"/>
        <v>-1.1364055920181535E-2</v>
      </c>
      <c r="W202" s="9">
        <f t="shared" si="89"/>
        <v>-5.5849775090702658E-2</v>
      </c>
      <c r="X202" s="8">
        <f t="shared" si="90"/>
        <v>-6.1162620150484306E-2</v>
      </c>
      <c r="Y202" s="3">
        <f t="shared" si="91"/>
        <v>-1.7852513539170702E-2</v>
      </c>
      <c r="Z202" s="9">
        <f t="shared" si="92"/>
        <v>-8.7954378842507897E-2</v>
      </c>
      <c r="AA202" s="8">
        <f t="shared" si="93"/>
        <v>-0.3888888888888889</v>
      </c>
      <c r="AB202" s="3">
        <f t="shared" si="94"/>
        <v>-0.11364055920181534</v>
      </c>
      <c r="AC202" s="9">
        <f t="shared" si="95"/>
        <v>-0.55849775090702658</v>
      </c>
      <c r="AD202" s="8">
        <f t="shared" si="96"/>
        <v>-0.3277262687384046</v>
      </c>
      <c r="AE202" s="3">
        <f t="shared" si="97"/>
        <v>-9.578804566264465E-2</v>
      </c>
      <c r="AF202" s="9">
        <f t="shared" si="98"/>
        <v>-0.47054337206451868</v>
      </c>
      <c r="AG202" s="17">
        <f t="shared" ca="1" si="99"/>
        <v>-0.33153679185966806</v>
      </c>
      <c r="AH202" s="14">
        <f t="shared" ca="1" si="100"/>
        <v>-9.6877651210852539E-2</v>
      </c>
      <c r="AI202" s="9">
        <f t="shared" ca="1" si="101"/>
        <v>-0.47615266079573582</v>
      </c>
      <c r="AJ202" s="14"/>
      <c r="AK202" s="9"/>
      <c r="AO202" s="8">
        <f t="shared" ca="1" si="102"/>
        <v>-0.33153679185966806</v>
      </c>
      <c r="AP202" s="3">
        <f t="shared" ca="1" si="103"/>
        <v>-9.6877651210852539E-2</v>
      </c>
      <c r="AQ202" s="9">
        <f t="shared" ca="1" si="104"/>
        <v>-0.47615266079573582</v>
      </c>
      <c r="AR202" s="14">
        <f t="array" aca="1" ref="AR202:AT202" ca="1">MMULT(AO202:AQ202,$AR$9:$AT$11)</f>
        <v>0.54573618820433212</v>
      </c>
      <c r="AS202" s="3">
        <f ca="1"/>
        <v>1.4602779308483346E-2</v>
      </c>
      <c r="AT202" s="29">
        <f ca="1"/>
        <v>-0.21904805811571379</v>
      </c>
      <c r="AU202" s="17">
        <f t="shared" ca="1" si="105"/>
        <v>0.54573618820433212</v>
      </c>
      <c r="AV202" s="14">
        <f t="shared" ca="1" si="106"/>
        <v>1.4602779308483346E-2</v>
      </c>
      <c r="AW202" s="3"/>
      <c r="AX202" s="3"/>
      <c r="AY202" s="3"/>
      <c r="AZ202" s="9"/>
    </row>
    <row r="203" spans="14:52">
      <c r="N203" s="3">
        <f t="shared" si="107"/>
        <v>-3</v>
      </c>
      <c r="O203" s="29">
        <f t="shared" si="108"/>
        <v>-5.2359877559829883E-2</v>
      </c>
      <c r="P203" s="17">
        <f t="shared" si="109"/>
        <v>-5.2407779283041196E-2</v>
      </c>
      <c r="Q203" s="14" t="str">
        <f t="shared" si="110"/>
        <v>0.975096105482707</v>
      </c>
      <c r="R203" s="9" t="str">
        <f t="shared" si="111"/>
        <v>1.01167134032333+0.168087074236348i</v>
      </c>
      <c r="S203" s="14">
        <f t="shared" si="112"/>
        <v>-1.6356942279330301E-2</v>
      </c>
      <c r="T203" s="9">
        <f t="shared" si="113"/>
        <v>-7.5170824826305493E-2</v>
      </c>
      <c r="U203" s="8">
        <f t="shared" si="87"/>
        <v>-3.3333333333333333E-2</v>
      </c>
      <c r="V203" s="3">
        <f t="shared" si="88"/>
        <v>-1.0412224341390129E-2</v>
      </c>
      <c r="W203" s="9">
        <f t="shared" si="89"/>
        <v>-4.7765399992699013E-2</v>
      </c>
      <c r="X203" s="8">
        <f t="shared" si="90"/>
        <v>-5.2407779283041196E-2</v>
      </c>
      <c r="Y203" s="3">
        <f t="shared" si="91"/>
        <v>-1.6356942279330301E-2</v>
      </c>
      <c r="Z203" s="9">
        <f t="shared" si="92"/>
        <v>-7.5170824826305493E-2</v>
      </c>
      <c r="AA203" s="8">
        <f t="shared" si="93"/>
        <v>-0.33333333333333331</v>
      </c>
      <c r="AB203" s="3">
        <f t="shared" si="94"/>
        <v>-0.10412224341390129</v>
      </c>
      <c r="AC203" s="9">
        <f t="shared" si="95"/>
        <v>-0.47765399992699015</v>
      </c>
      <c r="AD203" s="8">
        <f t="shared" si="96"/>
        <v>-0.28092555405029213</v>
      </c>
      <c r="AE203" s="3">
        <f t="shared" si="97"/>
        <v>-8.7765301134570983E-2</v>
      </c>
      <c r="AF203" s="9">
        <f t="shared" si="98"/>
        <v>-0.40248317510068465</v>
      </c>
      <c r="AG203" s="17">
        <f t="shared" ca="1" si="99"/>
        <v>-0.28417136137453219</v>
      </c>
      <c r="AH203" s="14">
        <f t="shared" ca="1" si="100"/>
        <v>-8.8763315715351371E-2</v>
      </c>
      <c r="AI203" s="9">
        <f t="shared" ca="1" si="101"/>
        <v>-0.40721944428437029</v>
      </c>
      <c r="AJ203" s="14"/>
      <c r="AK203" s="9"/>
      <c r="AO203" s="8">
        <f t="shared" ca="1" si="102"/>
        <v>-0.28417136137453219</v>
      </c>
      <c r="AP203" s="3">
        <f t="shared" ca="1" si="103"/>
        <v>-8.8763315715351371E-2</v>
      </c>
      <c r="AQ203" s="9">
        <f t="shared" ca="1" si="104"/>
        <v>-0.40721944428437029</v>
      </c>
      <c r="AR203" s="14">
        <f t="array" aca="1" ref="AR203:AT203" ca="1">MMULT(AO203:AQ203,$AR$9:$AT$11)</f>
        <v>0.46689273859779534</v>
      </c>
      <c r="AS203" s="3">
        <f ca="1"/>
        <v>7.6748683296294848E-3</v>
      </c>
      <c r="AT203" s="29">
        <f ca="1"/>
        <v>-0.19081989331902233</v>
      </c>
      <c r="AU203" s="17">
        <f t="shared" ca="1" si="105"/>
        <v>0.46689273859779534</v>
      </c>
      <c r="AV203" s="14">
        <f t="shared" ca="1" si="106"/>
        <v>7.6748683296294848E-3</v>
      </c>
      <c r="AW203" s="3"/>
      <c r="AX203" s="3"/>
      <c r="AY203" s="3"/>
      <c r="AZ203" s="9"/>
    </row>
    <row r="204" spans="14:52">
      <c r="N204" s="3">
        <f t="shared" si="107"/>
        <v>-2.5</v>
      </c>
      <c r="O204" s="29">
        <f t="shared" si="108"/>
        <v>-4.3633231299858237E-2</v>
      </c>
      <c r="P204" s="17">
        <f t="shared" si="109"/>
        <v>-4.3660942908512058E-2</v>
      </c>
      <c r="Q204" s="14" t="str">
        <f t="shared" si="110"/>
        <v>0.979209013776506</v>
      </c>
      <c r="R204" s="9" t="str">
        <f t="shared" si="111"/>
        <v>1.01164064178418+0.139638414082532i</v>
      </c>
      <c r="S204" s="14">
        <f t="shared" si="112"/>
        <v>-1.4503864969228999E-2</v>
      </c>
      <c r="T204" s="9">
        <f t="shared" si="113"/>
        <v>-6.24481972317611E-2</v>
      </c>
      <c r="U204" s="8">
        <f t="shared" si="87"/>
        <v>-2.7777777777777776E-2</v>
      </c>
      <c r="V204" s="3">
        <f t="shared" si="88"/>
        <v>-9.2327998410893161E-3</v>
      </c>
      <c r="W204" s="9">
        <f t="shared" si="89"/>
        <v>-3.9704198160301032E-2</v>
      </c>
      <c r="X204" s="8">
        <f t="shared" si="90"/>
        <v>-4.3660942908512058E-2</v>
      </c>
      <c r="Y204" s="3">
        <f t="shared" si="91"/>
        <v>-1.4503864969228999E-2</v>
      </c>
      <c r="Z204" s="9">
        <f t="shared" si="92"/>
        <v>-6.24481972317611E-2</v>
      </c>
      <c r="AA204" s="8">
        <f t="shared" si="93"/>
        <v>-0.27777777777777779</v>
      </c>
      <c r="AB204" s="3">
        <f t="shared" si="94"/>
        <v>-9.2327998410893161E-2</v>
      </c>
      <c r="AC204" s="9">
        <f t="shared" si="95"/>
        <v>-0.3970419816030103</v>
      </c>
      <c r="AD204" s="8">
        <f t="shared" si="96"/>
        <v>-0.23411683486926574</v>
      </c>
      <c r="AE204" s="3">
        <f t="shared" si="97"/>
        <v>-7.7824133441664167E-2</v>
      </c>
      <c r="AF204" s="9">
        <f t="shared" si="98"/>
        <v>-0.3345937843712492</v>
      </c>
      <c r="AG204" s="17">
        <f t="shared" ca="1" si="99"/>
        <v>-0.23680733167565626</v>
      </c>
      <c r="AH204" s="14">
        <f t="shared" ca="1" si="100"/>
        <v>-7.8708775058601924E-2</v>
      </c>
      <c r="AI204" s="9">
        <f t="shared" ca="1" si="101"/>
        <v>-0.33848806933804165</v>
      </c>
      <c r="AJ204" s="14"/>
      <c r="AK204" s="9"/>
      <c r="AO204" s="8">
        <f t="shared" ca="1" si="102"/>
        <v>-0.23680733167565626</v>
      </c>
      <c r="AP204" s="3">
        <f t="shared" ca="1" si="103"/>
        <v>-7.8708775058601924E-2</v>
      </c>
      <c r="AQ204" s="9">
        <f t="shared" ca="1" si="104"/>
        <v>-0.33848806933804165</v>
      </c>
      <c r="AR204" s="14">
        <f t="array" aca="1" ref="AR204:AT204" ca="1">MMULT(AO204:AQ204,$AR$9:$AT$11)</f>
        <v>0.38824461552190859</v>
      </c>
      <c r="AS204" s="3">
        <f ca="1"/>
        <v>2.4017806162206709E-3</v>
      </c>
      <c r="AT204" s="29">
        <f ca="1"/>
        <v>-0.16157755617313213</v>
      </c>
      <c r="AU204" s="17">
        <f t="shared" ca="1" si="105"/>
        <v>0.38824461552190859</v>
      </c>
      <c r="AV204" s="14">
        <f t="shared" ca="1" si="106"/>
        <v>2.4017806162206709E-3</v>
      </c>
      <c r="AW204" s="3"/>
      <c r="AX204" s="3"/>
      <c r="AY204" s="3"/>
      <c r="AZ204" s="9"/>
    </row>
    <row r="205" spans="14:52">
      <c r="N205" s="3">
        <f t="shared" si="107"/>
        <v>-2</v>
      </c>
      <c r="O205" s="29">
        <f t="shared" si="108"/>
        <v>-3.4906585039886591E-2</v>
      </c>
      <c r="P205" s="17">
        <f t="shared" si="109"/>
        <v>-3.492076949174773E-2</v>
      </c>
      <c r="Q205" s="14" t="str">
        <f t="shared" si="110"/>
        <v>0.9833361172491</v>
      </c>
      <c r="R205" s="9" t="str">
        <f t="shared" si="111"/>
        <v>1.01083263514215+0.111342295853365i</v>
      </c>
      <c r="S205" s="14">
        <f t="shared" si="112"/>
        <v>-1.22968166306798E-2</v>
      </c>
      <c r="T205" s="9">
        <f t="shared" si="113"/>
        <v>-4.9793788459803402E-2</v>
      </c>
      <c r="U205" s="8">
        <f t="shared" si="87"/>
        <v>-2.2222222222222223E-2</v>
      </c>
      <c r="V205" s="3">
        <f t="shared" si="88"/>
        <v>-7.8280020583469789E-3</v>
      </c>
      <c r="W205" s="9">
        <f t="shared" si="89"/>
        <v>-3.1673550201009253E-2</v>
      </c>
      <c r="X205" s="8">
        <f t="shared" si="90"/>
        <v>-3.492076949174773E-2</v>
      </c>
      <c r="Y205" s="3">
        <f t="shared" si="91"/>
        <v>-1.22968166306798E-2</v>
      </c>
      <c r="Z205" s="9">
        <f t="shared" si="92"/>
        <v>-4.9793788459803402E-2</v>
      </c>
      <c r="AA205" s="8">
        <f t="shared" si="93"/>
        <v>-0.22222222222222224</v>
      </c>
      <c r="AB205" s="3">
        <f t="shared" si="94"/>
        <v>-7.8280020583469792E-2</v>
      </c>
      <c r="AC205" s="9">
        <f t="shared" si="95"/>
        <v>-0.31673550201009254</v>
      </c>
      <c r="AD205" s="8">
        <f t="shared" si="96"/>
        <v>-0.18730145273047449</v>
      </c>
      <c r="AE205" s="3">
        <f t="shared" si="97"/>
        <v>-6.598320395278999E-2</v>
      </c>
      <c r="AF205" s="9">
        <f t="shared" si="98"/>
        <v>-0.26694171355028912</v>
      </c>
      <c r="AG205" s="17">
        <f t="shared" ca="1" si="99"/>
        <v>-0.18944446799438919</v>
      </c>
      <c r="AH205" s="14">
        <f t="shared" ca="1" si="100"/>
        <v>-6.6732959891731544E-2</v>
      </c>
      <c r="AI205" s="9">
        <f t="shared" ca="1" si="101"/>
        <v>-0.27002070213879192</v>
      </c>
      <c r="AJ205" s="14"/>
      <c r="AK205" s="9"/>
      <c r="AO205" s="8">
        <f t="shared" ca="1" si="102"/>
        <v>-0.18944446799438919</v>
      </c>
      <c r="AP205" s="3">
        <f t="shared" ca="1" si="103"/>
        <v>-6.6732959891731544E-2</v>
      </c>
      <c r="AQ205" s="9">
        <f t="shared" ca="1" si="104"/>
        <v>-0.27002070213879192</v>
      </c>
      <c r="AR205" s="14">
        <f t="array" aca="1" ref="AR205:AT205" ca="1">MMULT(AO205:AQ205,$AR$9:$AT$11)</f>
        <v>0.30985180613482988</v>
      </c>
      <c r="AS205" s="3">
        <f ca="1"/>
        <v>-1.2410365370180629E-3</v>
      </c>
      <c r="AT205" s="29">
        <f ca="1"/>
        <v>-0.13131638144729846</v>
      </c>
      <c r="AU205" s="17">
        <f t="shared" ca="1" si="105"/>
        <v>0.30985180613482988</v>
      </c>
      <c r="AV205" s="14">
        <f t="shared" ca="1" si="106"/>
        <v>-1.2410365370180629E-3</v>
      </c>
      <c r="AW205" s="3"/>
      <c r="AX205" s="3"/>
      <c r="AY205" s="3"/>
      <c r="AZ205" s="9"/>
    </row>
    <row r="206" spans="14:52">
      <c r="N206" s="3">
        <f t="shared" si="107"/>
        <v>-1.5</v>
      </c>
      <c r="O206" s="29">
        <f t="shared" si="108"/>
        <v>-2.6179938779914941E-2</v>
      </c>
      <c r="P206" s="17">
        <f t="shared" si="109"/>
        <v>-2.6185921569186928E-2</v>
      </c>
      <c r="Q206" s="14" t="str">
        <f t="shared" si="110"/>
        <v>0.987478084752145</v>
      </c>
      <c r="R206" s="9" t="str">
        <f t="shared" si="111"/>
        <v>1.00925591885741+0.0832147480784566i</v>
      </c>
      <c r="S206" s="14">
        <f t="shared" si="112"/>
        <v>-9.7393434924171306E-3</v>
      </c>
      <c r="T206" s="9">
        <f t="shared" si="113"/>
        <v>-3.7214766686789802E-2</v>
      </c>
      <c r="U206" s="8">
        <f t="shared" si="87"/>
        <v>-1.6666666666666666E-2</v>
      </c>
      <c r="V206" s="3">
        <f t="shared" si="88"/>
        <v>-6.2000626068537106E-3</v>
      </c>
      <c r="W206" s="9">
        <f t="shared" si="89"/>
        <v>-2.3680728211107966E-2</v>
      </c>
      <c r="X206" s="8">
        <f t="shared" si="90"/>
        <v>-2.6185921569186928E-2</v>
      </c>
      <c r="Y206" s="3">
        <f t="shared" si="91"/>
        <v>-9.7393434924171306E-3</v>
      </c>
      <c r="Z206" s="9">
        <f t="shared" si="92"/>
        <v>-3.7214766686789802E-2</v>
      </c>
      <c r="AA206" s="8">
        <f t="shared" si="93"/>
        <v>-0.16666666666666666</v>
      </c>
      <c r="AB206" s="3">
        <f t="shared" si="94"/>
        <v>-6.200062606853711E-2</v>
      </c>
      <c r="AC206" s="9">
        <f t="shared" si="95"/>
        <v>-0.23680728211107965</v>
      </c>
      <c r="AD206" s="8">
        <f t="shared" si="96"/>
        <v>-0.14048074509747974</v>
      </c>
      <c r="AE206" s="3">
        <f t="shared" si="97"/>
        <v>-5.2261282576119977E-2</v>
      </c>
      <c r="AF206" s="9">
        <f t="shared" si="98"/>
        <v>-0.19959251542428985</v>
      </c>
      <c r="AG206" s="17">
        <f t="shared" ca="1" si="99"/>
        <v>-0.14208253627460771</v>
      </c>
      <c r="AH206" s="14">
        <f t="shared" ca="1" si="100"/>
        <v>-5.285490161771611E-2</v>
      </c>
      <c r="AI206" s="9">
        <f t="shared" ca="1" si="101"/>
        <v>-0.20187859191182891</v>
      </c>
      <c r="AJ206" s="14"/>
      <c r="AK206" s="9"/>
      <c r="AO206" s="8">
        <f t="shared" ca="1" si="102"/>
        <v>-0.14208253627460771</v>
      </c>
      <c r="AP206" s="3">
        <f t="shared" ca="1" si="103"/>
        <v>-5.285490161771611E-2</v>
      </c>
      <c r="AQ206" s="9">
        <f t="shared" ca="1" si="104"/>
        <v>-0.20187859191182891</v>
      </c>
      <c r="AR206" s="14">
        <f t="array" aca="1" ref="AR206:AT206" ca="1">MMULT(AO206:AQ206,$AR$9:$AT$11)</f>
        <v>0.23177341206684521</v>
      </c>
      <c r="AS206" s="3">
        <f ca="1"/>
        <v>-3.2781040819514218E-3</v>
      </c>
      <c r="AT206" s="29">
        <f ca="1"/>
        <v>-0.10003196041299342</v>
      </c>
      <c r="AU206" s="17">
        <f t="shared" ca="1" si="105"/>
        <v>0.23177341206684521</v>
      </c>
      <c r="AV206" s="14">
        <f t="shared" ca="1" si="106"/>
        <v>-3.2781040819514218E-3</v>
      </c>
      <c r="AW206" s="3"/>
      <c r="AX206" s="3"/>
      <c r="AY206" s="3"/>
      <c r="AZ206" s="9"/>
    </row>
    <row r="207" spans="14:52">
      <c r="N207" s="3">
        <f t="shared" si="107"/>
        <v>-1</v>
      </c>
      <c r="O207" s="29">
        <f t="shared" si="108"/>
        <v>-1.7453292519943295E-2</v>
      </c>
      <c r="P207" s="17">
        <f t="shared" si="109"/>
        <v>-1.7455064928217585E-2</v>
      </c>
      <c r="Q207" s="14" t="str">
        <f t="shared" si="110"/>
        <v>0.991635594289856</v>
      </c>
      <c r="R207" s="9" t="str">
        <f t="shared" si="111"/>
        <v>1.00691912476831+0.0552715385371549i</v>
      </c>
      <c r="S207" s="14">
        <f t="shared" si="112"/>
        <v>-6.8350026172026099E-3</v>
      </c>
      <c r="T207" s="9">
        <f t="shared" si="113"/>
        <v>-2.47181834780155E-2</v>
      </c>
      <c r="U207" s="8">
        <f t="shared" si="87"/>
        <v>-1.1111111111111112E-2</v>
      </c>
      <c r="V207" s="3">
        <f t="shared" si="88"/>
        <v>-4.3512300519564541E-3</v>
      </c>
      <c r="W207" s="9">
        <f t="shared" si="89"/>
        <v>-1.573288065746261E-2</v>
      </c>
      <c r="X207" s="8">
        <f t="shared" si="90"/>
        <v>-1.7455064928217585E-2</v>
      </c>
      <c r="Y207" s="3">
        <f t="shared" si="91"/>
        <v>-6.8350026172026099E-3</v>
      </c>
      <c r="Z207" s="9">
        <f t="shared" si="92"/>
        <v>-2.47181834780155E-2</v>
      </c>
      <c r="AA207" s="8">
        <f t="shared" si="93"/>
        <v>-0.11111111111111112</v>
      </c>
      <c r="AB207" s="3">
        <f t="shared" si="94"/>
        <v>-4.3512300519564541E-2</v>
      </c>
      <c r="AC207" s="9">
        <f t="shared" si="95"/>
        <v>-0.15732880657462611</v>
      </c>
      <c r="AD207" s="8">
        <f t="shared" si="96"/>
        <v>-9.3656046182893526E-2</v>
      </c>
      <c r="AE207" s="3">
        <f t="shared" si="97"/>
        <v>-3.6677297902361933E-2</v>
      </c>
      <c r="AF207" s="9">
        <f t="shared" si="98"/>
        <v>-0.13261062309661062</v>
      </c>
      <c r="AG207" s="17">
        <f t="shared" ca="1" si="99"/>
        <v>-9.4721303029104753E-2</v>
      </c>
      <c r="AH207" s="14">
        <f t="shared" ca="1" si="100"/>
        <v>-3.7093773386651201E-2</v>
      </c>
      <c r="AI207" s="9">
        <f t="shared" ca="1" si="101"/>
        <v>-0.13412194753271925</v>
      </c>
      <c r="AJ207" s="14"/>
      <c r="AK207" s="9"/>
      <c r="AO207" s="8">
        <f t="shared" ca="1" si="102"/>
        <v>-9.4721303029104753E-2</v>
      </c>
      <c r="AP207" s="3">
        <f t="shared" ca="1" si="103"/>
        <v>-3.7093773386651201E-2</v>
      </c>
      <c r="AQ207" s="9">
        <f t="shared" ca="1" si="104"/>
        <v>-0.13412194753271925</v>
      </c>
      <c r="AR207" s="14">
        <f t="array" aca="1" ref="AR207:AT207" ca="1">MMULT(AO207:AQ207,$AR$9:$AT$11)</f>
        <v>0.1540675301949003</v>
      </c>
      <c r="AS207" s="3">
        <f ca="1"/>
        <v>-3.733930821134851E-3</v>
      </c>
      <c r="AT207" s="29">
        <f ca="1"/>
        <v>-6.7720188879149476E-2</v>
      </c>
      <c r="AU207" s="17">
        <f t="shared" ca="1" si="105"/>
        <v>0.1540675301949003</v>
      </c>
      <c r="AV207" s="14">
        <f t="shared" ca="1" si="106"/>
        <v>-3.733930821134851E-3</v>
      </c>
      <c r="AW207" s="3"/>
      <c r="AX207" s="3"/>
      <c r="AY207" s="3"/>
      <c r="AZ207" s="9"/>
    </row>
    <row r="208" spans="14:52">
      <c r="N208" s="3">
        <f t="shared" si="107"/>
        <v>-0.5</v>
      </c>
      <c r="O208" s="29">
        <f t="shared" si="108"/>
        <v>-8.7266462599716477E-3</v>
      </c>
      <c r="P208" s="17">
        <f t="shared" si="109"/>
        <v>-8.7268677907587893E-3</v>
      </c>
      <c r="Q208" s="14" t="str">
        <f t="shared" si="110"/>
        <v>0.995809333475401</v>
      </c>
      <c r="R208" s="9" t="str">
        <f t="shared" si="111"/>
        <v>1.00383091840763+0.0275281907574914i</v>
      </c>
      <c r="S208" s="14">
        <f t="shared" si="112"/>
        <v>-3.5873618391503901E-3</v>
      </c>
      <c r="T208" s="9">
        <f t="shared" si="113"/>
        <v>-1.23109811662664E-2</v>
      </c>
      <c r="U208" s="8">
        <f t="shared" si="87"/>
        <v>-5.5555555555555558E-3</v>
      </c>
      <c r="V208" s="3">
        <f t="shared" si="88"/>
        <v>-2.2837756807116967E-3</v>
      </c>
      <c r="W208" s="9">
        <f t="shared" si="89"/>
        <v>-7.8370181168632772E-3</v>
      </c>
      <c r="X208" s="8">
        <f t="shared" si="90"/>
        <v>-8.7268677907587893E-3</v>
      </c>
      <c r="Y208" s="3">
        <f t="shared" si="91"/>
        <v>-3.5873618391503901E-3</v>
      </c>
      <c r="Z208" s="9">
        <f t="shared" si="92"/>
        <v>-1.23109811662664E-2</v>
      </c>
      <c r="AA208" s="8">
        <f t="shared" si="93"/>
        <v>-5.5555555555555559E-2</v>
      </c>
      <c r="AB208" s="3">
        <f t="shared" si="94"/>
        <v>-2.2837756807116968E-2</v>
      </c>
      <c r="AC208" s="9">
        <f t="shared" si="95"/>
        <v>-7.8370181168632772E-2</v>
      </c>
      <c r="AD208" s="8">
        <f t="shared" si="96"/>
        <v>-4.6828687764796768E-2</v>
      </c>
      <c r="AE208" s="3">
        <f t="shared" si="97"/>
        <v>-1.9250394967966579E-2</v>
      </c>
      <c r="AF208" s="9">
        <f t="shared" si="98"/>
        <v>-6.6059200002366369E-2</v>
      </c>
      <c r="AG208" s="17">
        <f t="shared" ca="1" si="99"/>
        <v>-4.7360535196716125E-2</v>
      </c>
      <c r="AH208" s="14">
        <f t="shared" ca="1" si="100"/>
        <v>-1.9468937687722815E-2</v>
      </c>
      <c r="AI208" s="9">
        <f t="shared" ca="1" si="101"/>
        <v>-6.6809821168218653E-2</v>
      </c>
      <c r="AJ208" s="14"/>
      <c r="AK208" s="9"/>
      <c r="AO208" s="8">
        <f t="shared" ca="1" si="102"/>
        <v>-4.7360535196716125E-2</v>
      </c>
      <c r="AP208" s="3">
        <f t="shared" ca="1" si="103"/>
        <v>-1.9468937687722815E-2</v>
      </c>
      <c r="AQ208" s="9">
        <f t="shared" ca="1" si="104"/>
        <v>-6.6809821168218653E-2</v>
      </c>
      <c r="AR208" s="14">
        <f t="array" aca="1" ref="AR208:AT208" ca="1">MMULT(AO208:AQ208,$AR$9:$AT$11)</f>
        <v>7.6791140211294878E-2</v>
      </c>
      <c r="AS208" s="3">
        <f ca="1"/>
        <v>-2.633039634688231E-3</v>
      </c>
      <c r="AT208" s="29">
        <f ca="1"/>
        <v>-3.4377316949823017E-2</v>
      </c>
      <c r="AU208" s="17">
        <f t="shared" ca="1" si="105"/>
        <v>7.6791140211294878E-2</v>
      </c>
      <c r="AV208" s="14">
        <f t="shared" ca="1" si="106"/>
        <v>-2.633039634688231E-3</v>
      </c>
      <c r="AW208" s="3"/>
      <c r="AX208" s="3"/>
      <c r="AY208" s="3"/>
      <c r="AZ208" s="9"/>
    </row>
    <row r="209" spans="14:52">
      <c r="N209" s="3">
        <f t="shared" si="107"/>
        <v>0</v>
      </c>
      <c r="O209" s="29">
        <f t="shared" si="108"/>
        <v>0</v>
      </c>
      <c r="P209" s="17">
        <f t="shared" si="109"/>
        <v>0</v>
      </c>
      <c r="Q209" s="14" t="str">
        <f t="shared" si="110"/>
        <v>1</v>
      </c>
      <c r="R209" s="9" t="str">
        <f t="shared" si="111"/>
        <v>1</v>
      </c>
      <c r="S209" s="14">
        <f t="shared" si="112"/>
        <v>0</v>
      </c>
      <c r="T209" s="9">
        <f t="shared" si="113"/>
        <v>0</v>
      </c>
      <c r="U209" s="8">
        <f t="shared" si="87"/>
        <v>0</v>
      </c>
      <c r="V209" s="3">
        <f t="shared" si="88"/>
        <v>0</v>
      </c>
      <c r="W209" s="9">
        <f t="shared" si="89"/>
        <v>0</v>
      </c>
      <c r="X209" s="8">
        <f t="shared" si="90"/>
        <v>0</v>
      </c>
      <c r="Y209" s="3">
        <f t="shared" si="91"/>
        <v>0</v>
      </c>
      <c r="Z209" s="9">
        <f t="shared" si="92"/>
        <v>0</v>
      </c>
      <c r="AA209" s="8">
        <f t="shared" si="93"/>
        <v>0</v>
      </c>
      <c r="AB209" s="3">
        <f t="shared" si="94"/>
        <v>0</v>
      </c>
      <c r="AC209" s="9">
        <f t="shared" si="95"/>
        <v>0</v>
      </c>
      <c r="AD209" s="8">
        <f t="shared" si="96"/>
        <v>0</v>
      </c>
      <c r="AE209" s="3">
        <f t="shared" si="97"/>
        <v>0</v>
      </c>
      <c r="AF209" s="9">
        <f t="shared" si="98"/>
        <v>0</v>
      </c>
      <c r="AG209" s="17">
        <f t="shared" ca="1" si="99"/>
        <v>0</v>
      </c>
      <c r="AH209" s="14">
        <f t="shared" ca="1" si="100"/>
        <v>0</v>
      </c>
      <c r="AI209" s="9">
        <f t="shared" ca="1" si="101"/>
        <v>0</v>
      </c>
      <c r="AJ209" s="14"/>
      <c r="AK209" s="9"/>
      <c r="AO209" s="8">
        <f t="shared" ca="1" si="102"/>
        <v>0</v>
      </c>
      <c r="AP209" s="3">
        <f t="shared" ca="1" si="103"/>
        <v>0</v>
      </c>
      <c r="AQ209" s="9">
        <f t="shared" ca="1" si="104"/>
        <v>0</v>
      </c>
      <c r="AR209" s="14">
        <f t="array" aca="1" ref="AR209:AT209" ca="1">MMULT(AO209:AQ209,$AR$9:$AT$11)</f>
        <v>0</v>
      </c>
      <c r="AS209" s="3">
        <f ca="1"/>
        <v>0</v>
      </c>
      <c r="AT209" s="29">
        <f ca="1"/>
        <v>0</v>
      </c>
      <c r="AU209" s="17">
        <f t="shared" ca="1" si="105"/>
        <v>0</v>
      </c>
      <c r="AV209" s="14">
        <f t="shared" ca="1" si="106"/>
        <v>0</v>
      </c>
      <c r="AW209" s="3"/>
      <c r="AX209" s="3"/>
      <c r="AY209" s="3"/>
      <c r="AZ209" s="9"/>
    </row>
    <row r="210" spans="14:52">
      <c r="N210" s="3">
        <f t="shared" si="107"/>
        <v>0.5</v>
      </c>
      <c r="O210" s="29">
        <f t="shared" si="108"/>
        <v>8.7266462599716477E-3</v>
      </c>
      <c r="P210" s="17">
        <f t="shared" si="109"/>
        <v>8.7268677907587893E-3</v>
      </c>
      <c r="Q210" s="14" t="str">
        <f t="shared" si="110"/>
        <v>1.0042083021154</v>
      </c>
      <c r="R210" s="9" t="str">
        <f t="shared" si="111"/>
        <v>0.995435106118683-0.0272979512639511i</v>
      </c>
      <c r="S210" s="14">
        <f t="shared" si="112"/>
        <v>3.9234925257176497E-3</v>
      </c>
      <c r="T210" s="9">
        <f t="shared" si="113"/>
        <v>1.22080149345342E-2</v>
      </c>
      <c r="U210" s="8">
        <f t="shared" si="87"/>
        <v>5.5555555555555558E-3</v>
      </c>
      <c r="V210" s="3">
        <f t="shared" si="88"/>
        <v>2.4977601019930654E-3</v>
      </c>
      <c r="W210" s="9">
        <f t="shared" si="89"/>
        <v>7.7714776283411349E-3</v>
      </c>
      <c r="X210" s="8">
        <f t="shared" si="90"/>
        <v>8.7268677907587893E-3</v>
      </c>
      <c r="Y210" s="3">
        <f t="shared" si="91"/>
        <v>3.9234925257176497E-3</v>
      </c>
      <c r="Z210" s="9">
        <f t="shared" si="92"/>
        <v>1.22080149345342E-2</v>
      </c>
      <c r="AA210" s="8">
        <f t="shared" si="93"/>
        <v>5.5555555555555559E-2</v>
      </c>
      <c r="AB210" s="3">
        <f t="shared" si="94"/>
        <v>2.4977601019930653E-2</v>
      </c>
      <c r="AC210" s="9">
        <f t="shared" si="95"/>
        <v>7.7714776283411349E-2</v>
      </c>
      <c r="AD210" s="8">
        <f t="shared" si="96"/>
        <v>4.6828687764796768E-2</v>
      </c>
      <c r="AE210" s="3">
        <f t="shared" si="97"/>
        <v>2.1054108494213002E-2</v>
      </c>
      <c r="AF210" s="9">
        <f t="shared" si="98"/>
        <v>6.5506761348877146E-2</v>
      </c>
      <c r="AG210" s="17">
        <f t="shared" ca="1" si="99"/>
        <v>4.7360535196716125E-2</v>
      </c>
      <c r="AH210" s="14">
        <f t="shared" ca="1" si="100"/>
        <v>2.1293132033443376E-2</v>
      </c>
      <c r="AI210" s="9">
        <f t="shared" ca="1" si="101"/>
        <v>6.6251093047357837E-2</v>
      </c>
      <c r="AJ210" s="14"/>
      <c r="AK210" s="9"/>
      <c r="AO210" s="8">
        <f t="shared" ca="1" si="102"/>
        <v>4.7360535196716125E-2</v>
      </c>
      <c r="AP210" s="3">
        <f t="shared" ca="1" si="103"/>
        <v>2.1293132033443376E-2</v>
      </c>
      <c r="AQ210" s="9">
        <f t="shared" ca="1" si="104"/>
        <v>6.6251093047357837E-2</v>
      </c>
      <c r="AR210" s="14">
        <f t="array" aca="1" ref="AR210:AT210" ca="1">MMULT(AO210:AQ210,$AR$9:$AT$11)</f>
        <v>-7.6251450289481465E-2</v>
      </c>
      <c r="AS210" s="3">
        <f ca="1"/>
        <v>4.1405335401656102E-3</v>
      </c>
      <c r="AT210" s="29">
        <f ca="1"/>
        <v>3.5414649604876884E-2</v>
      </c>
      <c r="AU210" s="17">
        <f t="shared" ca="1" si="105"/>
        <v>-7.6251450289481465E-2</v>
      </c>
      <c r="AV210" s="14">
        <f t="shared" ca="1" si="106"/>
        <v>4.1405335401656102E-3</v>
      </c>
      <c r="AW210" s="3"/>
      <c r="AX210" s="3"/>
      <c r="AY210" s="3"/>
      <c r="AZ210" s="9"/>
    </row>
    <row r="211" spans="14:52">
      <c r="N211" s="3">
        <f t="shared" si="107"/>
        <v>1</v>
      </c>
      <c r="O211" s="29">
        <f t="shared" si="108"/>
        <v>1.7453292519943295E-2</v>
      </c>
      <c r="P211" s="17">
        <f t="shared" si="109"/>
        <v>1.7455064928217585E-2</v>
      </c>
      <c r="Q211" s="14" t="str">
        <f t="shared" si="110"/>
        <v>1.00843495913046</v>
      </c>
      <c r="R211" s="9" t="str">
        <f t="shared" si="111"/>
        <v>0.990145011982151-0.0543507783703438i</v>
      </c>
      <c r="S211" s="14">
        <f t="shared" si="112"/>
        <v>8.1795130256994697E-3</v>
      </c>
      <c r="T211" s="9">
        <f t="shared" si="113"/>
        <v>2.43064070132228E-2</v>
      </c>
      <c r="U211" s="8">
        <f t="shared" si="87"/>
        <v>1.1111111111111112E-2</v>
      </c>
      <c r="V211" s="3">
        <f t="shared" si="88"/>
        <v>5.2071235960190546E-3</v>
      </c>
      <c r="W211" s="9">
        <f t="shared" si="89"/>
        <v>1.5470893037820144E-2</v>
      </c>
      <c r="X211" s="8">
        <f t="shared" si="90"/>
        <v>1.7455064928217585E-2</v>
      </c>
      <c r="Y211" s="3">
        <f t="shared" si="91"/>
        <v>8.1795130256994697E-3</v>
      </c>
      <c r="Z211" s="9">
        <f t="shared" si="92"/>
        <v>2.43064070132228E-2</v>
      </c>
      <c r="AA211" s="8">
        <f t="shared" si="93"/>
        <v>0.11111111111111112</v>
      </c>
      <c r="AB211" s="3">
        <f t="shared" si="94"/>
        <v>5.2071235960190546E-2</v>
      </c>
      <c r="AC211" s="9">
        <f t="shared" si="95"/>
        <v>0.15470893037820144</v>
      </c>
      <c r="AD211" s="8">
        <f t="shared" si="96"/>
        <v>9.3656046182893526E-2</v>
      </c>
      <c r="AE211" s="3">
        <f t="shared" si="97"/>
        <v>4.3891722934491076E-2</v>
      </c>
      <c r="AF211" s="9">
        <f t="shared" si="98"/>
        <v>0.13040252336497865</v>
      </c>
      <c r="AG211" s="17">
        <f t="shared" ca="1" si="99"/>
        <v>9.4721303029104753E-2</v>
      </c>
      <c r="AH211" s="14">
        <f t="shared" ca="1" si="100"/>
        <v>4.4390184446654608E-2</v>
      </c>
      <c r="AI211" s="9">
        <f t="shared" ca="1" si="101"/>
        <v>0.13188848878933018</v>
      </c>
      <c r="AJ211" s="14"/>
      <c r="AK211" s="9"/>
      <c r="AO211" s="8">
        <f t="shared" ca="1" si="102"/>
        <v>9.4721303029104753E-2</v>
      </c>
      <c r="AP211" s="3">
        <f t="shared" ca="1" si="103"/>
        <v>4.4390184446654608E-2</v>
      </c>
      <c r="AQ211" s="9">
        <f t="shared" ca="1" si="104"/>
        <v>0.13188848878933018</v>
      </c>
      <c r="AR211" s="14">
        <f t="array" aca="1" ref="AR211:AT211" ca="1">MMULT(AO211:AQ211,$AR$9:$AT$11)</f>
        <v>-0.15191017471270968</v>
      </c>
      <c r="AS211" s="3">
        <f ca="1"/>
        <v>9.7637773259316302E-3</v>
      </c>
      <c r="AT211" s="29">
        <f ca="1"/>
        <v>7.1869010491006649E-2</v>
      </c>
      <c r="AU211" s="17">
        <f t="shared" ca="1" si="105"/>
        <v>-0.15191017471270968</v>
      </c>
      <c r="AV211" s="14">
        <f t="shared" ca="1" si="106"/>
        <v>9.7637773259316302E-3</v>
      </c>
      <c r="AW211" s="3"/>
      <c r="AX211" s="3"/>
      <c r="AY211" s="3"/>
      <c r="AZ211" s="9"/>
    </row>
    <row r="212" spans="14:52">
      <c r="N212" s="3">
        <f t="shared" si="107"/>
        <v>1.5</v>
      </c>
      <c r="O212" s="29">
        <f t="shared" si="108"/>
        <v>2.6179938779914941E-2</v>
      </c>
      <c r="P212" s="17">
        <f t="shared" si="109"/>
        <v>2.6185921569186928E-2</v>
      </c>
      <c r="Q212" s="14" t="str">
        <f t="shared" si="110"/>
        <v>1.01268070192261</v>
      </c>
      <c r="R212" s="9" t="str">
        <f t="shared" ref="R212:R275" si="114">IMPOWER(-$D$12,-P212)</f>
        <v>0.984138534373139-0.0811437799689858i</v>
      </c>
      <c r="S212" s="14">
        <f t="shared" ref="S212:S275" si="115">IMREAL(IMDIV(IMSUB(Q212,R212),SQRT(5)))</f>
        <v>1.27644453731611E-2</v>
      </c>
      <c r="T212" s="9">
        <f t="shared" ref="T212:T275" si="116">IMAGINARY(IMDIV(IMSUB(Q212,R212),SQRT(5)))</f>
        <v>3.6288601592387601E-2</v>
      </c>
      <c r="U212" s="8">
        <f t="shared" ref="U212:U275" si="117">O212/PI()*2</f>
        <v>1.6666666666666666E-2</v>
      </c>
      <c r="V212" s="3">
        <f t="shared" ref="V212:V275" si="118">ATAN(S212)/PI()*2</f>
        <v>8.1256570197134545E-3</v>
      </c>
      <c r="W212" s="9">
        <f t="shared" ref="W212:W275" si="119">ATAN(T212)/PI()*2</f>
        <v>2.3091908552036716E-2</v>
      </c>
      <c r="X212" s="8">
        <f t="shared" ref="X212:X275" si="120">P212</f>
        <v>2.6185921569186928E-2</v>
      </c>
      <c r="Y212" s="3">
        <f t="shared" ref="Y212:Y275" si="121">S212</f>
        <v>1.27644453731611E-2</v>
      </c>
      <c r="Z212" s="9">
        <f t="shared" ref="Z212:Z275" si="122">T212</f>
        <v>3.6288601592387601E-2</v>
      </c>
      <c r="AA212" s="8">
        <f t="shared" ref="AA212:AA275" si="123">U212*10</f>
        <v>0.16666666666666666</v>
      </c>
      <c r="AB212" s="3">
        <f t="shared" ref="AB212:AB275" si="124">V212*10</f>
        <v>8.1256570197134545E-2</v>
      </c>
      <c r="AC212" s="9">
        <f t="shared" ref="AC212:AC275" si="125">W212*10</f>
        <v>0.23091908552036716</v>
      </c>
      <c r="AD212" s="8">
        <f t="shared" ref="AD212:AD275" si="126">AA212-X212</f>
        <v>0.14048074509747974</v>
      </c>
      <c r="AE212" s="3">
        <f t="shared" ref="AE212:AE275" si="127">AB212-Y212</f>
        <v>6.8492124823973446E-2</v>
      </c>
      <c r="AF212" s="9">
        <f t="shared" ref="AF212:AF275" si="128">AC212-Z212</f>
        <v>0.19463048392797955</v>
      </c>
      <c r="AG212" s="17">
        <f t="shared" ref="AG212:AG275" ca="1" si="129">X212+AD212*$AH$10</f>
        <v>0.14208253627460771</v>
      </c>
      <c r="AH212" s="14">
        <f t="shared" ref="AH212:AH275" ca="1" si="130">Y212+AE212*$AH$10</f>
        <v>6.927044835293919E-2</v>
      </c>
      <c r="AI212" s="9">
        <f t="shared" ref="AI212:AI275" ca="1" si="131">Z212+AF212*$AH$10</f>
        <v>0.19685875083297072</v>
      </c>
      <c r="AJ212" s="14"/>
      <c r="AK212" s="9"/>
      <c r="AO212" s="8">
        <f t="shared" ca="1" si="102"/>
        <v>0.14208253627460771</v>
      </c>
      <c r="AP212" s="3">
        <f t="shared" ca="1" si="103"/>
        <v>6.927044835293919E-2</v>
      </c>
      <c r="AQ212" s="9">
        <f t="shared" ca="1" si="104"/>
        <v>0.19685875083297072</v>
      </c>
      <c r="AR212" s="14">
        <f t="array" aca="1" ref="AR212:AT212" ca="1">MMULT(AO212:AQ212,$AR$9:$AT$11)</f>
        <v>-0.22692461792490928</v>
      </c>
      <c r="AS212" s="3">
        <f ca="1"/>
        <v>1.6844769334367071E-2</v>
      </c>
      <c r="AT212" s="29">
        <f ca="1"/>
        <v>0.10936490037697645</v>
      </c>
      <c r="AU212" s="17">
        <f t="shared" ca="1" si="105"/>
        <v>-0.22692461792490928</v>
      </c>
      <c r="AV212" s="14">
        <f t="shared" ca="1" si="106"/>
        <v>1.6844769334367071E-2</v>
      </c>
      <c r="AW212" s="3"/>
      <c r="AX212" s="3"/>
      <c r="AY212" s="3"/>
      <c r="AZ212" s="9"/>
    </row>
    <row r="213" spans="14:52">
      <c r="N213" s="3">
        <f t="shared" si="107"/>
        <v>2</v>
      </c>
      <c r="O213" s="29">
        <f t="shared" si="108"/>
        <v>3.4906585039886591E-2</v>
      </c>
      <c r="P213" s="17">
        <f t="shared" si="109"/>
        <v>3.492076949174773E-2</v>
      </c>
      <c r="Q213" s="14" t="str">
        <f t="shared" si="110"/>
        <v>1.01694627346499</v>
      </c>
      <c r="R213" s="9" t="str">
        <f t="shared" si="114"/>
        <v>0.977424535165064-0.107662424010857i</v>
      </c>
      <c r="S213" s="14">
        <f t="shared" si="115"/>
        <v>1.7674658685518301E-2</v>
      </c>
      <c r="T213" s="9">
        <f t="shared" si="116"/>
        <v>4.8148099742136401E-2</v>
      </c>
      <c r="U213" s="8">
        <f t="shared" si="117"/>
        <v>2.2222222222222223E-2</v>
      </c>
      <c r="V213" s="3">
        <f t="shared" si="118"/>
        <v>1.1250865720633432E-2</v>
      </c>
      <c r="W213" s="9">
        <f t="shared" si="119"/>
        <v>3.062837893878918E-2</v>
      </c>
      <c r="X213" s="8">
        <f t="shared" si="120"/>
        <v>3.492076949174773E-2</v>
      </c>
      <c r="Y213" s="3">
        <f t="shared" si="121"/>
        <v>1.7674658685518301E-2</v>
      </c>
      <c r="Z213" s="9">
        <f t="shared" si="122"/>
        <v>4.8148099742136401E-2</v>
      </c>
      <c r="AA213" s="8">
        <f t="shared" si="123"/>
        <v>0.22222222222222224</v>
      </c>
      <c r="AB213" s="3">
        <f t="shared" si="124"/>
        <v>0.11250865720633432</v>
      </c>
      <c r="AC213" s="9">
        <f t="shared" si="125"/>
        <v>0.3062837893878918</v>
      </c>
      <c r="AD213" s="8">
        <f t="shared" si="126"/>
        <v>0.18730145273047449</v>
      </c>
      <c r="AE213" s="3">
        <f t="shared" si="127"/>
        <v>9.4833998520816018E-2</v>
      </c>
      <c r="AF213" s="9">
        <f t="shared" si="128"/>
        <v>0.2581356896457554</v>
      </c>
      <c r="AG213" s="17">
        <f t="shared" ca="1" si="129"/>
        <v>0.18944446799438919</v>
      </c>
      <c r="AH213" s="14">
        <f t="shared" ca="1" si="130"/>
        <v>9.591270746519151E-2</v>
      </c>
      <c r="AI213" s="9">
        <f t="shared" ca="1" si="131"/>
        <v>0.26111004369988461</v>
      </c>
      <c r="AJ213" s="14"/>
      <c r="AK213" s="9"/>
      <c r="AO213" s="8">
        <f t="shared" ca="1" si="102"/>
        <v>0.18944446799438919</v>
      </c>
      <c r="AP213" s="3">
        <f t="shared" ca="1" si="103"/>
        <v>9.591270746519151E-2</v>
      </c>
      <c r="AQ213" s="9">
        <f t="shared" ca="1" si="104"/>
        <v>0.26111004369988461</v>
      </c>
      <c r="AR213" s="14">
        <f t="array" aca="1" ref="AR213:AT213" ca="1">MMULT(AO213:AQ213,$AR$9:$AT$11)</f>
        <v>-0.30124477101944869</v>
      </c>
      <c r="AS213" s="3">
        <f ca="1"/>
        <v>2.5358315157455374E-2</v>
      </c>
      <c r="AT213" s="29">
        <f ca="1"/>
        <v>0.14790352468332632</v>
      </c>
      <c r="AU213" s="17">
        <f t="shared" ca="1" si="105"/>
        <v>-0.30124477101944869</v>
      </c>
      <c r="AV213" s="14">
        <f t="shared" ca="1" si="106"/>
        <v>2.5358315157455374E-2</v>
      </c>
      <c r="AW213" s="3"/>
      <c r="AX213" s="3"/>
      <c r="AY213" s="3"/>
      <c r="AZ213" s="9"/>
    </row>
    <row r="214" spans="14:52">
      <c r="N214" s="3">
        <f t="shared" si="107"/>
        <v>2.5</v>
      </c>
      <c r="O214" s="29">
        <f t="shared" si="108"/>
        <v>4.3633231299858237E-2</v>
      </c>
      <c r="P214" s="17">
        <f t="shared" si="109"/>
        <v>4.3660942908512058E-2</v>
      </c>
      <c r="Q214" s="14" t="str">
        <f t="shared" si="110"/>
        <v>1.02123242937002</v>
      </c>
      <c r="R214" s="9" t="str">
        <f t="shared" si="114"/>
        <v>0.97001192544268-0.133892334209776i</v>
      </c>
      <c r="S214" s="14">
        <f t="shared" si="115"/>
        <v>2.2906505724665401E-2</v>
      </c>
      <c r="T214" s="9">
        <f t="shared" si="116"/>
        <v>5.9878472191835903E-2</v>
      </c>
      <c r="U214" s="8">
        <f t="shared" si="117"/>
        <v>2.7777777777777776E-2</v>
      </c>
      <c r="V214" s="3">
        <f t="shared" si="118"/>
        <v>1.4580184703685328E-2</v>
      </c>
      <c r="W214" s="9">
        <f t="shared" si="119"/>
        <v>3.8074358428521173E-2</v>
      </c>
      <c r="X214" s="8">
        <f t="shared" si="120"/>
        <v>4.3660942908512058E-2</v>
      </c>
      <c r="Y214" s="3">
        <f t="shared" si="121"/>
        <v>2.2906505724665401E-2</v>
      </c>
      <c r="Z214" s="9">
        <f t="shared" si="122"/>
        <v>5.9878472191835903E-2</v>
      </c>
      <c r="AA214" s="8">
        <f t="shared" si="123"/>
        <v>0.27777777777777779</v>
      </c>
      <c r="AB214" s="3">
        <f t="shared" si="124"/>
        <v>0.14580184703685328</v>
      </c>
      <c r="AC214" s="9">
        <f t="shared" si="125"/>
        <v>0.38074358428521171</v>
      </c>
      <c r="AD214" s="8">
        <f t="shared" si="126"/>
        <v>0.23411683486926574</v>
      </c>
      <c r="AE214" s="3">
        <f t="shared" si="127"/>
        <v>0.12289534131218788</v>
      </c>
      <c r="AF214" s="9">
        <f t="shared" si="128"/>
        <v>0.32086511209337581</v>
      </c>
      <c r="AG214" s="17">
        <f t="shared" ca="1" si="129"/>
        <v>0.23680733167565626</v>
      </c>
      <c r="AH214" s="14">
        <f t="shared" ca="1" si="130"/>
        <v>0.1242951623072204</v>
      </c>
      <c r="AI214" s="9">
        <f t="shared" ca="1" si="131"/>
        <v>0.32459218966887093</v>
      </c>
      <c r="AJ214" s="14"/>
      <c r="AK214" s="9"/>
      <c r="AO214" s="8">
        <f t="shared" ca="1" si="102"/>
        <v>0.23680733167565626</v>
      </c>
      <c r="AP214" s="3">
        <f t="shared" ca="1" si="103"/>
        <v>0.1242951623072204</v>
      </c>
      <c r="AQ214" s="9">
        <f t="shared" ca="1" si="104"/>
        <v>0.32459218966887093</v>
      </c>
      <c r="AR214" s="14">
        <f t="array" aca="1" ref="AR214:AT214" ca="1">MMULT(AO214:AQ214,$AR$9:$AT$11)</f>
        <v>-0.37482222647045144</v>
      </c>
      <c r="AS214" s="3">
        <f ca="1"/>
        <v>3.5278929654420789E-2</v>
      </c>
      <c r="AT214" s="29">
        <f ca="1"/>
        <v>0.18748542601633567</v>
      </c>
      <c r="AU214" s="17">
        <f t="shared" ca="1" si="105"/>
        <v>-0.37482222647045144</v>
      </c>
      <c r="AV214" s="14">
        <f t="shared" ca="1" si="106"/>
        <v>3.5278929654420789E-2</v>
      </c>
      <c r="AW214" s="3"/>
      <c r="AX214" s="3"/>
      <c r="AY214" s="3"/>
      <c r="AZ214" s="9"/>
    </row>
    <row r="215" spans="14:52">
      <c r="N215" s="3">
        <f t="shared" si="107"/>
        <v>3</v>
      </c>
      <c r="O215" s="29">
        <f t="shared" si="108"/>
        <v>5.2359877559829883E-2</v>
      </c>
      <c r="P215" s="17">
        <f t="shared" si="109"/>
        <v>5.2407779283041196E-2</v>
      </c>
      <c r="Q215" s="14" t="str">
        <f t="shared" si="110"/>
        <v>1.02553993845044</v>
      </c>
      <c r="R215" s="9" t="str">
        <f t="shared" si="114"/>
        <v>0.961909670205807-0.159819276972767i</v>
      </c>
      <c r="S215" s="14">
        <f t="shared" si="115"/>
        <v>2.8456321044309101E-2</v>
      </c>
      <c r="T215" s="9">
        <f t="shared" si="116"/>
        <v>7.1473353485194693E-2</v>
      </c>
      <c r="U215" s="8">
        <f t="shared" si="117"/>
        <v>3.3333333333333333E-2</v>
      </c>
      <c r="V215" s="3">
        <f t="shared" si="118"/>
        <v>1.8110969154690869E-2</v>
      </c>
      <c r="W215" s="9">
        <f t="shared" si="119"/>
        <v>4.5424106335666403E-2</v>
      </c>
      <c r="X215" s="8">
        <f t="shared" si="120"/>
        <v>5.2407779283041196E-2</v>
      </c>
      <c r="Y215" s="3">
        <f t="shared" si="121"/>
        <v>2.8456321044309101E-2</v>
      </c>
      <c r="Z215" s="9">
        <f t="shared" si="122"/>
        <v>7.1473353485194693E-2</v>
      </c>
      <c r="AA215" s="8">
        <f t="shared" si="123"/>
        <v>0.33333333333333331</v>
      </c>
      <c r="AB215" s="3">
        <f t="shared" si="124"/>
        <v>0.1811096915469087</v>
      </c>
      <c r="AC215" s="9">
        <f t="shared" si="125"/>
        <v>0.45424106335666403</v>
      </c>
      <c r="AD215" s="8">
        <f t="shared" si="126"/>
        <v>0.28092555405029213</v>
      </c>
      <c r="AE215" s="3">
        <f t="shared" si="127"/>
        <v>0.15265337050259961</v>
      </c>
      <c r="AF215" s="9">
        <f t="shared" si="128"/>
        <v>0.38276770987146935</v>
      </c>
      <c r="AG215" s="17">
        <f t="shared" ca="1" si="129"/>
        <v>0.28417136137453219</v>
      </c>
      <c r="AH215" s="14">
        <f t="shared" ca="1" si="130"/>
        <v>0.15439535170895377</v>
      </c>
      <c r="AI215" s="9">
        <f t="shared" ca="1" si="131"/>
        <v>0.38725671412915685</v>
      </c>
      <c r="AJ215" s="14"/>
      <c r="AK215" s="9"/>
      <c r="AO215" s="8">
        <f t="shared" ca="1" si="102"/>
        <v>0.28417136137453219</v>
      </c>
      <c r="AP215" s="3">
        <f t="shared" ca="1" si="103"/>
        <v>0.15439535170895377</v>
      </c>
      <c r="AQ215" s="9">
        <f t="shared" ca="1" si="104"/>
        <v>0.38725671412915685</v>
      </c>
      <c r="AR215" s="14">
        <f t="array" aca="1" ref="AR215:AT215" ca="1">MMULT(AO215:AQ215,$AR$9:$AT$11)</f>
        <v>-0.44761022197763511</v>
      </c>
      <c r="AS215" s="3">
        <f ca="1"/>
        <v>4.6580774764719036E-2</v>
      </c>
      <c r="AT215" s="29">
        <f ca="1"/>
        <v>0.22811043486949198</v>
      </c>
      <c r="AU215" s="17">
        <f t="shared" ca="1" si="105"/>
        <v>-0.44761022197763511</v>
      </c>
      <c r="AV215" s="14">
        <f t="shared" ca="1" si="106"/>
        <v>4.6580774764719036E-2</v>
      </c>
      <c r="AW215" s="3"/>
      <c r="AX215" s="3"/>
      <c r="AY215" s="3"/>
      <c r="AZ215" s="9"/>
    </row>
    <row r="216" spans="14:52">
      <c r="N216" s="3">
        <f t="shared" si="107"/>
        <v>3.5</v>
      </c>
      <c r="O216" s="29">
        <f t="shared" si="108"/>
        <v>6.1086523819801536E-2</v>
      </c>
      <c r="P216" s="17">
        <f t="shared" si="109"/>
        <v>6.1162620150484306E-2</v>
      </c>
      <c r="Q216" s="14" t="str">
        <f t="shared" si="110"/>
        <v>1.02986958329855</v>
      </c>
      <c r="R216" s="9" t="str">
        <f t="shared" si="114"/>
        <v>0.953126793646803-0.18542914879451i</v>
      </c>
      <c r="S216" s="14">
        <f t="shared" si="115"/>
        <v>3.4320418888854801E-2</v>
      </c>
      <c r="T216" s="9">
        <f t="shared" si="116"/>
        <v>8.2926436342889501E-2</v>
      </c>
      <c r="U216" s="8">
        <f t="shared" si="117"/>
        <v>3.888888888888889E-2</v>
      </c>
      <c r="V216" s="3">
        <f t="shared" si="118"/>
        <v>2.1840484714535983E-2</v>
      </c>
      <c r="W216" s="9">
        <f t="shared" si="119"/>
        <v>5.2672091274269958E-2</v>
      </c>
      <c r="X216" s="8">
        <f t="shared" si="120"/>
        <v>6.1162620150484306E-2</v>
      </c>
      <c r="Y216" s="3">
        <f t="shared" si="121"/>
        <v>3.4320418888854801E-2</v>
      </c>
      <c r="Z216" s="9">
        <f t="shared" si="122"/>
        <v>8.2926436342889501E-2</v>
      </c>
      <c r="AA216" s="8">
        <f t="shared" si="123"/>
        <v>0.3888888888888889</v>
      </c>
      <c r="AB216" s="3">
        <f t="shared" si="124"/>
        <v>0.21840484714535982</v>
      </c>
      <c r="AC216" s="9">
        <f t="shared" si="125"/>
        <v>0.52672091274269961</v>
      </c>
      <c r="AD216" s="8">
        <f t="shared" si="126"/>
        <v>0.3277262687384046</v>
      </c>
      <c r="AE216" s="3">
        <f t="shared" si="127"/>
        <v>0.18408442825650501</v>
      </c>
      <c r="AF216" s="9">
        <f t="shared" si="128"/>
        <v>0.44379447639981012</v>
      </c>
      <c r="AG216" s="17">
        <f t="shared" ca="1" si="129"/>
        <v>0.33153679185966806</v>
      </c>
      <c r="AH216" s="14">
        <f t="shared" ca="1" si="130"/>
        <v>0.1861900722004714</v>
      </c>
      <c r="AI216" s="9">
        <f t="shared" ca="1" si="131"/>
        <v>0.44905687937273281</v>
      </c>
      <c r="AJ216" s="14"/>
      <c r="AK216" s="9"/>
      <c r="AO216" s="8">
        <f t="shared" ca="1" si="102"/>
        <v>0.33153679185966806</v>
      </c>
      <c r="AP216" s="3">
        <f t="shared" ca="1" si="103"/>
        <v>0.1861900722004714</v>
      </c>
      <c r="AQ216" s="9">
        <f t="shared" ca="1" si="104"/>
        <v>0.44905687937273281</v>
      </c>
      <c r="AR216" s="14">
        <f t="array" aca="1" ref="AR216:AT216" ca="1">MMULT(AO216:AQ216,$AR$9:$AT$11)</f>
        <v>-0.51956367314436991</v>
      </c>
      <c r="AS216" s="3">
        <f ca="1"/>
        <v>5.9237594004912984E-2</v>
      </c>
      <c r="AT216" s="29">
        <f ca="1"/>
        <v>0.269777621866296</v>
      </c>
      <c r="AU216" s="17">
        <f t="shared" ca="1" si="105"/>
        <v>-0.51956367314436991</v>
      </c>
      <c r="AV216" s="14">
        <f t="shared" ca="1" si="106"/>
        <v>5.9237594004912984E-2</v>
      </c>
      <c r="AW216" s="3"/>
      <c r="AX216" s="3"/>
      <c r="AY216" s="3"/>
      <c r="AZ216" s="9"/>
    </row>
    <row r="217" spans="14:52">
      <c r="N217" s="3">
        <f t="shared" si="107"/>
        <v>4</v>
      </c>
      <c r="O217" s="29">
        <f t="shared" si="108"/>
        <v>6.9813170079773182E-2</v>
      </c>
      <c r="P217" s="17">
        <f t="shared" si="109"/>
        <v>6.9926811943510414E-2</v>
      </c>
      <c r="Q217" s="14" t="str">
        <f t="shared" si="110"/>
        <v>1.03422216088469</v>
      </c>
      <c r="R217" s="9" t="str">
        <f t="shared" si="114"/>
        <v>0.943672384994251-0.210707964112293i</v>
      </c>
      <c r="S217" s="14">
        <f t="shared" si="115"/>
        <v>4.0495090847678598E-2</v>
      </c>
      <c r="T217" s="9">
        <f t="shared" si="116"/>
        <v>9.4231466231134695E-2</v>
      </c>
      <c r="U217" s="8">
        <f t="shared" si="117"/>
        <v>4.4444444444444446E-2</v>
      </c>
      <c r="V217" s="3">
        <f t="shared" si="118"/>
        <v>2.5765897581542033E-2</v>
      </c>
      <c r="W217" s="9">
        <f t="shared" si="119"/>
        <v>5.9812993975043319E-2</v>
      </c>
      <c r="X217" s="8">
        <f t="shared" si="120"/>
        <v>6.9926811943510414E-2</v>
      </c>
      <c r="Y217" s="3">
        <f t="shared" si="121"/>
        <v>4.0495090847678598E-2</v>
      </c>
      <c r="Z217" s="9">
        <f t="shared" si="122"/>
        <v>9.4231466231134695E-2</v>
      </c>
      <c r="AA217" s="8">
        <f t="shared" si="123"/>
        <v>0.44444444444444448</v>
      </c>
      <c r="AB217" s="3">
        <f t="shared" si="124"/>
        <v>0.2576589758154203</v>
      </c>
      <c r="AC217" s="9">
        <f t="shared" si="125"/>
        <v>0.59812993975043316</v>
      </c>
      <c r="AD217" s="8">
        <f t="shared" si="126"/>
        <v>0.37451763250093406</v>
      </c>
      <c r="AE217" s="3">
        <f t="shared" si="127"/>
        <v>0.21716388496774169</v>
      </c>
      <c r="AF217" s="9">
        <f t="shared" si="128"/>
        <v>0.50389847351929851</v>
      </c>
      <c r="AG217" s="17">
        <f t="shared" ca="1" si="129"/>
        <v>0.37890385875678101</v>
      </c>
      <c r="AH217" s="14">
        <f t="shared" ca="1" si="130"/>
        <v>0.2196552959460655</v>
      </c>
      <c r="AI217" s="9">
        <f t="shared" ca="1" si="131"/>
        <v>0.50994770688455593</v>
      </c>
      <c r="AJ217" s="14"/>
      <c r="AK217" s="9"/>
      <c r="AO217" s="8">
        <f t="shared" ca="1" si="102"/>
        <v>0.37890385875678101</v>
      </c>
      <c r="AP217" s="3">
        <f t="shared" ca="1" si="103"/>
        <v>0.2196552959460655</v>
      </c>
      <c r="AQ217" s="9">
        <f t="shared" ca="1" si="104"/>
        <v>0.50994770688455593</v>
      </c>
      <c r="AR217" s="14">
        <f t="array" aca="1" ref="AR217:AT217" ca="1">MMULT(AO217:AQ217,$AR$9:$AT$11)</f>
        <v>-0.59063919504577078</v>
      </c>
      <c r="AS217" s="3">
        <f ca="1"/>
        <v>7.3222644212242199E-2</v>
      </c>
      <c r="AT217" s="29">
        <f ca="1"/>
        <v>0.31248525185198833</v>
      </c>
      <c r="AU217" s="17">
        <f t="shared" ca="1" si="105"/>
        <v>-0.59063919504577078</v>
      </c>
      <c r="AV217" s="14">
        <f t="shared" ca="1" si="106"/>
        <v>7.3222644212242199E-2</v>
      </c>
      <c r="AW217" s="3"/>
      <c r="AX217" s="3"/>
      <c r="AY217" s="3"/>
      <c r="AZ217" s="9"/>
    </row>
    <row r="218" spans="14:52">
      <c r="N218" s="3">
        <f t="shared" si="107"/>
        <v>4.5</v>
      </c>
      <c r="O218" s="29">
        <f t="shared" si="108"/>
        <v>7.8539816339744828E-2</v>
      </c>
      <c r="P218" s="17">
        <f t="shared" si="109"/>
        <v>7.8701706824618439E-2</v>
      </c>
      <c r="Q218" s="14" t="str">
        <f t="shared" si="110"/>
        <v>1.03859848317597</v>
      </c>
      <c r="R218" s="9" t="str">
        <f t="shared" si="114"/>
        <v>0.933555604916977-0.23564184361904i</v>
      </c>
      <c r="S218" s="14">
        <f t="shared" si="115"/>
        <v>4.6976603267868601E-2</v>
      </c>
      <c r="T218" s="9">
        <f t="shared" si="116"/>
        <v>0.10538223613511</v>
      </c>
      <c r="U218" s="8">
        <f t="shared" si="117"/>
        <v>0.05</v>
      </c>
      <c r="V218" s="3">
        <f t="shared" si="118"/>
        <v>2.9884264523070657E-2</v>
      </c>
      <c r="W218" s="9">
        <f t="shared" si="119"/>
        <v>6.6841708725688329E-2</v>
      </c>
      <c r="X218" s="8">
        <f t="shared" si="120"/>
        <v>7.8701706824618439E-2</v>
      </c>
      <c r="Y218" s="3">
        <f t="shared" si="121"/>
        <v>4.6976603267868601E-2</v>
      </c>
      <c r="Z218" s="9">
        <f t="shared" si="122"/>
        <v>0.10538223613511</v>
      </c>
      <c r="AA218" s="8">
        <f t="shared" si="123"/>
        <v>0.5</v>
      </c>
      <c r="AB218" s="3">
        <f t="shared" si="124"/>
        <v>0.29884264523070658</v>
      </c>
      <c r="AC218" s="9">
        <f t="shared" si="125"/>
        <v>0.66841708725688331</v>
      </c>
      <c r="AD218" s="8">
        <f t="shared" si="126"/>
        <v>0.42129829317538159</v>
      </c>
      <c r="AE218" s="3">
        <f t="shared" si="127"/>
        <v>0.25186604196283796</v>
      </c>
      <c r="AF218" s="9">
        <f t="shared" si="128"/>
        <v>0.56303485112177332</v>
      </c>
      <c r="AG218" s="17">
        <f t="shared" ca="1" si="129"/>
        <v>0.42627279869430823</v>
      </c>
      <c r="AH218" s="14">
        <f t="shared" ca="1" si="130"/>
        <v>0.25476608788720989</v>
      </c>
      <c r="AI218" s="9">
        <f t="shared" ca="1" si="131"/>
        <v>0.56988598831057291</v>
      </c>
      <c r="AJ218" s="14"/>
      <c r="AK218" s="9"/>
      <c r="AO218" s="8">
        <f t="shared" ca="1" si="102"/>
        <v>0.42627279869430823</v>
      </c>
      <c r="AP218" s="3">
        <f t="shared" ca="1" si="103"/>
        <v>0.25476608788720989</v>
      </c>
      <c r="AQ218" s="9">
        <f t="shared" ca="1" si="104"/>
        <v>0.56988598831057291</v>
      </c>
      <c r="AR218" s="14">
        <f t="array" aca="1" ref="AR218:AT218" ca="1">MMULT(AO218:AQ218,$AR$9:$AT$11)</f>
        <v>-0.66079511286069237</v>
      </c>
      <c r="AS218" s="3">
        <f ca="1"/>
        <v>8.8508625137350486E-2</v>
      </c>
      <c r="AT218" s="29">
        <f ca="1"/>
        <v>0.3562307401284609</v>
      </c>
      <c r="AU218" s="17">
        <f t="shared" ca="1" si="105"/>
        <v>-0.66079511286069237</v>
      </c>
      <c r="AV218" s="14">
        <f t="shared" ca="1" si="106"/>
        <v>8.8508625137350486E-2</v>
      </c>
      <c r="AW218" s="3"/>
      <c r="AX218" s="3"/>
      <c r="AY218" s="3"/>
      <c r="AZ218" s="9"/>
    </row>
    <row r="219" spans="14:52">
      <c r="N219" s="3">
        <f t="shared" si="107"/>
        <v>5</v>
      </c>
      <c r="O219" s="29">
        <f t="shared" si="108"/>
        <v>8.7266462599716474E-2</v>
      </c>
      <c r="P219" s="17">
        <f t="shared" si="109"/>
        <v>8.7488663525924007E-2</v>
      </c>
      <c r="Q219" s="14" t="str">
        <f t="shared" si="110"/>
        <v>1.04299937777632</v>
      </c>
      <c r="R219" s="9" t="str">
        <f t="shared" si="114"/>
        <v>0.922785692484162-0.260217003033139i</v>
      </c>
      <c r="S219" s="14">
        <f t="shared" si="115"/>
        <v>5.37611944278064E-2</v>
      </c>
      <c r="T219" s="9">
        <f t="shared" si="116"/>
        <v>0.116372581536674</v>
      </c>
      <c r="U219" s="8">
        <f t="shared" si="117"/>
        <v>5.5555555555555552E-2</v>
      </c>
      <c r="V219" s="3">
        <f t="shared" si="118"/>
        <v>3.4192522880900619E-2</v>
      </c>
      <c r="W219" s="9">
        <f t="shared" si="119"/>
        <v>7.3753343469686525E-2</v>
      </c>
      <c r="X219" s="8">
        <f t="shared" si="120"/>
        <v>8.7488663525924007E-2</v>
      </c>
      <c r="Y219" s="3">
        <f t="shared" si="121"/>
        <v>5.37611944278064E-2</v>
      </c>
      <c r="Z219" s="9">
        <f t="shared" si="122"/>
        <v>0.116372581536674</v>
      </c>
      <c r="AA219" s="8">
        <f t="shared" si="123"/>
        <v>0.55555555555555558</v>
      </c>
      <c r="AB219" s="3">
        <f t="shared" si="124"/>
        <v>0.34192522880900622</v>
      </c>
      <c r="AC219" s="9">
        <f t="shared" si="125"/>
        <v>0.73753343469686528</v>
      </c>
      <c r="AD219" s="8">
        <f t="shared" si="126"/>
        <v>0.46806689202963159</v>
      </c>
      <c r="AE219" s="3">
        <f t="shared" si="127"/>
        <v>0.28816403438119981</v>
      </c>
      <c r="AF219" s="9">
        <f t="shared" si="128"/>
        <v>0.62116085316019132</v>
      </c>
      <c r="AG219" s="17">
        <f t="shared" ca="1" si="129"/>
        <v>0.47364384945037002</v>
      </c>
      <c r="AH219" s="14">
        <f t="shared" ca="1" si="130"/>
        <v>0.29149652279229621</v>
      </c>
      <c r="AI219" s="9">
        <f t="shared" ca="1" si="131"/>
        <v>0.62883028539383179</v>
      </c>
      <c r="AJ219" s="14"/>
      <c r="AK219" s="9"/>
      <c r="AO219" s="8">
        <f t="shared" ca="1" si="102"/>
        <v>0.47364384945037002</v>
      </c>
      <c r="AP219" s="3">
        <f t="shared" ca="1" si="103"/>
        <v>0.29149652279229621</v>
      </c>
      <c r="AQ219" s="9">
        <f t="shared" ca="1" si="104"/>
        <v>0.62883028539383179</v>
      </c>
      <c r="AR219" s="14">
        <f t="array" aca="1" ref="AR219:AT219" ca="1">MMULT(AO219:AQ219,$AR$9:$AT$11)</f>
        <v>-0.72999146184805452</v>
      </c>
      <c r="AS219" s="3">
        <f ca="1"/>
        <v>0.1050676075280049</v>
      </c>
      <c r="AT219" s="29">
        <f ca="1"/>
        <v>0.40101061111638164</v>
      </c>
      <c r="AU219" s="17">
        <f t="shared" ca="1" si="105"/>
        <v>-0.72999146184805452</v>
      </c>
      <c r="AV219" s="14">
        <f t="shared" ca="1" si="106"/>
        <v>0.1050676075280049</v>
      </c>
      <c r="AW219" s="3"/>
      <c r="AX219" s="3"/>
      <c r="AY219" s="3"/>
      <c r="AZ219" s="9"/>
    </row>
    <row r="220" spans="14:52">
      <c r="N220" s="3">
        <f t="shared" si="107"/>
        <v>5.5</v>
      </c>
      <c r="O220" s="29">
        <f t="shared" si="108"/>
        <v>9.599310885968812E-2</v>
      </c>
      <c r="P220" s="17">
        <f t="shared" si="109"/>
        <v>9.6289048197538613E-2</v>
      </c>
      <c r="Q220" s="14" t="str">
        <f t="shared" si="110"/>
        <v>1.04742568858885</v>
      </c>
      <c r="R220" s="9" t="str">
        <f t="shared" si="114"/>
        <v>0.911371972678835-0.284419742325077i</v>
      </c>
      <c r="S220" s="14">
        <f t="shared" si="115"/>
        <v>6.0845071473247601E-2</v>
      </c>
      <c r="T220" s="9">
        <f t="shared" si="116"/>
        <v>0.12719637559636901</v>
      </c>
      <c r="U220" s="8">
        <f t="shared" si="117"/>
        <v>6.1111111111111109E-2</v>
      </c>
      <c r="V220" s="3">
        <f t="shared" si="118"/>
        <v>3.8687480658465105E-2</v>
      </c>
      <c r="W220" s="9">
        <f t="shared" si="119"/>
        <v>8.0543218610694162E-2</v>
      </c>
      <c r="X220" s="8">
        <f t="shared" si="120"/>
        <v>9.6289048197538613E-2</v>
      </c>
      <c r="Y220" s="3">
        <f t="shared" si="121"/>
        <v>6.0845071473247601E-2</v>
      </c>
      <c r="Z220" s="9">
        <f t="shared" si="122"/>
        <v>0.12719637559636901</v>
      </c>
      <c r="AA220" s="8">
        <f t="shared" si="123"/>
        <v>0.61111111111111105</v>
      </c>
      <c r="AB220" s="3">
        <f t="shared" si="124"/>
        <v>0.38687480658465107</v>
      </c>
      <c r="AC220" s="9">
        <f t="shared" si="125"/>
        <v>0.80543218610694156</v>
      </c>
      <c r="AD220" s="8">
        <f t="shared" si="126"/>
        <v>0.51482206291357246</v>
      </c>
      <c r="AE220" s="3">
        <f t="shared" si="127"/>
        <v>0.32602973511140348</v>
      </c>
      <c r="AF220" s="9">
        <f t="shared" si="128"/>
        <v>0.67823581051057258</v>
      </c>
      <c r="AG220" s="17">
        <f t="shared" ca="1" si="129"/>
        <v>0.5210172501012359</v>
      </c>
      <c r="AH220" s="14">
        <f t="shared" ca="1" si="130"/>
        <v>0.32981960294015544</v>
      </c>
      <c r="AI220" s="9">
        <f t="shared" ca="1" si="131"/>
        <v>0.68674091926759129</v>
      </c>
      <c r="AJ220" s="14"/>
      <c r="AK220" s="9"/>
      <c r="AO220" s="8">
        <f t="shared" ca="1" si="102"/>
        <v>0.5210172501012359</v>
      </c>
      <c r="AP220" s="3">
        <f t="shared" ca="1" si="103"/>
        <v>0.32981960294015544</v>
      </c>
      <c r="AQ220" s="9">
        <f t="shared" ca="1" si="104"/>
        <v>0.68674091926759129</v>
      </c>
      <c r="AR220" s="14">
        <f t="array" aca="1" ref="AR220:AT220" ca="1">MMULT(AO220:AQ220,$AR$9:$AT$11)</f>
        <v>-0.79818997704320571</v>
      </c>
      <c r="AS220" s="3">
        <f ca="1"/>
        <v>0.12287096038365684</v>
      </c>
      <c r="AT220" s="29">
        <f ca="1"/>
        <v>0.44682045972103457</v>
      </c>
      <c r="AU220" s="17">
        <f t="shared" ca="1" si="105"/>
        <v>-0.79818997704320571</v>
      </c>
      <c r="AV220" s="14">
        <f t="shared" ca="1" si="106"/>
        <v>0.12287096038365684</v>
      </c>
      <c r="AW220" s="3"/>
      <c r="AX220" s="3"/>
      <c r="AY220" s="3"/>
      <c r="AZ220" s="9"/>
    </row>
    <row r="221" spans="14:52">
      <c r="N221" s="3">
        <f t="shared" si="107"/>
        <v>6</v>
      </c>
      <c r="O221" s="29">
        <f t="shared" si="108"/>
        <v>0.10471975511965977</v>
      </c>
      <c r="P221" s="17">
        <f t="shared" si="109"/>
        <v>0.10510423526567646</v>
      </c>
      <c r="Q221" s="14" t="str">
        <f t="shared" si="110"/>
        <v>1.05187827650186</v>
      </c>
      <c r="R221" s="9" t="str">
        <f t="shared" si="114"/>
        <v>0.899323864463509-0.308236435402203i</v>
      </c>
      <c r="S221" s="14">
        <f t="shared" si="115"/>
        <v>6.8224407117052993E-2</v>
      </c>
      <c r="T221" s="9">
        <f t="shared" si="116"/>
        <v>0.13784752454030999</v>
      </c>
      <c r="U221" s="8">
        <f t="shared" si="117"/>
        <v>6.6666666666666666E-2</v>
      </c>
      <c r="V221" s="3">
        <f t="shared" si="118"/>
        <v>4.3365806781615307E-2</v>
      </c>
      <c r="W221" s="9">
        <f t="shared" si="119"/>
        <v>8.7206864580078133E-2</v>
      </c>
      <c r="X221" s="8">
        <f t="shared" si="120"/>
        <v>0.10510423526567646</v>
      </c>
      <c r="Y221" s="3">
        <f t="shared" si="121"/>
        <v>6.8224407117052993E-2</v>
      </c>
      <c r="Z221" s="9">
        <f t="shared" si="122"/>
        <v>0.13784752454030999</v>
      </c>
      <c r="AA221" s="8">
        <f t="shared" si="123"/>
        <v>0.66666666666666663</v>
      </c>
      <c r="AB221" s="3">
        <f t="shared" si="124"/>
        <v>0.43365806781615307</v>
      </c>
      <c r="AC221" s="9">
        <f t="shared" si="125"/>
        <v>0.87206864580078136</v>
      </c>
      <c r="AD221" s="8">
        <f t="shared" si="126"/>
        <v>0.56156243140099016</v>
      </c>
      <c r="AE221" s="3">
        <f t="shared" si="127"/>
        <v>0.3654336606991001</v>
      </c>
      <c r="AF221" s="9">
        <f t="shared" si="128"/>
        <v>0.73422112126047134</v>
      </c>
      <c r="AG221" s="17">
        <f t="shared" ca="1" si="129"/>
        <v>0.56839324117149326</v>
      </c>
      <c r="AH221" s="14">
        <f t="shared" ca="1" si="130"/>
        <v>0.36970717719381052</v>
      </c>
      <c r="AI221" s="9">
        <f t="shared" ca="1" si="131"/>
        <v>0.7435799495801988</v>
      </c>
      <c r="AJ221" s="14"/>
      <c r="AK221" s="9"/>
      <c r="AO221" s="8">
        <f t="shared" ca="1" si="102"/>
        <v>0.56839324117149326</v>
      </c>
      <c r="AP221" s="3">
        <f t="shared" ca="1" si="103"/>
        <v>0.36970717719381052</v>
      </c>
      <c r="AQ221" s="9">
        <f t="shared" ca="1" si="104"/>
        <v>0.7435799495801988</v>
      </c>
      <c r="AR221" s="14">
        <f t="array" aca="1" ref="AR221:AT221" ca="1">MMULT(AO221:AQ221,$AR$9:$AT$11)</f>
        <v>-0.86535407313296997</v>
      </c>
      <c r="AS221" s="3">
        <f ca="1"/>
        <v>0.14188927809729046</v>
      </c>
      <c r="AT221" s="29">
        <f ca="1"/>
        <v>0.49365491567384406</v>
      </c>
      <c r="AU221" s="17">
        <f t="shared" ca="1" si="105"/>
        <v>-0.86535407313296997</v>
      </c>
      <c r="AV221" s="14">
        <f t="shared" ca="1" si="106"/>
        <v>0.14188927809729046</v>
      </c>
      <c r="AW221" s="3"/>
      <c r="AX221" s="3"/>
      <c r="AY221" s="3"/>
      <c r="AZ221" s="9"/>
    </row>
    <row r="222" spans="14:52">
      <c r="N222" s="3">
        <f t="shared" si="107"/>
        <v>6.5</v>
      </c>
      <c r="O222" s="29">
        <f t="shared" si="108"/>
        <v>0.11344640137963143</v>
      </c>
      <c r="P222" s="17">
        <f t="shared" si="109"/>
        <v>0.11393560830164549</v>
      </c>
      <c r="Q222" s="14" t="str">
        <f t="shared" si="110"/>
        <v>1.05635802009951</v>
      </c>
      <c r="R222" s="9" t="str">
        <f t="shared" si="114"/>
        <v>0.88665088939813-0.331653520254333i</v>
      </c>
      <c r="S222" s="14">
        <f t="shared" si="115"/>
        <v>7.5895336102945396E-2</v>
      </c>
      <c r="T222" s="9">
        <f t="shared" si="116"/>
        <v>0.14831996325315799</v>
      </c>
      <c r="U222" s="8">
        <f t="shared" si="117"/>
        <v>7.2222222222222229E-2</v>
      </c>
      <c r="V222" s="3">
        <f t="shared" si="118"/>
        <v>4.8224021627743995E-2</v>
      </c>
      <c r="W222" s="9">
        <f t="shared" si="119"/>
        <v>9.3740018233925373E-2</v>
      </c>
      <c r="X222" s="8">
        <f t="shared" si="120"/>
        <v>0.11393560830164549</v>
      </c>
      <c r="Y222" s="3">
        <f t="shared" si="121"/>
        <v>7.5895336102945396E-2</v>
      </c>
      <c r="Z222" s="9">
        <f t="shared" si="122"/>
        <v>0.14831996325315799</v>
      </c>
      <c r="AA222" s="8">
        <f t="shared" si="123"/>
        <v>0.72222222222222232</v>
      </c>
      <c r="AB222" s="3">
        <f t="shared" si="124"/>
        <v>0.48224021627743996</v>
      </c>
      <c r="AC222" s="9">
        <f t="shared" si="125"/>
        <v>0.93740018233925371</v>
      </c>
      <c r="AD222" s="8">
        <f t="shared" si="126"/>
        <v>0.60828661392057681</v>
      </c>
      <c r="AE222" s="3">
        <f t="shared" si="127"/>
        <v>0.40634488017449455</v>
      </c>
      <c r="AF222" s="9">
        <f t="shared" si="128"/>
        <v>0.78908021908609571</v>
      </c>
      <c r="AG222" s="17">
        <f t="shared" ca="1" si="129"/>
        <v>0.61577206478612134</v>
      </c>
      <c r="AH222" s="14">
        <f t="shared" ca="1" si="130"/>
        <v>0.4111298622469034</v>
      </c>
      <c r="AI222" s="9">
        <f t="shared" ca="1" si="131"/>
        <v>0.7993111439991869</v>
      </c>
      <c r="AJ222" s="14"/>
      <c r="AK222" s="9"/>
      <c r="AO222" s="8">
        <f t="shared" ca="1" si="102"/>
        <v>0.61577206478612134</v>
      </c>
      <c r="AP222" s="3">
        <f t="shared" ca="1" si="103"/>
        <v>0.4111298622469034</v>
      </c>
      <c r="AQ222" s="9">
        <f t="shared" ca="1" si="104"/>
        <v>0.7993111439991869</v>
      </c>
      <c r="AR222" s="14">
        <f t="array" aca="1" ref="AR222:AT222" ca="1">MMULT(AO222:AQ222,$AR$9:$AT$11)</f>
        <v>-0.93144881503822663</v>
      </c>
      <c r="AS222" s="3">
        <f ca="1"/>
        <v>0.16209230823292176</v>
      </c>
      <c r="AT222" s="29">
        <f ca="1"/>
        <v>0.54150761111827128</v>
      </c>
      <c r="AU222" s="17">
        <f t="shared" ca="1" si="105"/>
        <v>-0.93144881503822663</v>
      </c>
      <c r="AV222" s="14">
        <f t="shared" ca="1" si="106"/>
        <v>0.16209230823292176</v>
      </c>
      <c r="AW222" s="3"/>
      <c r="AX222" s="3"/>
      <c r="AY222" s="3"/>
      <c r="AZ222" s="9"/>
    </row>
    <row r="223" spans="14:52">
      <c r="N223" s="3">
        <f t="shared" si="107"/>
        <v>7</v>
      </c>
      <c r="O223" s="29">
        <f t="shared" si="108"/>
        <v>0.12217304763960307</v>
      </c>
      <c r="P223" s="17">
        <f t="shared" si="109"/>
        <v>0.1227845609029046</v>
      </c>
      <c r="Q223" s="14" t="str">
        <f t="shared" si="110"/>
        <v>1.0608658163987</v>
      </c>
      <c r="R223" s="9" t="str">
        <f t="shared" si="114"/>
        <v>0.873362680811846-0.354657489564394i</v>
      </c>
      <c r="S223" s="14">
        <f t="shared" si="115"/>
        <v>8.3853951433313104E-2</v>
      </c>
      <c r="T223" s="9">
        <f t="shared" si="116"/>
        <v>0.15860765107908101</v>
      </c>
      <c r="U223" s="8">
        <f t="shared" si="117"/>
        <v>7.7777777777777779E-2</v>
      </c>
      <c r="V223" s="3">
        <f t="shared" si="118"/>
        <v>5.3258487921152863E-2</v>
      </c>
      <c r="W223" s="9">
        <f t="shared" si="119"/>
        <v>0.10013861815309009</v>
      </c>
      <c r="X223" s="8">
        <f t="shared" si="120"/>
        <v>0.1227845609029046</v>
      </c>
      <c r="Y223" s="3">
        <f t="shared" si="121"/>
        <v>8.3853951433313104E-2</v>
      </c>
      <c r="Z223" s="9">
        <f t="shared" si="122"/>
        <v>0.15860765107908101</v>
      </c>
      <c r="AA223" s="8">
        <f t="shared" si="123"/>
        <v>0.77777777777777779</v>
      </c>
      <c r="AB223" s="3">
        <f t="shared" si="124"/>
        <v>0.53258487921152864</v>
      </c>
      <c r="AC223" s="9">
        <f t="shared" si="125"/>
        <v>1.0013861815309009</v>
      </c>
      <c r="AD223" s="8">
        <f t="shared" si="126"/>
        <v>0.65499321687487322</v>
      </c>
      <c r="AE223" s="3">
        <f t="shared" si="127"/>
        <v>0.44873092777821555</v>
      </c>
      <c r="AF223" s="9">
        <f t="shared" si="128"/>
        <v>0.84277853045181983</v>
      </c>
      <c r="AG223" s="17">
        <f t="shared" ca="1" si="129"/>
        <v>0.66315396482467492</v>
      </c>
      <c r="AH223" s="14">
        <f t="shared" ca="1" si="130"/>
        <v>0.45405696685034092</v>
      </c>
      <c r="AI223" s="9">
        <f t="shared" ca="1" si="131"/>
        <v>0.85389993870183234</v>
      </c>
      <c r="AJ223" s="14"/>
      <c r="AK223" s="9"/>
      <c r="AO223" s="8">
        <f t="shared" ca="1" si="102"/>
        <v>0.66315396482467492</v>
      </c>
      <c r="AP223" s="3">
        <f t="shared" ca="1" si="103"/>
        <v>0.45405696685034092</v>
      </c>
      <c r="AQ223" s="9">
        <f t="shared" ca="1" si="104"/>
        <v>0.85389993870183234</v>
      </c>
      <c r="AR223" s="14">
        <f t="array" aca="1" ref="AR223:AT223" ca="1">MMULT(AO223:AQ223,$AR$9:$AT$11)</f>
        <v>-0.99644087979062523</v>
      </c>
      <c r="AS223" s="3">
        <f ca="1"/>
        <v>0.18344888071658577</v>
      </c>
      <c r="AT223" s="29">
        <f ca="1"/>
        <v>0.59037115170791299</v>
      </c>
      <c r="AU223" s="17">
        <f t="shared" ca="1" si="105"/>
        <v>-0.99644087979062523</v>
      </c>
      <c r="AV223" s="14">
        <f t="shared" ca="1" si="106"/>
        <v>0.18344888071658577</v>
      </c>
      <c r="AW223" s="3"/>
      <c r="AX223" s="3"/>
      <c r="AY223" s="3"/>
      <c r="AZ223" s="9"/>
    </row>
    <row r="224" spans="14:52">
      <c r="N224" s="3">
        <f t="shared" si="107"/>
        <v>7.5</v>
      </c>
      <c r="O224" s="29">
        <f t="shared" si="108"/>
        <v>0.1308996938995747</v>
      </c>
      <c r="P224" s="17">
        <f t="shared" si="109"/>
        <v>0.13165249758739583</v>
      </c>
      <c r="Q224" s="14" t="str">
        <f t="shared" si="110"/>
        <v>1.06540258161321</v>
      </c>
      <c r="R224" s="9" t="str">
        <f t="shared" si="114"/>
        <v>0.859468993531376-0.37723488178987i</v>
      </c>
      <c r="S224" s="14">
        <f t="shared" si="115"/>
        <v>9.2096300360284294E-2</v>
      </c>
      <c r="T224" s="9">
        <f t="shared" si="116"/>
        <v>0.168704567833249</v>
      </c>
      <c r="U224" s="8">
        <f t="shared" si="117"/>
        <v>8.3333333333333329E-2</v>
      </c>
      <c r="V224" s="3">
        <f t="shared" si="118"/>
        <v>5.8465402094775264E-2</v>
      </c>
      <c r="W224" s="9">
        <f t="shared" si="119"/>
        <v>0.10639879892543534</v>
      </c>
      <c r="X224" s="8">
        <f t="shared" si="120"/>
        <v>0.13165249758739583</v>
      </c>
      <c r="Y224" s="3">
        <f t="shared" si="121"/>
        <v>9.2096300360284294E-2</v>
      </c>
      <c r="Z224" s="9">
        <f t="shared" si="122"/>
        <v>0.168704567833249</v>
      </c>
      <c r="AA224" s="8">
        <f t="shared" si="123"/>
        <v>0.83333333333333326</v>
      </c>
      <c r="AB224" s="3">
        <f t="shared" si="124"/>
        <v>0.58465402094775265</v>
      </c>
      <c r="AC224" s="9">
        <f t="shared" si="125"/>
        <v>1.0639879892543533</v>
      </c>
      <c r="AD224" s="8">
        <f t="shared" si="126"/>
        <v>0.70168083574593743</v>
      </c>
      <c r="AE224" s="3">
        <f t="shared" si="127"/>
        <v>0.49255772058746838</v>
      </c>
      <c r="AF224" s="9">
        <f t="shared" si="128"/>
        <v>0.89528342142110429</v>
      </c>
      <c r="AG224" s="17">
        <f t="shared" ca="1" si="129"/>
        <v>0.71053918707779418</v>
      </c>
      <c r="AH224" s="14">
        <f t="shared" ca="1" si="130"/>
        <v>0.49845641984494571</v>
      </c>
      <c r="AI224" s="9">
        <f t="shared" ca="1" si="131"/>
        <v>0.90731339050566007</v>
      </c>
      <c r="AJ224" s="14"/>
      <c r="AK224" s="9"/>
      <c r="AO224" s="8">
        <f t="shared" ca="1" si="102"/>
        <v>0.71053918707779418</v>
      </c>
      <c r="AP224" s="3">
        <f t="shared" ca="1" si="103"/>
        <v>0.49845641984494571</v>
      </c>
      <c r="AQ224" s="9">
        <f t="shared" ca="1" si="104"/>
        <v>0.90731339050566007</v>
      </c>
      <c r="AR224" s="14">
        <f t="array" aca="1" ref="AR224:AT224" ca="1">MMULT(AO224:AQ224,$AR$9:$AT$11)</f>
        <v>-1.060298510334712</v>
      </c>
      <c r="AS224" s="3">
        <f ca="1"/>
        <v>0.20592683924042698</v>
      </c>
      <c r="AT224" s="29">
        <f ca="1"/>
        <v>0.64023709148340358</v>
      </c>
      <c r="AU224" s="17">
        <f t="shared" ca="1" si="105"/>
        <v>-1.060298510334712</v>
      </c>
      <c r="AV224" s="14">
        <f t="shared" ca="1" si="106"/>
        <v>0.20592683924042698</v>
      </c>
      <c r="AW224" s="3"/>
      <c r="AX224" s="3"/>
      <c r="AY224" s="3"/>
      <c r="AZ224" s="9"/>
    </row>
    <row r="225" spans="14:52">
      <c r="N225" s="3">
        <f t="shared" si="107"/>
        <v>8</v>
      </c>
      <c r="O225" s="29">
        <f t="shared" si="108"/>
        <v>0.13962634015954636</v>
      </c>
      <c r="P225" s="17">
        <f t="shared" si="109"/>
        <v>0.14054083470239145</v>
      </c>
      <c r="Q225" s="14" t="str">
        <f t="shared" si="110"/>
        <v>1.06996925194674</v>
      </c>
      <c r="R225" s="9" t="str">
        <f t="shared" si="114"/>
        <v>0.844979714170007-0.399372272722434i</v>
      </c>
      <c r="S225" s="14">
        <f t="shared" si="115"/>
        <v>0.10061838013900599</v>
      </c>
      <c r="T225" s="9">
        <f t="shared" si="116"/>
        <v>0.178604710027189</v>
      </c>
      <c r="U225" s="8">
        <f t="shared" si="117"/>
        <v>8.8888888888888892E-2</v>
      </c>
      <c r="V225" s="3">
        <f t="shared" si="118"/>
        <v>6.3840786220212123E-2</v>
      </c>
      <c r="W225" s="9">
        <f t="shared" si="119"/>
        <v>0.11251688449355385</v>
      </c>
      <c r="X225" s="8">
        <f t="shared" si="120"/>
        <v>0.14054083470239145</v>
      </c>
      <c r="Y225" s="3">
        <f t="shared" si="121"/>
        <v>0.10061838013900599</v>
      </c>
      <c r="Z225" s="9">
        <f t="shared" si="122"/>
        <v>0.178604710027189</v>
      </c>
      <c r="AA225" s="8">
        <f t="shared" si="123"/>
        <v>0.88888888888888895</v>
      </c>
      <c r="AB225" s="3">
        <f t="shared" si="124"/>
        <v>0.6384078622021212</v>
      </c>
      <c r="AC225" s="9">
        <f t="shared" si="125"/>
        <v>1.1251688449355384</v>
      </c>
      <c r="AD225" s="8">
        <f t="shared" si="126"/>
        <v>0.74834805418649752</v>
      </c>
      <c r="AE225" s="3">
        <f t="shared" si="127"/>
        <v>0.53778948206311517</v>
      </c>
      <c r="AF225" s="9">
        <f t="shared" si="128"/>
        <v>0.94656413490834934</v>
      </c>
      <c r="AG225" s="17">
        <f t="shared" ca="1" si="129"/>
        <v>0.75792797940625189</v>
      </c>
      <c r="AH225" s="14">
        <f t="shared" ca="1" si="130"/>
        <v>0.54429470284107595</v>
      </c>
      <c r="AI225" s="9">
        <f t="shared" ca="1" si="131"/>
        <v>0.95952012132657716</v>
      </c>
      <c r="AJ225" s="14"/>
      <c r="AK225" s="9"/>
      <c r="AO225" s="8">
        <f t="shared" ca="1" si="102"/>
        <v>0.75792797940625189</v>
      </c>
      <c r="AP225" s="3">
        <f t="shared" ca="1" si="103"/>
        <v>0.54429470284107595</v>
      </c>
      <c r="AQ225" s="9">
        <f t="shared" ca="1" si="104"/>
        <v>0.95952012132657716</v>
      </c>
      <c r="AR225" s="14">
        <f t="array" aca="1" ref="AR225:AT225" ca="1">MMULT(AO225:AQ225,$AR$9:$AT$11)</f>
        <v>-1.1229914619197703</v>
      </c>
      <c r="AS225" s="3">
        <f ca="1"/>
        <v>0.2294929756970798</v>
      </c>
      <c r="AT225" s="29">
        <f ca="1"/>
        <v>0.69109591179464003</v>
      </c>
      <c r="AU225" s="17">
        <f t="shared" ca="1" si="105"/>
        <v>-1.1229914619197703</v>
      </c>
      <c r="AV225" s="14">
        <f t="shared" ca="1" si="106"/>
        <v>0.2294929756970798</v>
      </c>
      <c r="AW225" s="3"/>
      <c r="AX225" s="3"/>
      <c r="AY225" s="3"/>
      <c r="AZ225" s="9"/>
    </row>
    <row r="226" spans="14:52">
      <c r="N226" s="3">
        <f t="shared" si="107"/>
        <v>8.5</v>
      </c>
      <c r="O226" s="29">
        <f t="shared" si="108"/>
        <v>0.14835298641951802</v>
      </c>
      <c r="P226" s="17">
        <f t="shared" si="109"/>
        <v>0.14945100134912781</v>
      </c>
      <c r="Q226" s="14" t="str">
        <f t="shared" si="110"/>
        <v>1.07456678441632</v>
      </c>
      <c r="R226" s="9" t="str">
        <f t="shared" si="114"/>
        <v>0.829904871982359-0.421056267534902i</v>
      </c>
      <c r="S226" s="14">
        <f t="shared" si="115"/>
        <v>0.10941613354148801</v>
      </c>
      <c r="T226" s="9">
        <f t="shared" si="116"/>
        <v>0.18830208731207601</v>
      </c>
      <c r="U226" s="8">
        <f t="shared" si="117"/>
        <v>9.4444444444444456E-2</v>
      </c>
      <c r="V226" s="3">
        <f t="shared" si="118"/>
        <v>6.938048060883846E-2</v>
      </c>
      <c r="W226" s="9">
        <f t="shared" si="119"/>
        <v>0.11848938065389694</v>
      </c>
      <c r="X226" s="8">
        <f t="shared" si="120"/>
        <v>0.14945100134912781</v>
      </c>
      <c r="Y226" s="3">
        <f t="shared" si="121"/>
        <v>0.10941613354148801</v>
      </c>
      <c r="Z226" s="9">
        <f t="shared" si="122"/>
        <v>0.18830208731207601</v>
      </c>
      <c r="AA226" s="8">
        <f t="shared" si="123"/>
        <v>0.94444444444444453</v>
      </c>
      <c r="AB226" s="3">
        <f t="shared" si="124"/>
        <v>0.69380480608838457</v>
      </c>
      <c r="AC226" s="9">
        <f t="shared" si="125"/>
        <v>1.1848938065389694</v>
      </c>
      <c r="AD226" s="8">
        <f t="shared" si="126"/>
        <v>0.79499344309531672</v>
      </c>
      <c r="AE226" s="3">
        <f t="shared" si="127"/>
        <v>0.58438867254689653</v>
      </c>
      <c r="AF226" s="9">
        <f t="shared" si="128"/>
        <v>0.99659171922689338</v>
      </c>
      <c r="AG226" s="17">
        <f t="shared" ca="1" si="129"/>
        <v>0.80532059190276406</v>
      </c>
      <c r="AH226" s="14">
        <f t="shared" ca="1" si="130"/>
        <v>0.59153678839267765</v>
      </c>
      <c r="AI226" s="9">
        <f t="shared" ca="1" si="131"/>
        <v>1.010490255674263</v>
      </c>
      <c r="AJ226" s="14"/>
      <c r="AK226" s="9"/>
      <c r="AO226" s="8">
        <f t="shared" ref="AO226:AO289" ca="1" si="132">AG226</f>
        <v>0.80532059190276406</v>
      </c>
      <c r="AP226" s="3">
        <f t="shared" ref="AP226:AP289" ca="1" si="133">AH226</f>
        <v>0.59153678839267765</v>
      </c>
      <c r="AQ226" s="9">
        <f t="shared" ref="AQ226:AQ289" ca="1" si="134">AI226</f>
        <v>1.010490255674263</v>
      </c>
      <c r="AR226" s="14">
        <f t="array" aca="1" ref="AR226:AT226" ca="1">MMULT(AO226:AQ226,$AR$9:$AT$11)</f>
        <v>-1.1844909417668845</v>
      </c>
      <c r="AS226" s="3">
        <f ca="1"/>
        <v>0.25411296846998666</v>
      </c>
      <c r="AT226" s="29">
        <f ca="1"/>
        <v>0.74293700453319023</v>
      </c>
      <c r="AU226" s="17">
        <f t="shared" ref="AU226:AU289" ca="1" si="135">AR226</f>
        <v>-1.1844909417668845</v>
      </c>
      <c r="AV226" s="14">
        <f t="shared" ref="AV226:AV289" ca="1" si="136">AS226</f>
        <v>0.25411296846998666</v>
      </c>
      <c r="AW226" s="3"/>
      <c r="AX226" s="3"/>
      <c r="AY226" s="3"/>
      <c r="AZ226" s="9"/>
    </row>
    <row r="227" spans="14:52">
      <c r="N227" s="3">
        <f t="shared" ref="N227:N290" si="137">N226+0.5</f>
        <v>9</v>
      </c>
      <c r="O227" s="29">
        <f t="shared" ref="O227:O290" si="138">N227*PI()/180</f>
        <v>0.15707963267948966</v>
      </c>
      <c r="P227" s="17">
        <f t="shared" ref="P227:P290" si="139">TAN(O227)</f>
        <v>0.15838444032453627</v>
      </c>
      <c r="Q227" s="14" t="str">
        <f t="shared" si="110"/>
        <v>1.07919615770756</v>
      </c>
      <c r="R227" s="9" t="str">
        <f t="shared" si="114"/>
        <v>0.814254650291182-0.442273493326472i</v>
      </c>
      <c r="S227" s="14">
        <f t="shared" si="115"/>
        <v>0.118485444128857</v>
      </c>
      <c r="T227" s="9">
        <f t="shared" si="116"/>
        <v>0.19779071914485799</v>
      </c>
      <c r="U227" s="8">
        <f t="shared" si="117"/>
        <v>0.1</v>
      </c>
      <c r="V227" s="3">
        <f t="shared" si="118"/>
        <v>7.5080137186545839E-2</v>
      </c>
      <c r="W227" s="9">
        <f t="shared" si="119"/>
        <v>0.12431296679456935</v>
      </c>
      <c r="X227" s="8">
        <f t="shared" si="120"/>
        <v>0.15838444032453627</v>
      </c>
      <c r="Y227" s="3">
        <f t="shared" si="121"/>
        <v>0.118485444128857</v>
      </c>
      <c r="Z227" s="9">
        <f t="shared" si="122"/>
        <v>0.19779071914485799</v>
      </c>
      <c r="AA227" s="8">
        <f t="shared" si="123"/>
        <v>1</v>
      </c>
      <c r="AB227" s="3">
        <f t="shared" si="124"/>
        <v>0.75080137186545837</v>
      </c>
      <c r="AC227" s="9">
        <f t="shared" si="125"/>
        <v>1.2431296679456936</v>
      </c>
      <c r="AD227" s="8">
        <f t="shared" si="126"/>
        <v>0.84161555967546375</v>
      </c>
      <c r="AE227" s="3">
        <f t="shared" si="127"/>
        <v>0.63231592773660139</v>
      </c>
      <c r="AF227" s="9">
        <f t="shared" si="128"/>
        <v>1.0453389488008356</v>
      </c>
      <c r="AG227" s="17">
        <f t="shared" ca="1" si="129"/>
        <v>0.85271727705679379</v>
      </c>
      <c r="AH227" s="14">
        <f t="shared" ca="1" si="130"/>
        <v>0.64014608451155308</v>
      </c>
      <c r="AI227" s="9">
        <f t="shared" ca="1" si="131"/>
        <v>1.0601953519055471</v>
      </c>
      <c r="AJ227" s="14"/>
      <c r="AK227" s="9"/>
      <c r="AO227" s="8">
        <f t="shared" ca="1" si="132"/>
        <v>0.85271727705679379</v>
      </c>
      <c r="AP227" s="3">
        <f t="shared" ca="1" si="133"/>
        <v>0.64014608451155308</v>
      </c>
      <c r="AQ227" s="9">
        <f t="shared" ca="1" si="134"/>
        <v>1.0601953519055471</v>
      </c>
      <c r="AR227" s="14">
        <f t="array" aca="1" ref="AR227:AT227" ca="1">MMULT(AO227:AQ227,$AR$9:$AT$11)</f>
        <v>-1.2447695427074561</v>
      </c>
      <c r="AS227" s="3">
        <f ca="1"/>
        <v>0.27975132540528358</v>
      </c>
      <c r="AT227" s="29">
        <f ca="1"/>
        <v>0.79574865993642097</v>
      </c>
      <c r="AU227" s="17">
        <f t="shared" ca="1" si="135"/>
        <v>-1.2447695427074561</v>
      </c>
      <c r="AV227" s="14">
        <f t="shared" ca="1" si="136"/>
        <v>0.27975132540528358</v>
      </c>
      <c r="AW227" s="3"/>
      <c r="AX227" s="3"/>
      <c r="AY227" s="3"/>
      <c r="AZ227" s="9"/>
    </row>
    <row r="228" spans="14:52">
      <c r="N228" s="3">
        <f t="shared" si="137"/>
        <v>9.5</v>
      </c>
      <c r="O228" s="29">
        <f t="shared" si="138"/>
        <v>0.16580627893946129</v>
      </c>
      <c r="P228" s="17">
        <f t="shared" si="139"/>
        <v>0.16734260908141954</v>
      </c>
      <c r="Q228" s="14" t="str">
        <f t="shared" si="110"/>
        <v>1.08385837306353</v>
      </c>
      <c r="R228" s="9" t="str">
        <f t="shared" si="114"/>
        <v>0.798039398493481-0.463010592179151i</v>
      </c>
      <c r="S228" s="14">
        <f t="shared" si="115"/>
        <v>0.127822131279583</v>
      </c>
      <c r="T228" s="9">
        <f t="shared" si="116"/>
        <v>0.20706463168300299</v>
      </c>
      <c r="U228" s="8">
        <f t="shared" si="117"/>
        <v>0.10555555555555554</v>
      </c>
      <c r="V228" s="3">
        <f t="shared" si="118"/>
        <v>8.0935213743454332E-2</v>
      </c>
      <c r="W228" s="9">
        <f t="shared" si="119"/>
        <v>0.12998448695917925</v>
      </c>
      <c r="X228" s="8">
        <f t="shared" si="120"/>
        <v>0.16734260908141954</v>
      </c>
      <c r="Y228" s="3">
        <f t="shared" si="121"/>
        <v>0.127822131279583</v>
      </c>
      <c r="Z228" s="9">
        <f t="shared" si="122"/>
        <v>0.20706463168300299</v>
      </c>
      <c r="AA228" s="8">
        <f t="shared" si="123"/>
        <v>1.0555555555555554</v>
      </c>
      <c r="AB228" s="3">
        <f t="shared" si="124"/>
        <v>0.80935213743454337</v>
      </c>
      <c r="AC228" s="9">
        <f t="shared" si="125"/>
        <v>1.2998448695917926</v>
      </c>
      <c r="AD228" s="8">
        <f t="shared" si="126"/>
        <v>0.88821294647413584</v>
      </c>
      <c r="AE228" s="3">
        <f t="shared" si="127"/>
        <v>0.6815300061549604</v>
      </c>
      <c r="AF228" s="9">
        <f t="shared" si="128"/>
        <v>1.0927802379087896</v>
      </c>
      <c r="AG228" s="17">
        <f t="shared" ca="1" si="129"/>
        <v>0.90011828992258158</v>
      </c>
      <c r="AH228" s="14">
        <f t="shared" ca="1" si="130"/>
        <v>0.69008438635742531</v>
      </c>
      <c r="AI228" s="9">
        <f t="shared" ca="1" si="131"/>
        <v>1.1086083279577543</v>
      </c>
      <c r="AJ228" s="14"/>
      <c r="AK228" s="9"/>
      <c r="AO228" s="8">
        <f t="shared" ca="1" si="132"/>
        <v>0.90011828992258158</v>
      </c>
      <c r="AP228" s="3">
        <f t="shared" ca="1" si="133"/>
        <v>0.69008438635742531</v>
      </c>
      <c r="AQ228" s="9">
        <f t="shared" ca="1" si="134"/>
        <v>1.1086083279577543</v>
      </c>
      <c r="AR228" s="14">
        <f t="array" aca="1" ref="AR228:AT228" ca="1">MMULT(AO228:AQ228,$AR$9:$AT$11)</f>
        <v>-1.303801171490613</v>
      </c>
      <c r="AS228" s="3">
        <f ca="1"/>
        <v>0.30637133228220359</v>
      </c>
      <c r="AT228" s="29">
        <f ca="1"/>
        <v>0.84951805921950696</v>
      </c>
      <c r="AU228" s="17">
        <f t="shared" ca="1" si="135"/>
        <v>-1.303801171490613</v>
      </c>
      <c r="AV228" s="14">
        <f t="shared" ca="1" si="136"/>
        <v>0.30637133228220359</v>
      </c>
      <c r="AW228" s="3"/>
      <c r="AX228" s="3"/>
      <c r="AY228" s="3"/>
      <c r="AZ228" s="9"/>
    </row>
    <row r="229" spans="14:52">
      <c r="N229" s="3">
        <f t="shared" si="137"/>
        <v>10</v>
      </c>
      <c r="O229" s="29">
        <f t="shared" si="138"/>
        <v>0.17453292519943295</v>
      </c>
      <c r="P229" s="17">
        <f t="shared" si="139"/>
        <v>0.17632698070846498</v>
      </c>
      <c r="Q229" s="14" t="str">
        <f t="shared" si="110"/>
        <v>1.08855445520898</v>
      </c>
      <c r="R229" s="9" t="str">
        <f t="shared" si="114"/>
        <v>0.781269644654224-0.4832542147403i</v>
      </c>
      <c r="S229" s="14">
        <f t="shared" si="115"/>
        <v>0.137421944970716</v>
      </c>
      <c r="T229" s="9">
        <f t="shared" si="116"/>
        <v>0.21611785491451799</v>
      </c>
      <c r="U229" s="8">
        <f t="shared" si="117"/>
        <v>0.1111111111111111</v>
      </c>
      <c r="V229" s="3">
        <f t="shared" si="118"/>
        <v>8.6940969157211737E-2</v>
      </c>
      <c r="W229" s="9">
        <f t="shared" si="119"/>
        <v>0.13550094032314594</v>
      </c>
      <c r="X229" s="8">
        <f t="shared" si="120"/>
        <v>0.17632698070846498</v>
      </c>
      <c r="Y229" s="3">
        <f t="shared" si="121"/>
        <v>0.137421944970716</v>
      </c>
      <c r="Z229" s="9">
        <f t="shared" si="122"/>
        <v>0.21611785491451799</v>
      </c>
      <c r="AA229" s="8">
        <f t="shared" si="123"/>
        <v>1.1111111111111112</v>
      </c>
      <c r="AB229" s="3">
        <f t="shared" si="124"/>
        <v>0.86940969157211734</v>
      </c>
      <c r="AC229" s="9">
        <f t="shared" si="125"/>
        <v>1.3550094032314595</v>
      </c>
      <c r="AD229" s="8">
        <f t="shared" si="126"/>
        <v>0.93478413040264619</v>
      </c>
      <c r="AE229" s="3">
        <f t="shared" si="127"/>
        <v>0.73198774660140131</v>
      </c>
      <c r="AF229" s="9">
        <f t="shared" si="128"/>
        <v>1.1388915483169415</v>
      </c>
      <c r="AG229" s="17">
        <f t="shared" ca="1" si="129"/>
        <v>0.94752388829064804</v>
      </c>
      <c r="AH229" s="14">
        <f t="shared" ca="1" si="130"/>
        <v>0.74131183591687211</v>
      </c>
      <c r="AI229" s="9">
        <f t="shared" ca="1" si="131"/>
        <v>1.1557033822759948</v>
      </c>
      <c r="AJ229" s="14"/>
      <c r="AK229" s="9"/>
      <c r="AO229" s="8">
        <f t="shared" ca="1" si="132"/>
        <v>0.94752388829064804</v>
      </c>
      <c r="AP229" s="3">
        <f t="shared" ca="1" si="133"/>
        <v>0.74131183591687211</v>
      </c>
      <c r="AQ229" s="9">
        <f t="shared" ca="1" si="134"/>
        <v>1.1557033822759948</v>
      </c>
      <c r="AR229" s="14">
        <f t="array" aca="1" ref="AR229:AT229" ca="1">MMULT(AO229:AQ229,$AR$9:$AT$11)</f>
        <v>-1.3615609724492244</v>
      </c>
      <c r="AS229" s="3">
        <f ca="1"/>
        <v>0.33393500757841849</v>
      </c>
      <c r="AT229" s="29">
        <f ca="1"/>
        <v>0.90423127228202538</v>
      </c>
      <c r="AU229" s="17">
        <f t="shared" ca="1" si="135"/>
        <v>-1.3615609724492244</v>
      </c>
      <c r="AV229" s="14">
        <f t="shared" ca="1" si="136"/>
        <v>0.33393500757841849</v>
      </c>
      <c r="AW229" s="3"/>
      <c r="AX229" s="3"/>
      <c r="AY229" s="3"/>
      <c r="AZ229" s="9"/>
    </row>
    <row r="230" spans="14:52">
      <c r="N230" s="3">
        <f t="shared" si="137"/>
        <v>10.5</v>
      </c>
      <c r="O230" s="29">
        <f t="shared" si="138"/>
        <v>0.18325957145940461</v>
      </c>
      <c r="P230" s="17">
        <f t="shared" si="139"/>
        <v>0.18533904493153439</v>
      </c>
      <c r="Q230" s="14" t="str">
        <f t="shared" si="110"/>
        <v>1.09328545331171</v>
      </c>
      <c r="R230" s="9" t="str">
        <f t="shared" si="114"/>
        <v>0.763956108696785-0.502991014348408i</v>
      </c>
      <c r="S230" s="14">
        <f t="shared" si="115"/>
        <v>0.14728056030888501</v>
      </c>
      <c r="T230" s="9">
        <f t="shared" si="116"/>
        <v>0.22494442003092199</v>
      </c>
      <c r="U230" s="8">
        <f t="shared" si="117"/>
        <v>0.11666666666666667</v>
      </c>
      <c r="V230" s="3">
        <f t="shared" si="118"/>
        <v>9.3092459684471593E-2</v>
      </c>
      <c r="W230" s="9">
        <f t="shared" si="119"/>
        <v>0.14085947116702804</v>
      </c>
      <c r="X230" s="8">
        <f t="shared" si="120"/>
        <v>0.18533904493153439</v>
      </c>
      <c r="Y230" s="3">
        <f t="shared" si="121"/>
        <v>0.14728056030888501</v>
      </c>
      <c r="Z230" s="9">
        <f t="shared" si="122"/>
        <v>0.22494442003092199</v>
      </c>
      <c r="AA230" s="8">
        <f t="shared" si="123"/>
        <v>1.1666666666666667</v>
      </c>
      <c r="AB230" s="3">
        <f t="shared" si="124"/>
        <v>0.93092459684471596</v>
      </c>
      <c r="AC230" s="9">
        <f t="shared" si="125"/>
        <v>1.4085947116702804</v>
      </c>
      <c r="AD230" s="8">
        <f t="shared" si="126"/>
        <v>0.98132762173513233</v>
      </c>
      <c r="AE230" s="3">
        <f t="shared" si="127"/>
        <v>0.78364403653583092</v>
      </c>
      <c r="AF230" s="9">
        <f t="shared" si="128"/>
        <v>1.1836502916393583</v>
      </c>
      <c r="AG230" s="17">
        <f t="shared" ca="1" si="129"/>
        <v>0.99493433286301858</v>
      </c>
      <c r="AH230" s="14">
        <f t="shared" ca="1" si="130"/>
        <v>0.79378689045094553</v>
      </c>
      <c r="AI230" s="9">
        <f t="shared" ca="1" si="131"/>
        <v>1.2014559106333926</v>
      </c>
      <c r="AJ230" s="14"/>
      <c r="AK230" s="9"/>
      <c r="AO230" s="8">
        <f t="shared" ca="1" si="132"/>
        <v>0.99493433286301858</v>
      </c>
      <c r="AP230" s="3">
        <f t="shared" ca="1" si="133"/>
        <v>0.79378689045094553</v>
      </c>
      <c r="AQ230" s="9">
        <f t="shared" ca="1" si="134"/>
        <v>1.2014559106333926</v>
      </c>
      <c r="AR230" s="14">
        <f t="array" aca="1" ref="AR230:AT230" ca="1">MMULT(AO230:AQ230,$AR$9:$AT$11)</f>
        <v>-1.418025247199765</v>
      </c>
      <c r="AS230" s="3">
        <f ca="1"/>
        <v>0.36240306429599423</v>
      </c>
      <c r="AT230" s="29">
        <f ca="1"/>
        <v>0.9598732607225785</v>
      </c>
      <c r="AU230" s="17">
        <f t="shared" ca="1" si="135"/>
        <v>-1.418025247199765</v>
      </c>
      <c r="AV230" s="14">
        <f t="shared" ca="1" si="136"/>
        <v>0.36240306429599423</v>
      </c>
      <c r="AW230" s="3"/>
      <c r="AX230" s="3"/>
      <c r="AY230" s="3"/>
      <c r="AZ230" s="9"/>
    </row>
    <row r="231" spans="14:52">
      <c r="N231" s="3">
        <f t="shared" si="137"/>
        <v>11</v>
      </c>
      <c r="O231" s="29">
        <f t="shared" si="138"/>
        <v>0.19198621771937624</v>
      </c>
      <c r="P231" s="17">
        <f t="shared" si="139"/>
        <v>0.19438030913771848</v>
      </c>
      <c r="Q231" s="14" t="str">
        <f t="shared" si="110"/>
        <v>1.09805244198317</v>
      </c>
      <c r="R231" s="9" t="str">
        <f t="shared" si="114"/>
        <v>0.746109716200127-0.522207641721485i</v>
      </c>
      <c r="S231" s="14">
        <f t="shared" si="115"/>
        <v>0.15739357180749</v>
      </c>
      <c r="T231" s="9">
        <f t="shared" si="116"/>
        <v>0.233538357051819</v>
      </c>
      <c r="U231" s="8">
        <f t="shared" si="117"/>
        <v>0.12222222222222222</v>
      </c>
      <c r="V231" s="3">
        <f t="shared" si="118"/>
        <v>9.9384536409522661E-2</v>
      </c>
      <c r="W231" s="9">
        <f t="shared" si="119"/>
        <v>0.14605735842874182</v>
      </c>
      <c r="X231" s="8">
        <f t="shared" si="120"/>
        <v>0.19438030913771848</v>
      </c>
      <c r="Y231" s="3">
        <f t="shared" si="121"/>
        <v>0.15739357180749</v>
      </c>
      <c r="Z231" s="9">
        <f t="shared" si="122"/>
        <v>0.233538357051819</v>
      </c>
      <c r="AA231" s="8">
        <f t="shared" si="123"/>
        <v>1.2222222222222221</v>
      </c>
      <c r="AB231" s="3">
        <f t="shared" si="124"/>
        <v>0.99384536409522661</v>
      </c>
      <c r="AC231" s="9">
        <f t="shared" si="125"/>
        <v>1.4605735842874181</v>
      </c>
      <c r="AD231" s="8">
        <f t="shared" si="126"/>
        <v>1.0278419130845036</v>
      </c>
      <c r="AE231" s="3">
        <f t="shared" si="127"/>
        <v>0.83645179228773658</v>
      </c>
      <c r="AF231" s="9">
        <f t="shared" si="128"/>
        <v>1.2270352272355991</v>
      </c>
      <c r="AG231" s="17">
        <f t="shared" ca="1" si="129"/>
        <v>1.042349887432434</v>
      </c>
      <c r="AH231" s="14">
        <f t="shared" ca="1" si="130"/>
        <v>0.8474663004448727</v>
      </c>
      <c r="AI231" s="9">
        <f t="shared" ca="1" si="131"/>
        <v>1.2458424195211881</v>
      </c>
      <c r="AJ231" s="14"/>
      <c r="AK231" s="9"/>
      <c r="AO231" s="8">
        <f t="shared" ca="1" si="132"/>
        <v>1.042349887432434</v>
      </c>
      <c r="AP231" s="3">
        <f t="shared" ca="1" si="133"/>
        <v>0.8474663004448727</v>
      </c>
      <c r="AQ231" s="9">
        <f t="shared" ca="1" si="134"/>
        <v>1.2458424195211881</v>
      </c>
      <c r="AR231" s="14">
        <f t="array" aca="1" ref="AR231:AT231" ca="1">MMULT(AO231:AQ231,$AR$9:$AT$11)</f>
        <v>-1.4731713710299583</v>
      </c>
      <c r="AS231" s="3">
        <f ca="1"/>
        <v>0.39173487957057385</v>
      </c>
      <c r="AT231" s="29">
        <f ca="1"/>
        <v>1.0164278863766361</v>
      </c>
      <c r="AU231" s="17">
        <f t="shared" ca="1" si="135"/>
        <v>-1.4731713710299583</v>
      </c>
      <c r="AV231" s="14">
        <f t="shared" ca="1" si="136"/>
        <v>0.39173487957057385</v>
      </c>
      <c r="AW231" s="3"/>
      <c r="AX231" s="3"/>
      <c r="AY231" s="3"/>
      <c r="AZ231" s="9"/>
    </row>
    <row r="232" spans="14:52">
      <c r="N232" s="3">
        <f t="shared" si="137"/>
        <v>11.5</v>
      </c>
      <c r="O232" s="29">
        <f t="shared" si="138"/>
        <v>0.20071286397934787</v>
      </c>
      <c r="P232" s="17">
        <f t="shared" si="139"/>
        <v>0.20345229942369933</v>
      </c>
      <c r="Q232" s="14" t="str">
        <f t="shared" si="110"/>
        <v>1.10285652232028</v>
      </c>
      <c r="R232" s="9" t="str">
        <f t="shared" si="114"/>
        <v>0.727741612813478-0.540890740229892i</v>
      </c>
      <c r="S232" s="14">
        <f t="shared" si="115"/>
        <v>0.16775648740617799</v>
      </c>
      <c r="T232" s="9">
        <f t="shared" si="116"/>
        <v>0.24189369271084399</v>
      </c>
      <c r="U232" s="8">
        <f t="shared" si="117"/>
        <v>0.12777777777777777</v>
      </c>
      <c r="V232" s="3">
        <f t="shared" si="118"/>
        <v>0.10581184393176409</v>
      </c>
      <c r="W232" s="9">
        <f t="shared" si="119"/>
        <v>0.1510920049132867</v>
      </c>
      <c r="X232" s="8">
        <f t="shared" si="120"/>
        <v>0.20345229942369933</v>
      </c>
      <c r="Y232" s="3">
        <f t="shared" si="121"/>
        <v>0.16775648740617799</v>
      </c>
      <c r="Z232" s="9">
        <f t="shared" si="122"/>
        <v>0.24189369271084399</v>
      </c>
      <c r="AA232" s="8">
        <f t="shared" si="123"/>
        <v>1.2777777777777777</v>
      </c>
      <c r="AB232" s="3">
        <f t="shared" si="124"/>
        <v>1.0581184393176408</v>
      </c>
      <c r="AC232" s="9">
        <f t="shared" si="125"/>
        <v>1.5109200491328669</v>
      </c>
      <c r="AD232" s="8">
        <f t="shared" si="126"/>
        <v>1.0743254783540783</v>
      </c>
      <c r="AE232" s="3">
        <f t="shared" si="127"/>
        <v>0.89036195191146283</v>
      </c>
      <c r="AF232" s="9">
        <f t="shared" si="128"/>
        <v>1.269026356422023</v>
      </c>
      <c r="AG232" s="17">
        <f t="shared" ca="1" si="129"/>
        <v>1.089770819065814</v>
      </c>
      <c r="AH232" s="14">
        <f t="shared" ca="1" si="130"/>
        <v>0.90230509773313483</v>
      </c>
      <c r="AI232" s="9">
        <f t="shared" ca="1" si="131"/>
        <v>1.2888404367590129</v>
      </c>
      <c r="AJ232" s="14"/>
      <c r="AK232" s="9"/>
      <c r="AO232" s="8">
        <f t="shared" ca="1" si="132"/>
        <v>1.089770819065814</v>
      </c>
      <c r="AP232" s="3">
        <f t="shared" ca="1" si="133"/>
        <v>0.90230509773313483</v>
      </c>
      <c r="AQ232" s="9">
        <f t="shared" ca="1" si="134"/>
        <v>1.2888404367590129</v>
      </c>
      <c r="AR232" s="14">
        <f t="array" aca="1" ref="AR232:AT232" ca="1">MMULT(AO232:AQ232,$AR$9:$AT$11)</f>
        <v>-1.5269777066024193</v>
      </c>
      <c r="AS232" s="3">
        <f ca="1"/>
        <v>0.42188847273090679</v>
      </c>
      <c r="AT232" s="29">
        <f ca="1"/>
        <v>1.0738779255687023</v>
      </c>
      <c r="AU232" s="17">
        <f t="shared" ca="1" si="135"/>
        <v>-1.5269777066024193</v>
      </c>
      <c r="AV232" s="14">
        <f t="shared" ca="1" si="136"/>
        <v>0.42188847273090679</v>
      </c>
      <c r="AW232" s="3"/>
      <c r="AX232" s="3"/>
      <c r="AY232" s="3"/>
      <c r="AZ232" s="9"/>
    </row>
    <row r="233" spans="14:52">
      <c r="N233" s="3">
        <f t="shared" si="137"/>
        <v>12</v>
      </c>
      <c r="O233" s="29">
        <f t="shared" si="138"/>
        <v>0.20943951023931953</v>
      </c>
      <c r="P233" s="17">
        <f t="shared" si="139"/>
        <v>0.2125565616700221</v>
      </c>
      <c r="Q233" s="14" t="str">
        <f t="shared" si="110"/>
        <v>1.10769882299059</v>
      </c>
      <c r="R233" s="9" t="str">
        <f t="shared" si="114"/>
        <v>0.708863179299914-0.559026941777957i</v>
      </c>
      <c r="S233" s="14">
        <f t="shared" si="115"/>
        <v>0.17836472222844699</v>
      </c>
      <c r="T233" s="9">
        <f t="shared" si="116"/>
        <v>0.250004448613866</v>
      </c>
      <c r="U233" s="8">
        <f t="shared" si="117"/>
        <v>0.13333333333333333</v>
      </c>
      <c r="V233" s="3">
        <f t="shared" si="118"/>
        <v>0.11236882036480289</v>
      </c>
      <c r="W233" s="9">
        <f t="shared" si="119"/>
        <v>0.15596092623481611</v>
      </c>
      <c r="X233" s="8">
        <f t="shared" si="120"/>
        <v>0.2125565616700221</v>
      </c>
      <c r="Y233" s="3">
        <f t="shared" si="121"/>
        <v>0.17836472222844699</v>
      </c>
      <c r="Z233" s="9">
        <f t="shared" si="122"/>
        <v>0.250004448613866</v>
      </c>
      <c r="AA233" s="8">
        <f t="shared" si="123"/>
        <v>1.3333333333333333</v>
      </c>
      <c r="AB233" s="3">
        <f t="shared" si="124"/>
        <v>1.1236882036480289</v>
      </c>
      <c r="AC233" s="9">
        <f t="shared" si="125"/>
        <v>1.559609262348161</v>
      </c>
      <c r="AD233" s="8">
        <f t="shared" si="126"/>
        <v>1.1207767716633112</v>
      </c>
      <c r="AE233" s="3">
        <f t="shared" si="127"/>
        <v>0.94532348141958189</v>
      </c>
      <c r="AF233" s="9">
        <f t="shared" si="128"/>
        <v>1.309604813734295</v>
      </c>
      <c r="AG233" s="17">
        <f t="shared" ca="1" si="129"/>
        <v>1.1371973982922539</v>
      </c>
      <c r="AH233" s="14">
        <f t="shared" ca="1" si="130"/>
        <v>0.95825659439960198</v>
      </c>
      <c r="AI233" s="9">
        <f t="shared" ca="1" si="131"/>
        <v>1.3304284199446592</v>
      </c>
      <c r="AJ233" s="14"/>
      <c r="AK233" s="9"/>
      <c r="AO233" s="8">
        <f t="shared" ca="1" si="132"/>
        <v>1.1371973982922539</v>
      </c>
      <c r="AP233" s="3">
        <f t="shared" ca="1" si="133"/>
        <v>0.95825659439960198</v>
      </c>
      <c r="AQ233" s="9">
        <f t="shared" ca="1" si="134"/>
        <v>1.3304284199446592</v>
      </c>
      <c r="AR233" s="14">
        <f t="array" aca="1" ref="AR233:AT233" ca="1">MMULT(AO233:AQ233,$AR$9:$AT$11)</f>
        <v>-1.5794235155725769</v>
      </c>
      <c r="AS233" s="3">
        <f ca="1"/>
        <v>0.4528204924080706</v>
      </c>
      <c r="AT233" s="29">
        <f ca="1"/>
        <v>1.1322050892400686</v>
      </c>
      <c r="AU233" s="17">
        <f t="shared" ca="1" si="135"/>
        <v>-1.5794235155725769</v>
      </c>
      <c r="AV233" s="14">
        <f t="shared" ca="1" si="136"/>
        <v>0.4528204924080706</v>
      </c>
      <c r="AW233" s="3"/>
      <c r="AX233" s="3"/>
      <c r="AY233" s="3"/>
      <c r="AZ233" s="9"/>
    </row>
    <row r="234" spans="14:52">
      <c r="N234" s="3">
        <f t="shared" si="137"/>
        <v>12.5</v>
      </c>
      <c r="O234" s="29">
        <f t="shared" si="138"/>
        <v>0.21816615649929119</v>
      </c>
      <c r="P234" s="17">
        <f t="shared" si="139"/>
        <v>0.22169466264293988</v>
      </c>
      <c r="Q234" s="14" t="str">
        <f t="shared" si="110"/>
        <v>1.11258050136334</v>
      </c>
      <c r="R234" s="9" t="str">
        <f t="shared" si="114"/>
        <v>0.689486047220896-0.576602863321492i</v>
      </c>
      <c r="S234" s="14">
        <f t="shared" si="115"/>
        <v>0.18921359207313401</v>
      </c>
      <c r="T234" s="9">
        <f t="shared" si="116"/>
        <v>0.25786463968157503</v>
      </c>
      <c r="U234" s="8">
        <f t="shared" si="117"/>
        <v>0.1388888888888889</v>
      </c>
      <c r="V234" s="3">
        <f t="shared" si="118"/>
        <v>0.11904969870942586</v>
      </c>
      <c r="W234" s="9">
        <f t="shared" si="119"/>
        <v>0.1606617395618182</v>
      </c>
      <c r="X234" s="8">
        <f t="shared" si="120"/>
        <v>0.22169466264293988</v>
      </c>
      <c r="Y234" s="3">
        <f t="shared" si="121"/>
        <v>0.18921359207313401</v>
      </c>
      <c r="Z234" s="9">
        <f t="shared" si="122"/>
        <v>0.25786463968157503</v>
      </c>
      <c r="AA234" s="8">
        <f t="shared" si="123"/>
        <v>1.3888888888888888</v>
      </c>
      <c r="AB234" s="3">
        <f t="shared" si="124"/>
        <v>1.1904969870942586</v>
      </c>
      <c r="AC234" s="9">
        <f t="shared" si="125"/>
        <v>1.606617395618182</v>
      </c>
      <c r="AD234" s="8">
        <f t="shared" si="126"/>
        <v>1.1671942262459489</v>
      </c>
      <c r="AE234" s="3">
        <f t="shared" si="127"/>
        <v>1.0012833950211246</v>
      </c>
      <c r="AF234" s="9">
        <f t="shared" si="128"/>
        <v>1.3487527559366068</v>
      </c>
      <c r="AG234" s="17">
        <f t="shared" ca="1" si="129"/>
        <v>1.1846298992958477</v>
      </c>
      <c r="AH234" s="14">
        <f t="shared" ca="1" si="130"/>
        <v>1.0152723929655618</v>
      </c>
      <c r="AI234" s="9">
        <f t="shared" ca="1" si="131"/>
        <v>1.3705856633292757</v>
      </c>
      <c r="AJ234" s="14"/>
      <c r="AK234" s="9"/>
      <c r="AO234" s="8">
        <f t="shared" ca="1" si="132"/>
        <v>1.1846298992958477</v>
      </c>
      <c r="AP234" s="3">
        <f t="shared" ca="1" si="133"/>
        <v>1.0152723929655618</v>
      </c>
      <c r="AQ234" s="9">
        <f t="shared" ca="1" si="134"/>
        <v>1.3705856633292757</v>
      </c>
      <c r="AR234" s="14">
        <f t="array" aca="1" ref="AR234:AT234" ca="1">MMULT(AO234:AQ234,$AR$9:$AT$11)</f>
        <v>-1.6304888686869281</v>
      </c>
      <c r="AS234" s="3">
        <f ca="1"/>
        <v>0.48448621321419938</v>
      </c>
      <c r="AT234" s="29">
        <f ca="1"/>
        <v>1.1913900490774825</v>
      </c>
      <c r="AU234" s="17">
        <f t="shared" ca="1" si="135"/>
        <v>-1.6304888686869281</v>
      </c>
      <c r="AV234" s="14">
        <f t="shared" ca="1" si="136"/>
        <v>0.48448621321419938</v>
      </c>
      <c r="AW234" s="3"/>
      <c r="AX234" s="3"/>
      <c r="AY234" s="3"/>
      <c r="AZ234" s="9"/>
    </row>
    <row r="235" spans="14:52">
      <c r="N235" s="3">
        <f t="shared" si="137"/>
        <v>13</v>
      </c>
      <c r="O235" s="29">
        <f t="shared" si="138"/>
        <v>0.22689280275926285</v>
      </c>
      <c r="P235" s="17">
        <f t="shared" si="139"/>
        <v>0.23086819112556312</v>
      </c>
      <c r="Q235" s="14" t="str">
        <f t="shared" si="110"/>
        <v>1.11750274468859</v>
      </c>
      <c r="R235" s="9" t="str">
        <f t="shared" si="114"/>
        <v>0.669622115274271-0.593605104051152i</v>
      </c>
      <c r="S235" s="14">
        <f t="shared" si="115"/>
        <v>0.20029830663516199</v>
      </c>
      <c r="T235" s="9">
        <f t="shared" si="116"/>
        <v>0.26546827288984198</v>
      </c>
      <c r="U235" s="8">
        <f t="shared" si="117"/>
        <v>0.14444444444444446</v>
      </c>
      <c r="V235" s="3">
        <f t="shared" si="118"/>
        <v>0.12584850965031788</v>
      </c>
      <c r="W235" s="9">
        <f t="shared" si="119"/>
        <v>0.16519215223186917</v>
      </c>
      <c r="X235" s="8">
        <f t="shared" si="120"/>
        <v>0.23086819112556312</v>
      </c>
      <c r="Y235" s="3">
        <f t="shared" si="121"/>
        <v>0.20029830663516199</v>
      </c>
      <c r="Z235" s="9">
        <f t="shared" si="122"/>
        <v>0.26546827288984198</v>
      </c>
      <c r="AA235" s="8">
        <f t="shared" si="123"/>
        <v>1.4444444444444446</v>
      </c>
      <c r="AB235" s="3">
        <f t="shared" si="124"/>
        <v>1.2584850965031789</v>
      </c>
      <c r="AC235" s="9">
        <f t="shared" si="125"/>
        <v>1.6519215223186916</v>
      </c>
      <c r="AD235" s="8">
        <f t="shared" si="126"/>
        <v>1.2135762533188816</v>
      </c>
      <c r="AE235" s="3">
        <f t="shared" si="127"/>
        <v>1.0581867898680168</v>
      </c>
      <c r="AF235" s="9">
        <f t="shared" si="128"/>
        <v>1.3864532494288495</v>
      </c>
      <c r="AG235" s="17">
        <f t="shared" ca="1" si="129"/>
        <v>1.2320686001136405</v>
      </c>
      <c r="AH235" s="14">
        <f t="shared" ca="1" si="130"/>
        <v>1.0733024082762759</v>
      </c>
      <c r="AI235" s="9">
        <f t="shared" ca="1" si="131"/>
        <v>1.4092922036686426</v>
      </c>
      <c r="AJ235" s="14"/>
      <c r="AK235" s="9"/>
      <c r="AO235" s="8">
        <f t="shared" ca="1" si="132"/>
        <v>1.2320686001136405</v>
      </c>
      <c r="AP235" s="3">
        <f t="shared" ca="1" si="133"/>
        <v>1.0733024082762759</v>
      </c>
      <c r="AQ235" s="9">
        <f t="shared" ca="1" si="134"/>
        <v>1.4092922036686426</v>
      </c>
      <c r="AR235" s="14">
        <f t="array" aca="1" ref="AR235:AT235" ca="1">MMULT(AO235:AQ235,$AR$9:$AT$11)</f>
        <v>-1.6801545548935877</v>
      </c>
      <c r="AS235" s="3">
        <f ca="1"/>
        <v>0.51683954241745311</v>
      </c>
      <c r="AT235" s="29">
        <f ca="1"/>
        <v>1.2514124697248732</v>
      </c>
      <c r="AU235" s="17">
        <f t="shared" ca="1" si="135"/>
        <v>-1.6801545548935877</v>
      </c>
      <c r="AV235" s="14">
        <f t="shared" ca="1" si="136"/>
        <v>0.51683954241745311</v>
      </c>
      <c r="AW235" s="3"/>
      <c r="AX235" s="3"/>
      <c r="AY235" s="3"/>
      <c r="AZ235" s="9"/>
    </row>
    <row r="236" spans="14:52">
      <c r="N236" s="3">
        <f t="shared" si="137"/>
        <v>13.5</v>
      </c>
      <c r="O236" s="29">
        <f t="shared" si="138"/>
        <v>0.23561944901923448</v>
      </c>
      <c r="P236" s="17">
        <f t="shared" si="139"/>
        <v>0.24007875908011603</v>
      </c>
      <c r="Q236" s="14" t="str">
        <f t="shared" si="110"/>
        <v>1.12246677132719</v>
      </c>
      <c r="R236" s="9" t="str">
        <f t="shared" si="114"/>
        <v>0.649283566298683-0.610020243274659i</v>
      </c>
      <c r="S236" s="14">
        <f t="shared" si="115"/>
        <v>0.21161396245099201</v>
      </c>
      <c r="T236" s="9">
        <f t="shared" si="116"/>
        <v>0.272809346322619</v>
      </c>
      <c r="U236" s="8">
        <f t="shared" si="117"/>
        <v>0.15</v>
      </c>
      <c r="V236" s="3">
        <f t="shared" si="118"/>
        <v>0.13275908581270685</v>
      </c>
      <c r="W236" s="9">
        <f t="shared" si="119"/>
        <v>0.16954995029807254</v>
      </c>
      <c r="X236" s="8">
        <f t="shared" si="120"/>
        <v>0.24007875908011603</v>
      </c>
      <c r="Y236" s="3">
        <f t="shared" si="121"/>
        <v>0.21161396245099201</v>
      </c>
      <c r="Z236" s="9">
        <f t="shared" si="122"/>
        <v>0.272809346322619</v>
      </c>
      <c r="AA236" s="8">
        <f t="shared" si="123"/>
        <v>1.5</v>
      </c>
      <c r="AB236" s="3">
        <f t="shared" si="124"/>
        <v>1.3275908581270683</v>
      </c>
      <c r="AC236" s="9">
        <f t="shared" si="125"/>
        <v>1.6954995029807254</v>
      </c>
      <c r="AD236" s="8">
        <f t="shared" si="126"/>
        <v>1.2599212409198839</v>
      </c>
      <c r="AE236" s="3">
        <f t="shared" si="127"/>
        <v>1.1159768956760763</v>
      </c>
      <c r="AF236" s="9">
        <f t="shared" si="128"/>
        <v>1.4226901566581063</v>
      </c>
      <c r="AG236" s="17">
        <f t="shared" ca="1" si="129"/>
        <v>1.2795137828390202</v>
      </c>
      <c r="AH236" s="14">
        <f t="shared" ca="1" si="130"/>
        <v>1.1322949013837549</v>
      </c>
      <c r="AI236" s="9">
        <f t="shared" ca="1" si="131"/>
        <v>1.4465287255655568</v>
      </c>
      <c r="AJ236" s="14"/>
      <c r="AK236" s="9"/>
      <c r="AO236" s="8">
        <f t="shared" ca="1" si="132"/>
        <v>1.2795137828390202</v>
      </c>
      <c r="AP236" s="3">
        <f t="shared" ca="1" si="133"/>
        <v>1.1322949013837549</v>
      </c>
      <c r="AQ236" s="9">
        <f t="shared" ca="1" si="134"/>
        <v>1.4465287255655568</v>
      </c>
      <c r="AR236" s="14">
        <f t="array" aca="1" ref="AR236:AT236" ca="1">MMULT(AO236:AQ236,$AR$9:$AT$11)</f>
        <v>-1.7284019899626928</v>
      </c>
      <c r="AS236" s="3">
        <f ca="1"/>
        <v>0.54983303693753349</v>
      </c>
      <c r="AT236" s="29">
        <f ca="1"/>
        <v>1.3122510471118067</v>
      </c>
      <c r="AU236" s="17">
        <f t="shared" ca="1" si="135"/>
        <v>-1.7284019899626928</v>
      </c>
      <c r="AV236" s="14">
        <f t="shared" ca="1" si="136"/>
        <v>0.54983303693753349</v>
      </c>
      <c r="AW236" s="3"/>
      <c r="AX236" s="3"/>
      <c r="AY236" s="3"/>
      <c r="AZ236" s="9"/>
    </row>
    <row r="237" spans="14:52">
      <c r="N237" s="3">
        <f t="shared" si="137"/>
        <v>14</v>
      </c>
      <c r="O237" s="29">
        <f t="shared" si="138"/>
        <v>0.24434609527920614</v>
      </c>
      <c r="P237" s="17">
        <f t="shared" si="139"/>
        <v>0.24932800284318068</v>
      </c>
      <c r="Q237" s="14" t="str">
        <f t="shared" si="110"/>
        <v>1.12747383203433</v>
      </c>
      <c r="R237" s="9" t="str">
        <f t="shared" si="114"/>
        <v>0.628482884957605-0.625834839034117i</v>
      </c>
      <c r="S237" s="14">
        <f t="shared" si="115"/>
        <v>0.223155535564111</v>
      </c>
      <c r="T237" s="9">
        <f t="shared" si="116"/>
        <v>0.279881848553585</v>
      </c>
      <c r="U237" s="8">
        <f t="shared" si="117"/>
        <v>0.15555555555555556</v>
      </c>
      <c r="V237" s="3">
        <f t="shared" si="118"/>
        <v>0.13977506749983762</v>
      </c>
      <c r="W237" s="9">
        <f t="shared" si="119"/>
        <v>0.17373298706498538</v>
      </c>
      <c r="X237" s="8">
        <f t="shared" si="120"/>
        <v>0.24932800284318068</v>
      </c>
      <c r="Y237" s="3">
        <f t="shared" si="121"/>
        <v>0.223155535564111</v>
      </c>
      <c r="Z237" s="9">
        <f t="shared" si="122"/>
        <v>0.279881848553585</v>
      </c>
      <c r="AA237" s="8">
        <f t="shared" si="123"/>
        <v>1.5555555555555556</v>
      </c>
      <c r="AB237" s="3">
        <f t="shared" si="124"/>
        <v>1.3977506749983761</v>
      </c>
      <c r="AC237" s="9">
        <f t="shared" si="125"/>
        <v>1.7373298706498539</v>
      </c>
      <c r="AD237" s="8">
        <f t="shared" si="126"/>
        <v>1.3062275527123748</v>
      </c>
      <c r="AE237" s="3">
        <f t="shared" si="127"/>
        <v>1.1745951394342651</v>
      </c>
      <c r="AF237" s="9">
        <f t="shared" si="128"/>
        <v>1.4574480220962689</v>
      </c>
      <c r="AG237" s="17">
        <f t="shared" ca="1" si="129"/>
        <v>1.3269657338308898</v>
      </c>
      <c r="AH237" s="14">
        <f t="shared" ca="1" si="130"/>
        <v>1.1921965255973797</v>
      </c>
      <c r="AI237" s="9">
        <f t="shared" ca="1" si="131"/>
        <v>1.4822764667830068</v>
      </c>
      <c r="AJ237" s="14"/>
      <c r="AK237" s="9"/>
      <c r="AO237" s="8">
        <f t="shared" ca="1" si="132"/>
        <v>1.3269657338308898</v>
      </c>
      <c r="AP237" s="3">
        <f t="shared" ca="1" si="133"/>
        <v>1.1921965255973797</v>
      </c>
      <c r="AQ237" s="9">
        <f t="shared" ca="1" si="134"/>
        <v>1.4822764667830068</v>
      </c>
      <c r="AR237" s="14">
        <f t="array" aca="1" ref="AR237:AT237" ca="1">MMULT(AO237:AQ237,$AR$9:$AT$11)</f>
        <v>-1.7752131250800933</v>
      </c>
      <c r="AS237" s="3">
        <f ca="1"/>
        <v>0.58341793087229266</v>
      </c>
      <c r="AT237" s="29">
        <f ca="1"/>
        <v>1.3738835528772413</v>
      </c>
      <c r="AU237" s="17">
        <f t="shared" ca="1" si="135"/>
        <v>-1.7752131250800933</v>
      </c>
      <c r="AV237" s="14">
        <f t="shared" ca="1" si="136"/>
        <v>0.58341793087229266</v>
      </c>
      <c r="AW237" s="3"/>
      <c r="AX237" s="3"/>
      <c r="AY237" s="3"/>
      <c r="AZ237" s="9"/>
    </row>
    <row r="238" spans="14:52">
      <c r="N238" s="3">
        <f t="shared" si="137"/>
        <v>14.5</v>
      </c>
      <c r="O238" s="29">
        <f t="shared" si="138"/>
        <v>0.2530727415391778</v>
      </c>
      <c r="P238" s="17">
        <f t="shared" si="139"/>
        <v>0.25861758435589027</v>
      </c>
      <c r="Q238" s="14" t="str">
        <f t="shared" si="110"/>
        <v>1.13252521129953</v>
      </c>
      <c r="R238" s="9" t="str">
        <f t="shared" si="114"/>
        <v>0.607232876116384-0.641035427498105i</v>
      </c>
      <c r="S238" s="14">
        <f t="shared" si="115"/>
        <v>0.234917873905824</v>
      </c>
      <c r="T238" s="9">
        <f t="shared" si="116"/>
        <v>0.28667975837428</v>
      </c>
      <c r="U238" s="8">
        <f t="shared" si="117"/>
        <v>0.16111111111111112</v>
      </c>
      <c r="V238" s="3">
        <f t="shared" si="118"/>
        <v>0.14688990991564196</v>
      </c>
      <c r="W238" s="9">
        <f t="shared" si="119"/>
        <v>0.17773917166768363</v>
      </c>
      <c r="X238" s="8">
        <f t="shared" si="120"/>
        <v>0.25861758435589027</v>
      </c>
      <c r="Y238" s="3">
        <f t="shared" si="121"/>
        <v>0.234917873905824</v>
      </c>
      <c r="Z238" s="9">
        <f t="shared" si="122"/>
        <v>0.28667975837428</v>
      </c>
      <c r="AA238" s="8">
        <f t="shared" si="123"/>
        <v>1.6111111111111112</v>
      </c>
      <c r="AB238" s="3">
        <f t="shared" si="124"/>
        <v>1.4688990991564197</v>
      </c>
      <c r="AC238" s="9">
        <f t="shared" si="125"/>
        <v>1.7773917166768363</v>
      </c>
      <c r="AD238" s="8">
        <f t="shared" si="126"/>
        <v>1.3524935267552209</v>
      </c>
      <c r="AE238" s="3">
        <f t="shared" si="127"/>
        <v>1.2339812252505957</v>
      </c>
      <c r="AF238" s="9">
        <f t="shared" si="128"/>
        <v>1.4907119583025563</v>
      </c>
      <c r="AG238" s="17">
        <f t="shared" ca="1" si="129"/>
        <v>1.3744247439289474</v>
      </c>
      <c r="AH238" s="14">
        <f t="shared" ca="1" si="130"/>
        <v>1.2529523847375654</v>
      </c>
      <c r="AI238" s="9">
        <f t="shared" ca="1" si="131"/>
        <v>1.5165171239738888</v>
      </c>
      <c r="AJ238" s="14"/>
      <c r="AK238" s="9"/>
      <c r="AO238" s="8">
        <f t="shared" ca="1" si="132"/>
        <v>1.3744247439289474</v>
      </c>
      <c r="AP238" s="3">
        <f t="shared" ca="1" si="133"/>
        <v>1.2529523847375654</v>
      </c>
      <c r="AQ238" s="9">
        <f t="shared" ca="1" si="134"/>
        <v>1.5165171239738888</v>
      </c>
      <c r="AR238" s="14">
        <f t="array" aca="1" ref="AR238:AT238" ca="1">MMULT(AO238:AQ238,$AR$9:$AT$11)</f>
        <v>-1.8205703558449668</v>
      </c>
      <c r="AS238" s="3">
        <f ca="1"/>
        <v>0.61754417364344227</v>
      </c>
      <c r="AT238" s="29">
        <f ca="1"/>
        <v>1.436286884806552</v>
      </c>
      <c r="AU238" s="17">
        <f t="shared" ca="1" si="135"/>
        <v>-1.8205703558449668</v>
      </c>
      <c r="AV238" s="14">
        <f t="shared" ca="1" si="136"/>
        <v>0.61754417364344227</v>
      </c>
      <c r="AW238" s="3"/>
      <c r="AX238" s="3"/>
      <c r="AY238" s="3"/>
      <c r="AZ238" s="9"/>
    </row>
    <row r="239" spans="14:52">
      <c r="N239" s="3">
        <f t="shared" si="137"/>
        <v>15</v>
      </c>
      <c r="O239" s="29">
        <f t="shared" si="138"/>
        <v>0.26179938779914941</v>
      </c>
      <c r="P239" s="17">
        <f t="shared" si="139"/>
        <v>0.2679491924311227</v>
      </c>
      <c r="Q239" s="14" t="str">
        <f t="shared" si="110"/>
        <v>1.1376222287462</v>
      </c>
      <c r="R239" s="9" t="str">
        <f t="shared" si="114"/>
        <v>0.585546683925725-0.655608523171833i</v>
      </c>
      <c r="S239" s="14">
        <f t="shared" si="115"/>
        <v>0.24689568938676301</v>
      </c>
      <c r="T239" s="9">
        <f t="shared" si="116"/>
        <v>0.29319704488809301</v>
      </c>
      <c r="U239" s="8">
        <f t="shared" si="117"/>
        <v>0.16666666666666666</v>
      </c>
      <c r="V239" s="3">
        <f t="shared" si="118"/>
        <v>0.1540968918594931</v>
      </c>
      <c r="W239" s="9">
        <f t="shared" si="119"/>
        <v>0.18156645774372296</v>
      </c>
      <c r="X239" s="8">
        <f t="shared" si="120"/>
        <v>0.2679491924311227</v>
      </c>
      <c r="Y239" s="3">
        <f t="shared" si="121"/>
        <v>0.24689568938676301</v>
      </c>
      <c r="Z239" s="9">
        <f t="shared" si="122"/>
        <v>0.29319704488809301</v>
      </c>
      <c r="AA239" s="8">
        <f t="shared" si="123"/>
        <v>1.6666666666666665</v>
      </c>
      <c r="AB239" s="3">
        <f t="shared" si="124"/>
        <v>1.5409689185949311</v>
      </c>
      <c r="AC239" s="9">
        <f t="shared" si="125"/>
        <v>1.8156645774372295</v>
      </c>
      <c r="AD239" s="8">
        <f t="shared" si="126"/>
        <v>1.3987174742355437</v>
      </c>
      <c r="AE239" s="3">
        <f t="shared" si="127"/>
        <v>1.294073229208168</v>
      </c>
      <c r="AF239" s="9">
        <f t="shared" si="128"/>
        <v>1.5224675325491366</v>
      </c>
      <c r="AG239" s="17">
        <f t="shared" ca="1" si="129"/>
        <v>1.421891108675446</v>
      </c>
      <c r="AH239" s="14">
        <f t="shared" ca="1" si="130"/>
        <v>1.3145061034835017</v>
      </c>
      <c r="AI239" s="9">
        <f t="shared" ca="1" si="131"/>
        <v>1.5492327592411306</v>
      </c>
      <c r="AJ239" s="14"/>
      <c r="AK239" s="9"/>
      <c r="AO239" s="8">
        <f t="shared" ca="1" si="132"/>
        <v>1.421891108675446</v>
      </c>
      <c r="AP239" s="3">
        <f t="shared" ca="1" si="133"/>
        <v>1.3145061034835017</v>
      </c>
      <c r="AQ239" s="9">
        <f t="shared" ca="1" si="134"/>
        <v>1.5492327592411306</v>
      </c>
      <c r="AR239" s="14">
        <f t="array" aca="1" ref="AR239:AT239" ca="1">MMULT(AO239:AQ239,$AR$9:$AT$11)</f>
        <v>-1.8644564320712258</v>
      </c>
      <c r="AS239" s="3">
        <f ca="1"/>
        <v>0.65216047872037042</v>
      </c>
      <c r="AT239" s="29">
        <f ca="1"/>
        <v>1.4994371231348804</v>
      </c>
      <c r="AU239" s="17">
        <f t="shared" ca="1" si="135"/>
        <v>-1.8644564320712258</v>
      </c>
      <c r="AV239" s="14">
        <f t="shared" ca="1" si="136"/>
        <v>0.65216047872037042</v>
      </c>
      <c r="AW239" s="3"/>
      <c r="AX239" s="3"/>
      <c r="AY239" s="3"/>
      <c r="AZ239" s="9"/>
    </row>
    <row r="240" spans="14:52">
      <c r="N240" s="3">
        <f t="shared" si="137"/>
        <v>15.5</v>
      </c>
      <c r="O240" s="29">
        <f t="shared" si="138"/>
        <v>0.27052603405912107</v>
      </c>
      <c r="P240" s="17">
        <f t="shared" si="139"/>
        <v>0.27732454405983847</v>
      </c>
      <c r="Q240" s="14" t="str">
        <f t="shared" si="110"/>
        <v>1.14276624059402</v>
      </c>
      <c r="R240" s="9" t="str">
        <f t="shared" si="114"/>
        <v>0.563437811624931-0.669540619972532i</v>
      </c>
      <c r="S240" s="14">
        <f t="shared" si="115"/>
        <v>0.25908354969460801</v>
      </c>
      <c r="T240" s="9">
        <f t="shared" si="116"/>
        <v>0.29942766799118697</v>
      </c>
      <c r="U240" s="8">
        <f t="shared" si="117"/>
        <v>0.17222222222222222</v>
      </c>
      <c r="V240" s="3">
        <f t="shared" si="118"/>
        <v>0.16138912586161147</v>
      </c>
      <c r="W240" s="9">
        <f t="shared" si="119"/>
        <v>0.18521283224420046</v>
      </c>
      <c r="X240" s="8">
        <f t="shared" si="120"/>
        <v>0.27732454405983847</v>
      </c>
      <c r="Y240" s="3">
        <f t="shared" si="121"/>
        <v>0.25908354969460801</v>
      </c>
      <c r="Z240" s="9">
        <f t="shared" si="122"/>
        <v>0.29942766799118697</v>
      </c>
      <c r="AA240" s="8">
        <f t="shared" si="123"/>
        <v>1.7222222222222223</v>
      </c>
      <c r="AB240" s="3">
        <f t="shared" si="124"/>
        <v>1.6138912586161147</v>
      </c>
      <c r="AC240" s="9">
        <f t="shared" si="125"/>
        <v>1.8521283224420046</v>
      </c>
      <c r="AD240" s="8">
        <f t="shared" si="126"/>
        <v>1.4448976781623839</v>
      </c>
      <c r="AE240" s="3">
        <f t="shared" si="127"/>
        <v>1.3548077089215067</v>
      </c>
      <c r="AF240" s="9">
        <f t="shared" si="128"/>
        <v>1.5527006544508177</v>
      </c>
      <c r="AG240" s="17">
        <f t="shared" ca="1" si="129"/>
        <v>1.469365128543805</v>
      </c>
      <c r="AH240" s="14">
        <f t="shared" ca="1" si="130"/>
        <v>1.3767999095548509</v>
      </c>
      <c r="AI240" s="9">
        <f t="shared" ca="1" si="131"/>
        <v>1.5804057079131115</v>
      </c>
      <c r="AJ240" s="14"/>
      <c r="AK240" s="9"/>
      <c r="AO240" s="8">
        <f t="shared" ca="1" si="132"/>
        <v>1.469365128543805</v>
      </c>
      <c r="AP240" s="3">
        <f t="shared" ca="1" si="133"/>
        <v>1.3767999095548509</v>
      </c>
      <c r="AQ240" s="9">
        <f t="shared" ca="1" si="134"/>
        <v>1.5804057079131115</v>
      </c>
      <c r="AR240" s="14">
        <f t="array" aca="1" ref="AR240:AT240" ca="1">MMULT(AO240:AQ240,$AR$9:$AT$11)</f>
        <v>-1.9068543687645827</v>
      </c>
      <c r="AS240" s="3">
        <f ca="1"/>
        <v>0.6872143827464321</v>
      </c>
      <c r="AT240" s="29">
        <f ca="1"/>
        <v>1.5633095925007967</v>
      </c>
      <c r="AU240" s="17">
        <f t="shared" ca="1" si="135"/>
        <v>-1.9068543687645827</v>
      </c>
      <c r="AV240" s="14">
        <f t="shared" ca="1" si="136"/>
        <v>0.6872143827464321</v>
      </c>
      <c r="AW240" s="3"/>
      <c r="AX240" s="3"/>
      <c r="AY240" s="3"/>
      <c r="AZ240" s="9"/>
    </row>
    <row r="241" spans="14:52">
      <c r="N241" s="3">
        <f t="shared" si="137"/>
        <v>16</v>
      </c>
      <c r="O241" s="29">
        <f t="shared" si="138"/>
        <v>0.27925268031909273</v>
      </c>
      <c r="P241" s="17">
        <f t="shared" si="139"/>
        <v>0.28674538575880792</v>
      </c>
      <c r="Q241" s="14" t="str">
        <f t="shared" si="110"/>
        <v>1.14795864118771</v>
      </c>
      <c r="R241" s="9" t="str">
        <f t="shared" si="114"/>
        <v>0.54092014207792-0.682818193221322i</v>
      </c>
      <c r="S241" s="14">
        <f t="shared" si="115"/>
        <v>0.27147586979378702</v>
      </c>
      <c r="T241" s="9">
        <f t="shared" si="116"/>
        <v>0.305365579263292</v>
      </c>
      <c r="U241" s="8">
        <f t="shared" si="117"/>
        <v>0.17777777777777778</v>
      </c>
      <c r="V241" s="3">
        <f t="shared" si="118"/>
        <v>0.16875956970898676</v>
      </c>
      <c r="W241" s="9">
        <f t="shared" si="119"/>
        <v>0.18867630442701253</v>
      </c>
      <c r="X241" s="8">
        <f t="shared" si="120"/>
        <v>0.28674538575880792</v>
      </c>
      <c r="Y241" s="3">
        <f t="shared" si="121"/>
        <v>0.27147586979378702</v>
      </c>
      <c r="Z241" s="9">
        <f t="shared" si="122"/>
        <v>0.305365579263292</v>
      </c>
      <c r="AA241" s="8">
        <f t="shared" si="123"/>
        <v>1.7777777777777779</v>
      </c>
      <c r="AB241" s="3">
        <f t="shared" si="124"/>
        <v>1.6875956970898676</v>
      </c>
      <c r="AC241" s="9">
        <f t="shared" si="125"/>
        <v>1.8867630442701253</v>
      </c>
      <c r="AD241" s="8">
        <f t="shared" si="126"/>
        <v>1.4910323920189699</v>
      </c>
      <c r="AE241" s="3">
        <f t="shared" si="127"/>
        <v>1.4161198272960807</v>
      </c>
      <c r="AF241" s="9">
        <f t="shared" si="128"/>
        <v>1.5813974650068334</v>
      </c>
      <c r="AG241" s="17">
        <f t="shared" ca="1" si="129"/>
        <v>1.5168471091744582</v>
      </c>
      <c r="AH241" s="14">
        <f t="shared" ca="1" si="130"/>
        <v>1.4397747273130537</v>
      </c>
      <c r="AI241" s="9">
        <f t="shared" ca="1" si="131"/>
        <v>1.6100184878939294</v>
      </c>
      <c r="AJ241" s="14"/>
      <c r="AK241" s="9"/>
      <c r="AO241" s="8">
        <f t="shared" ca="1" si="132"/>
        <v>1.5168471091744582</v>
      </c>
      <c r="AP241" s="3">
        <f t="shared" ca="1" si="133"/>
        <v>1.4397747273130537</v>
      </c>
      <c r="AQ241" s="9">
        <f t="shared" ca="1" si="134"/>
        <v>1.6100184878939294</v>
      </c>
      <c r="AR241" s="14">
        <f t="array" aca="1" ref="AR241:AT241" ca="1">MMULT(AO241:AQ241,$AR$9:$AT$11)</f>
        <v>-1.9477473586226726</v>
      </c>
      <c r="AS241" s="3">
        <f ca="1"/>
        <v>0.72265231475521152</v>
      </c>
      <c r="AT241" s="29">
        <f ca="1"/>
        <v>1.6278789292628248</v>
      </c>
      <c r="AU241" s="17">
        <f t="shared" ca="1" si="135"/>
        <v>-1.9477473586226726</v>
      </c>
      <c r="AV241" s="14">
        <f t="shared" ca="1" si="136"/>
        <v>0.72265231475521152</v>
      </c>
      <c r="AW241" s="3"/>
      <c r="AX241" s="3"/>
      <c r="AY241" s="3"/>
      <c r="AZ241" s="9"/>
    </row>
    <row r="242" spans="14:52">
      <c r="N242" s="3">
        <f t="shared" si="137"/>
        <v>16.5</v>
      </c>
      <c r="O242" s="29">
        <f t="shared" si="138"/>
        <v>0.28797932657906439</v>
      </c>
      <c r="P242" s="17">
        <f t="shared" si="139"/>
        <v>0.29621349496208027</v>
      </c>
      <c r="Q242" s="14" t="str">
        <f t="shared" si="110"/>
        <v>1.15320086459574</v>
      </c>
      <c r="R242" s="9" t="str">
        <f t="shared" si="114"/>
        <v>0.518007959054592-0.695427702607145i</v>
      </c>
      <c r="S242" s="14">
        <f t="shared" si="115"/>
        <v>0.28406690312312199</v>
      </c>
      <c r="T242" s="9">
        <f t="shared" si="116"/>
        <v>0.31100472329321699</v>
      </c>
      <c r="U242" s="8">
        <f t="shared" si="117"/>
        <v>0.18333333333333335</v>
      </c>
      <c r="V242" s="3">
        <f t="shared" si="118"/>
        <v>0.17620103929277681</v>
      </c>
      <c r="W242" s="9">
        <f t="shared" si="119"/>
        <v>0.19195489507277436</v>
      </c>
      <c r="X242" s="8">
        <f t="shared" si="120"/>
        <v>0.29621349496208027</v>
      </c>
      <c r="Y242" s="3">
        <f t="shared" si="121"/>
        <v>0.28406690312312199</v>
      </c>
      <c r="Z242" s="9">
        <f t="shared" si="122"/>
        <v>0.31100472329321699</v>
      </c>
      <c r="AA242" s="8">
        <f t="shared" si="123"/>
        <v>1.8333333333333335</v>
      </c>
      <c r="AB242" s="3">
        <f t="shared" si="124"/>
        <v>1.7620103929277682</v>
      </c>
      <c r="AC242" s="9">
        <f t="shared" si="125"/>
        <v>1.9195489507277435</v>
      </c>
      <c r="AD242" s="8">
        <f t="shared" si="126"/>
        <v>1.5371198383712532</v>
      </c>
      <c r="AE242" s="3">
        <f t="shared" si="127"/>
        <v>1.4779434898046462</v>
      </c>
      <c r="AF242" s="9">
        <f t="shared" si="128"/>
        <v>1.6085442274345265</v>
      </c>
      <c r="AG242" s="17">
        <f t="shared" ca="1" si="129"/>
        <v>1.564337361618364</v>
      </c>
      <c r="AH242" s="14">
        <f t="shared" ca="1" si="130"/>
        <v>1.503370282211955</v>
      </c>
      <c r="AI242" s="9">
        <f t="shared" ca="1" si="131"/>
        <v>1.6380537109267013</v>
      </c>
      <c r="AJ242" s="14"/>
      <c r="AK242" s="9"/>
      <c r="AO242" s="8">
        <f t="shared" ca="1" si="132"/>
        <v>1.564337361618364</v>
      </c>
      <c r="AP242" s="3">
        <f t="shared" ca="1" si="133"/>
        <v>1.503370282211955</v>
      </c>
      <c r="AQ242" s="9">
        <f t="shared" ca="1" si="134"/>
        <v>1.6380537109267013</v>
      </c>
      <c r="AR242" s="14">
        <f t="array" aca="1" ref="AR242:AT242" ca="1">MMULT(AO242:AQ242,$AR$9:$AT$11)</f>
        <v>-1.9871186863850103</v>
      </c>
      <c r="AS242" s="3">
        <f ca="1"/>
        <v>0.75841967502643914</v>
      </c>
      <c r="AT242" s="29">
        <f ca="1"/>
        <v>1.6931191538182409</v>
      </c>
      <c r="AU242" s="17">
        <f t="shared" ca="1" si="135"/>
        <v>-1.9871186863850103</v>
      </c>
      <c r="AV242" s="14">
        <f t="shared" ca="1" si="136"/>
        <v>0.75841967502643914</v>
      </c>
      <c r="AW242" s="3"/>
      <c r="AX242" s="3"/>
      <c r="AY242" s="3"/>
      <c r="AZ242" s="9"/>
    </row>
    <row r="243" spans="14:52">
      <c r="N243" s="3">
        <f t="shared" si="137"/>
        <v>17</v>
      </c>
      <c r="O243" s="29">
        <f t="shared" si="138"/>
        <v>0.29670597283903605</v>
      </c>
      <c r="P243" s="17">
        <f t="shared" si="139"/>
        <v>0.30573068145866039</v>
      </c>
      <c r="Q243" s="14" t="str">
        <f t="shared" si="110"/>
        <v>1.15849438628306</v>
      </c>
      <c r="R243" s="9" t="str">
        <f t="shared" si="114"/>
        <v>0.494715969269445-0.707355596182961i</v>
      </c>
      <c r="S243" s="14">
        <f t="shared" si="115"/>
        <v>0.29685073248792898</v>
      </c>
      <c r="T243" s="9">
        <f t="shared" si="116"/>
        <v>0.31633903946599801</v>
      </c>
      <c r="U243" s="8">
        <f t="shared" si="117"/>
        <v>0.18888888888888891</v>
      </c>
      <c r="V243" s="3">
        <f t="shared" si="118"/>
        <v>0.18370622268964934</v>
      </c>
      <c r="W243" s="9">
        <f t="shared" si="119"/>
        <v>0.19504662596181868</v>
      </c>
      <c r="X243" s="8">
        <f t="shared" si="120"/>
        <v>0.30573068145866039</v>
      </c>
      <c r="Y243" s="3">
        <f t="shared" si="121"/>
        <v>0.29685073248792898</v>
      </c>
      <c r="Z243" s="9">
        <f t="shared" si="122"/>
        <v>0.31633903946599801</v>
      </c>
      <c r="AA243" s="8">
        <f t="shared" si="123"/>
        <v>1.8888888888888891</v>
      </c>
      <c r="AB243" s="3">
        <f t="shared" si="124"/>
        <v>1.8370622268964933</v>
      </c>
      <c r="AC243" s="9">
        <f t="shared" si="125"/>
        <v>1.9504662596181868</v>
      </c>
      <c r="AD243" s="8">
        <f t="shared" si="126"/>
        <v>1.5831582074302286</v>
      </c>
      <c r="AE243" s="3">
        <f t="shared" si="127"/>
        <v>1.5402114944085643</v>
      </c>
      <c r="AF243" s="9">
        <f t="shared" si="128"/>
        <v>1.6341272201521888</v>
      </c>
      <c r="AG243" s="17">
        <f t="shared" ca="1" si="129"/>
        <v>1.6118362025885991</v>
      </c>
      <c r="AH243" s="14">
        <f t="shared" ca="1" si="130"/>
        <v>1.5675252153749946</v>
      </c>
      <c r="AI243" s="9">
        <f t="shared" ca="1" si="131"/>
        <v>1.6644939960915537</v>
      </c>
      <c r="AJ243" s="14"/>
      <c r="AK243" s="9"/>
      <c r="AO243" s="8">
        <f t="shared" ca="1" si="132"/>
        <v>1.6118362025885991</v>
      </c>
      <c r="AP243" s="3">
        <f t="shared" ca="1" si="133"/>
        <v>1.5675252153749946</v>
      </c>
      <c r="AQ243" s="9">
        <f t="shared" ca="1" si="134"/>
        <v>1.6644939960915537</v>
      </c>
      <c r="AR243" s="14">
        <f t="array" aca="1" ref="AR243:AT243" ca="1">MMULT(AO243:AQ243,$AR$9:$AT$11)</f>
        <v>-2.0249516453435819</v>
      </c>
      <c r="AS243" s="3">
        <f ca="1"/>
        <v>0.79446092299705318</v>
      </c>
      <c r="AT243" s="29">
        <f ca="1"/>
        <v>1.7590037474910278</v>
      </c>
      <c r="AU243" s="17">
        <f t="shared" ca="1" si="135"/>
        <v>-2.0249516453435819</v>
      </c>
      <c r="AV243" s="14">
        <f t="shared" ca="1" si="136"/>
        <v>0.79446092299705318</v>
      </c>
      <c r="AW243" s="3"/>
      <c r="AX243" s="3"/>
      <c r="AY243" s="3"/>
      <c r="AZ243" s="9"/>
    </row>
    <row r="244" spans="14:52">
      <c r="N244" s="3">
        <f t="shared" si="137"/>
        <v>17.5</v>
      </c>
      <c r="O244" s="29">
        <f t="shared" si="138"/>
        <v>0.30543261909900765</v>
      </c>
      <c r="P244" s="17">
        <f t="shared" si="139"/>
        <v>0.31529878887898349</v>
      </c>
      <c r="Q244" s="14" t="str">
        <f t="shared" si="110"/>
        <v>1.16384072486195</v>
      </c>
      <c r="R244" s="9" t="str">
        <f t="shared" si="114"/>
        <v>0.471059325188433-0.71858831545927i</v>
      </c>
      <c r="S244" s="14">
        <f t="shared" si="115"/>
        <v>0.30982126064348697</v>
      </c>
      <c r="T244" s="9">
        <f t="shared" si="116"/>
        <v>0.32136246424079801</v>
      </c>
      <c r="U244" s="8">
        <f t="shared" si="117"/>
        <v>0.19444444444444445</v>
      </c>
      <c r="V244" s="3">
        <f t="shared" si="118"/>
        <v>0.19126769537154018</v>
      </c>
      <c r="W244" s="9">
        <f t="shared" si="119"/>
        <v>0.19794950964927896</v>
      </c>
      <c r="X244" s="8">
        <f t="shared" si="120"/>
        <v>0.31529878887898349</v>
      </c>
      <c r="Y244" s="3">
        <f t="shared" si="121"/>
        <v>0.30982126064348697</v>
      </c>
      <c r="Z244" s="9">
        <f t="shared" si="122"/>
        <v>0.32136246424079801</v>
      </c>
      <c r="AA244" s="8">
        <f t="shared" si="123"/>
        <v>1.9444444444444444</v>
      </c>
      <c r="AB244" s="3">
        <f t="shared" si="124"/>
        <v>1.9126769537154018</v>
      </c>
      <c r="AC244" s="9">
        <f t="shared" si="125"/>
        <v>1.9794950964927895</v>
      </c>
      <c r="AD244" s="8">
        <f t="shared" si="126"/>
        <v>1.6291456555654609</v>
      </c>
      <c r="AE244" s="3">
        <f t="shared" si="127"/>
        <v>1.6028556930719149</v>
      </c>
      <c r="AF244" s="9">
        <f t="shared" si="128"/>
        <v>1.6581326322519916</v>
      </c>
      <c r="AG244" s="17">
        <f t="shared" ca="1" si="129"/>
        <v>1.6593439547204887</v>
      </c>
      <c r="AH244" s="14">
        <f t="shared" ca="1" si="130"/>
        <v>1.6321772074278167</v>
      </c>
      <c r="AI244" s="9">
        <f t="shared" ca="1" si="131"/>
        <v>1.6893218858486909</v>
      </c>
      <c r="AJ244" s="14"/>
      <c r="AK244" s="9"/>
      <c r="AO244" s="8">
        <f t="shared" ca="1" si="132"/>
        <v>1.6593439547204887</v>
      </c>
      <c r="AP244" s="3">
        <f t="shared" ca="1" si="133"/>
        <v>1.6321772074278167</v>
      </c>
      <c r="AQ244" s="9">
        <f t="shared" ca="1" si="134"/>
        <v>1.6893218858486909</v>
      </c>
      <c r="AR244" s="14">
        <f t="array" aca="1" ref="AR244:AT244" ca="1">MMULT(AO244:AQ244,$AR$9:$AT$11)</f>
        <v>-2.0612294563140017</v>
      </c>
      <c r="AS244" s="3">
        <f ca="1"/>
        <v>0.83071967351292719</v>
      </c>
      <c r="AT244" s="29">
        <f ca="1"/>
        <v>1.8255057334842137</v>
      </c>
      <c r="AU244" s="17">
        <f t="shared" ca="1" si="135"/>
        <v>-2.0612294563140017</v>
      </c>
      <c r="AV244" s="14">
        <f t="shared" ca="1" si="136"/>
        <v>0.83071967351292719</v>
      </c>
      <c r="AW244" s="3"/>
      <c r="AX244" s="3"/>
      <c r="AY244" s="3"/>
      <c r="AZ244" s="9"/>
    </row>
    <row r="245" spans="14:52">
      <c r="N245" s="3">
        <f t="shared" si="137"/>
        <v>18</v>
      </c>
      <c r="O245" s="29">
        <f t="shared" si="138"/>
        <v>0.31415926535897931</v>
      </c>
      <c r="P245" s="17">
        <f t="shared" si="139"/>
        <v>0.32491969623290629</v>
      </c>
      <c r="Q245" s="14" t="str">
        <f t="shared" si="110"/>
        <v>1.16924144392539</v>
      </c>
      <c r="R245" s="9" t="str">
        <f t="shared" si="114"/>
        <v>0.447053648613907-0.729112301665218i</v>
      </c>
      <c r="S245" s="14">
        <f t="shared" si="115"/>
        <v>0.32297220056743597</v>
      </c>
      <c r="T245" s="9">
        <f t="shared" si="116"/>
        <v>0.32606893395095199</v>
      </c>
      <c r="U245" s="8">
        <f t="shared" si="117"/>
        <v>0.2</v>
      </c>
      <c r="V245" s="3">
        <f t="shared" si="118"/>
        <v>0.19887793642141266</v>
      </c>
      <c r="W245" s="9">
        <f t="shared" si="119"/>
        <v>0.200661539574499</v>
      </c>
      <c r="X245" s="8">
        <f t="shared" si="120"/>
        <v>0.32491969623290629</v>
      </c>
      <c r="Y245" s="3">
        <f t="shared" si="121"/>
        <v>0.32297220056743597</v>
      </c>
      <c r="Z245" s="9">
        <f t="shared" si="122"/>
        <v>0.32606893395095199</v>
      </c>
      <c r="AA245" s="8">
        <f t="shared" si="123"/>
        <v>2</v>
      </c>
      <c r="AB245" s="3">
        <f t="shared" si="124"/>
        <v>1.9887793642141265</v>
      </c>
      <c r="AC245" s="9">
        <f t="shared" si="125"/>
        <v>2.0066153957449901</v>
      </c>
      <c r="AD245" s="8">
        <f t="shared" si="126"/>
        <v>1.6750803037670936</v>
      </c>
      <c r="AE245" s="3">
        <f t="shared" si="127"/>
        <v>1.6658071636466905</v>
      </c>
      <c r="AF245" s="9">
        <f t="shared" si="128"/>
        <v>1.6805464617940382</v>
      </c>
      <c r="AG245" s="17">
        <f t="shared" ca="1" si="129"/>
        <v>1.7068609468407585</v>
      </c>
      <c r="AH245" s="14">
        <f t="shared" ca="1" si="130"/>
        <v>1.6972631105759557</v>
      </c>
      <c r="AI245" s="9">
        <f t="shared" ca="1" si="131"/>
        <v>1.7125197649310333</v>
      </c>
      <c r="AJ245" s="14"/>
      <c r="AK245" s="9"/>
      <c r="AO245" s="8">
        <f t="shared" ca="1" si="132"/>
        <v>1.7068609468407585</v>
      </c>
      <c r="AP245" s="3">
        <f t="shared" ca="1" si="133"/>
        <v>1.6972631105759557</v>
      </c>
      <c r="AQ245" s="9">
        <f t="shared" ca="1" si="134"/>
        <v>1.7125197649310333</v>
      </c>
      <c r="AR245" s="14">
        <f t="array" aca="1" ref="AR245:AT245" ca="1">MMULT(AO245:AQ245,$AR$9:$AT$11)</f>
        <v>-2.0959351893614793</v>
      </c>
      <c r="AS245" s="3">
        <f ca="1"/>
        <v>0.86713880058544568</v>
      </c>
      <c r="AT245" s="29">
        <f ca="1"/>
        <v>1.8925977613235827</v>
      </c>
      <c r="AU245" s="17">
        <f t="shared" ca="1" si="135"/>
        <v>-2.0959351893614793</v>
      </c>
      <c r="AV245" s="14">
        <f t="shared" ca="1" si="136"/>
        <v>0.86713880058544568</v>
      </c>
      <c r="AW245" s="3"/>
      <c r="AX245" s="3"/>
      <c r="AY245" s="3"/>
      <c r="AZ245" s="9"/>
    </row>
    <row r="246" spans="14:52">
      <c r="N246" s="3">
        <f t="shared" si="137"/>
        <v>18.5</v>
      </c>
      <c r="O246" s="29">
        <f t="shared" si="138"/>
        <v>0.32288591161895097</v>
      </c>
      <c r="P246" s="17">
        <f t="shared" si="139"/>
        <v>0.33459531950207316</v>
      </c>
      <c r="Q246" s="14" t="str">
        <f t="shared" si="110"/>
        <v>1.17469815396779</v>
      </c>
      <c r="R246" s="9" t="str">
        <f t="shared" si="114"/>
        <v>0.42271505505606-0.73891400325302i</v>
      </c>
      <c r="S246" s="14">
        <f t="shared" si="115"/>
        <v>0.33629706541951498</v>
      </c>
      <c r="T246" s="9">
        <f t="shared" si="116"/>
        <v>0.33045238816005101</v>
      </c>
      <c r="U246" s="8">
        <f t="shared" si="117"/>
        <v>0.20555555555555557</v>
      </c>
      <c r="V246" s="3">
        <f t="shared" si="118"/>
        <v>0.20652934561716821</v>
      </c>
      <c r="W246" s="9">
        <f t="shared" si="119"/>
        <v>0.20318068054103991</v>
      </c>
      <c r="X246" s="8">
        <f t="shared" si="120"/>
        <v>0.33459531950207316</v>
      </c>
      <c r="Y246" s="3">
        <f t="shared" si="121"/>
        <v>0.33629706541951498</v>
      </c>
      <c r="Z246" s="9">
        <f t="shared" si="122"/>
        <v>0.33045238816005101</v>
      </c>
      <c r="AA246" s="8">
        <f t="shared" si="123"/>
        <v>2.0555555555555558</v>
      </c>
      <c r="AB246" s="3">
        <f t="shared" si="124"/>
        <v>2.0652934561716823</v>
      </c>
      <c r="AC246" s="9">
        <f t="shared" si="125"/>
        <v>2.0318068054103993</v>
      </c>
      <c r="AD246" s="8">
        <f t="shared" si="126"/>
        <v>1.7209602360534826</v>
      </c>
      <c r="AE246" s="3">
        <f t="shared" si="127"/>
        <v>1.7289963907521673</v>
      </c>
      <c r="AF246" s="9">
        <f t="shared" si="128"/>
        <v>1.7013544172503483</v>
      </c>
      <c r="AG246" s="17">
        <f t="shared" ca="1" si="129"/>
        <v>1.7543875142461962</v>
      </c>
      <c r="AH246" s="14">
        <f t="shared" ca="1" si="130"/>
        <v>1.7627190877900529</v>
      </c>
      <c r="AI246" s="9">
        <f t="shared" ca="1" si="131"/>
        <v>1.7340697823915883</v>
      </c>
      <c r="AJ246" s="14"/>
      <c r="AK246" s="9"/>
      <c r="AO246" s="8">
        <f t="shared" ca="1" si="132"/>
        <v>1.7543875142461962</v>
      </c>
      <c r="AP246" s="3">
        <f t="shared" ca="1" si="133"/>
        <v>1.7627190877900529</v>
      </c>
      <c r="AQ246" s="9">
        <f t="shared" ca="1" si="134"/>
        <v>1.7340697823915883</v>
      </c>
      <c r="AR246" s="14">
        <f t="array" aca="1" ref="AR246:AT246" ca="1">MMULT(AO246:AQ246,$AR$9:$AT$11)</f>
        <v>-2.1290516885764856</v>
      </c>
      <c r="AS246" s="3">
        <f ca="1"/>
        <v>0.90366054770704074</v>
      </c>
      <c r="AT246" s="29">
        <f ca="1"/>
        <v>1.9602521941559923</v>
      </c>
      <c r="AU246" s="17">
        <f t="shared" ca="1" si="135"/>
        <v>-2.1290516885764856</v>
      </c>
      <c r="AV246" s="14">
        <f t="shared" ca="1" si="136"/>
        <v>0.90366054770704074</v>
      </c>
      <c r="AW246" s="3"/>
      <c r="AX246" s="3"/>
      <c r="AY246" s="3"/>
      <c r="AZ246" s="9"/>
    </row>
    <row r="247" spans="14:52">
      <c r="N247" s="3">
        <f t="shared" si="137"/>
        <v>19</v>
      </c>
      <c r="O247" s="29">
        <f t="shared" si="138"/>
        <v>0.33161255787892258</v>
      </c>
      <c r="P247" s="17">
        <f t="shared" si="139"/>
        <v>0.34432761328966521</v>
      </c>
      <c r="Q247" s="14" t="str">
        <f t="shared" si="110"/>
        <v>1.18021251439802</v>
      </c>
      <c r="R247" s="9" t="str">
        <f t="shared" si="114"/>
        <v>0.398060178897506-0.747979884727237i</v>
      </c>
      <c r="S247" s="14">
        <f t="shared" si="115"/>
        <v>0.34978915818787398</v>
      </c>
      <c r="T247" s="9">
        <f t="shared" si="116"/>
        <v>0.33450677361051201</v>
      </c>
      <c r="U247" s="8">
        <f t="shared" si="117"/>
        <v>0.21111111111111108</v>
      </c>
      <c r="V247" s="3">
        <f t="shared" si="118"/>
        <v>0.2142142612320872</v>
      </c>
      <c r="W247" s="9">
        <f t="shared" si="119"/>
        <v>0.20550485960431061</v>
      </c>
      <c r="X247" s="8">
        <f t="shared" si="120"/>
        <v>0.34432761328966521</v>
      </c>
      <c r="Y247" s="3">
        <f t="shared" si="121"/>
        <v>0.34978915818787398</v>
      </c>
      <c r="Z247" s="9">
        <f t="shared" si="122"/>
        <v>0.33450677361051201</v>
      </c>
      <c r="AA247" s="8">
        <f t="shared" si="123"/>
        <v>2.1111111111111107</v>
      </c>
      <c r="AB247" s="3">
        <f t="shared" si="124"/>
        <v>2.142142612320872</v>
      </c>
      <c r="AC247" s="9">
        <f t="shared" si="125"/>
        <v>2.0550485960431062</v>
      </c>
      <c r="AD247" s="8">
        <f t="shared" si="126"/>
        <v>1.7667834978214456</v>
      </c>
      <c r="AE247" s="3">
        <f t="shared" si="127"/>
        <v>1.792353454132998</v>
      </c>
      <c r="AF247" s="9">
        <f t="shared" si="128"/>
        <v>1.7205418224325941</v>
      </c>
      <c r="AG247" s="17">
        <f t="shared" ca="1" si="129"/>
        <v>1.8019239989923577</v>
      </c>
      <c r="AH247" s="14">
        <f t="shared" ca="1" si="130"/>
        <v>1.8284807578475972</v>
      </c>
      <c r="AI247" s="9">
        <f t="shared" ca="1" si="131"/>
        <v>1.7539537771174021</v>
      </c>
      <c r="AJ247" s="14"/>
      <c r="AK247" s="9"/>
      <c r="AO247" s="8">
        <f t="shared" ca="1" si="132"/>
        <v>1.8019239989923577</v>
      </c>
      <c r="AP247" s="3">
        <f t="shared" ca="1" si="133"/>
        <v>1.8284807578475972</v>
      </c>
      <c r="AQ247" s="9">
        <f t="shared" ca="1" si="134"/>
        <v>1.7539537771174021</v>
      </c>
      <c r="AR247" s="14">
        <f t="array" aca="1" ref="AR247:AT247" ca="1">MMULT(AO247:AQ247,$AR$9:$AT$11)</f>
        <v>-2.1605615002014766</v>
      </c>
      <c r="AS247" s="3">
        <f ca="1"/>
        <v>0.94022664368238718</v>
      </c>
      <c r="AT247" s="29">
        <f ca="1"/>
        <v>2.0284411982073407</v>
      </c>
      <c r="AU247" s="17">
        <f t="shared" ca="1" si="135"/>
        <v>-2.1605615002014766</v>
      </c>
      <c r="AV247" s="14">
        <f t="shared" ca="1" si="136"/>
        <v>0.94022664368238718</v>
      </c>
      <c r="AW247" s="3"/>
      <c r="AX247" s="3"/>
      <c r="AY247" s="3"/>
      <c r="AZ247" s="9"/>
    </row>
    <row r="248" spans="14:52">
      <c r="N248" s="3">
        <f t="shared" si="137"/>
        <v>19.5</v>
      </c>
      <c r="O248" s="29">
        <f t="shared" si="138"/>
        <v>0.34033920413889424</v>
      </c>
      <c r="P248" s="17">
        <f t="shared" si="139"/>
        <v>0.35411857253069801</v>
      </c>
      <c r="Q248" s="14" t="str">
        <f t="shared" si="110"/>
        <v>1.1857862356501</v>
      </c>
      <c r="R248" s="9" t="str">
        <f t="shared" si="114"/>
        <v>0.373106199355538-0.756296436886637i</v>
      </c>
      <c r="S248" s="14">
        <f t="shared" si="115"/>
        <v>0.363441561022327</v>
      </c>
      <c r="T248" s="9">
        <f t="shared" si="116"/>
        <v>0.33822604880388002</v>
      </c>
      <c r="U248" s="8">
        <f t="shared" si="117"/>
        <v>0.21666666666666665</v>
      </c>
      <c r="V248" s="3">
        <f t="shared" si="118"/>
        <v>0.22192497838858777</v>
      </c>
      <c r="W248" s="9">
        <f t="shared" si="119"/>
        <v>0.20763195740550044</v>
      </c>
      <c r="X248" s="8">
        <f t="shared" si="120"/>
        <v>0.35411857253069801</v>
      </c>
      <c r="Y248" s="3">
        <f t="shared" si="121"/>
        <v>0.363441561022327</v>
      </c>
      <c r="Z248" s="9">
        <f t="shared" si="122"/>
        <v>0.33822604880388002</v>
      </c>
      <c r="AA248" s="8">
        <f t="shared" si="123"/>
        <v>2.1666666666666665</v>
      </c>
      <c r="AB248" s="3">
        <f t="shared" si="124"/>
        <v>2.2192497838858776</v>
      </c>
      <c r="AC248" s="9">
        <f t="shared" si="125"/>
        <v>2.0763195740550042</v>
      </c>
      <c r="AD248" s="8">
        <f t="shared" si="126"/>
        <v>1.8125480941359684</v>
      </c>
      <c r="AE248" s="3">
        <f t="shared" si="127"/>
        <v>1.8558082228635506</v>
      </c>
      <c r="AF248" s="9">
        <f t="shared" si="128"/>
        <v>1.7380935252511243</v>
      </c>
      <c r="AG248" s="17">
        <f t="shared" ca="1" si="129"/>
        <v>1.849470750192872</v>
      </c>
      <c r="AH248" s="14">
        <f t="shared" ca="1" si="130"/>
        <v>1.8944833448847562</v>
      </c>
      <c r="AI248" s="9">
        <f t="shared" ca="1" si="131"/>
        <v>1.7721532071360575</v>
      </c>
      <c r="AJ248" s="14"/>
      <c r="AK248" s="9"/>
      <c r="AO248" s="8">
        <f t="shared" ca="1" si="132"/>
        <v>1.849470750192872</v>
      </c>
      <c r="AP248" s="3">
        <f t="shared" ca="1" si="133"/>
        <v>1.8944833448847562</v>
      </c>
      <c r="AQ248" s="9">
        <f t="shared" ca="1" si="134"/>
        <v>1.7721532071360575</v>
      </c>
      <c r="AR248" s="14">
        <f t="array" aca="1" ref="AR248:AT248" ca="1">MMULT(AO248:AQ248,$AR$9:$AT$11)</f>
        <v>-2.1904468044236807</v>
      </c>
      <c r="AS248" s="3">
        <f ca="1"/>
        <v>0.97677842285112071</v>
      </c>
      <c r="AT248" s="29">
        <f ca="1"/>
        <v>2.0971368336543748</v>
      </c>
      <c r="AU248" s="17">
        <f t="shared" ca="1" si="135"/>
        <v>-2.1904468044236807</v>
      </c>
      <c r="AV248" s="14">
        <f t="shared" ca="1" si="136"/>
        <v>0.97677842285112071</v>
      </c>
      <c r="AW248" s="3"/>
      <c r="AX248" s="3"/>
      <c r="AY248" s="3"/>
      <c r="AZ248" s="9"/>
    </row>
    <row r="249" spans="14:52">
      <c r="N249" s="3">
        <f t="shared" si="137"/>
        <v>20</v>
      </c>
      <c r="O249" s="29">
        <f t="shared" si="138"/>
        <v>0.3490658503988659</v>
      </c>
      <c r="P249" s="17">
        <f t="shared" si="139"/>
        <v>0.36397023426620234</v>
      </c>
      <c r="Q249" s="14" t="str">
        <f t="shared" si="110"/>
        <v>1.19142108139732</v>
      </c>
      <c r="R249" s="9" t="str">
        <f t="shared" si="114"/>
        <v>0.347870867244105-0.763850188572839i</v>
      </c>
      <c r="S249" s="14">
        <f t="shared" si="115"/>
        <v>0.37724712425621898</v>
      </c>
      <c r="T249" s="9">
        <f t="shared" si="116"/>
        <v>0.34160418925497998</v>
      </c>
      <c r="U249" s="8">
        <f t="shared" si="117"/>
        <v>0.22222222222222221</v>
      </c>
      <c r="V249" s="3">
        <f t="shared" si="118"/>
        <v>0.22965376779286237</v>
      </c>
      <c r="W249" s="9">
        <f t="shared" si="119"/>
        <v>0.20955979999297134</v>
      </c>
      <c r="X249" s="8">
        <f t="shared" si="120"/>
        <v>0.36397023426620234</v>
      </c>
      <c r="Y249" s="3">
        <f t="shared" si="121"/>
        <v>0.37724712425621898</v>
      </c>
      <c r="Z249" s="9">
        <f t="shared" si="122"/>
        <v>0.34160418925497998</v>
      </c>
      <c r="AA249" s="8">
        <f t="shared" si="123"/>
        <v>2.2222222222222223</v>
      </c>
      <c r="AB249" s="3">
        <f t="shared" si="124"/>
        <v>2.2965376779286237</v>
      </c>
      <c r="AC249" s="9">
        <f t="shared" si="125"/>
        <v>2.0955979999297134</v>
      </c>
      <c r="AD249" s="8">
        <f t="shared" si="126"/>
        <v>1.85825198795602</v>
      </c>
      <c r="AE249" s="3">
        <f t="shared" si="127"/>
        <v>1.9192905536724048</v>
      </c>
      <c r="AF249" s="9">
        <f t="shared" si="128"/>
        <v>1.7539938106747335</v>
      </c>
      <c r="AG249" s="17">
        <f t="shared" ca="1" si="129"/>
        <v>1.8970281243299187</v>
      </c>
      <c r="AH249" s="14">
        <f t="shared" ca="1" si="130"/>
        <v>1.9606618310359527</v>
      </c>
      <c r="AI249" s="9">
        <f t="shared" ca="1" si="131"/>
        <v>1.7886490830616351</v>
      </c>
      <c r="AJ249" s="14"/>
      <c r="AK249" s="9"/>
      <c r="AO249" s="8">
        <f t="shared" ca="1" si="132"/>
        <v>1.8970281243299187</v>
      </c>
      <c r="AP249" s="3">
        <f t="shared" ca="1" si="133"/>
        <v>1.9606618310359527</v>
      </c>
      <c r="AQ249" s="9">
        <f t="shared" ca="1" si="134"/>
        <v>1.7886490830616351</v>
      </c>
      <c r="AR249" s="14">
        <f t="array" aca="1" ref="AR249:AT249" ca="1">MMULT(AO249:AQ249,$AR$9:$AT$11)</f>
        <v>-2.2186893511691901</v>
      </c>
      <c r="AS249" s="3">
        <f ca="1"/>
        <v>1.0132569485149148</v>
      </c>
      <c r="AT249" s="29">
        <f ca="1"/>
        <v>2.1663111461218709</v>
      </c>
      <c r="AU249" s="17">
        <f t="shared" ca="1" si="135"/>
        <v>-2.2186893511691901</v>
      </c>
      <c r="AV249" s="14">
        <f t="shared" ca="1" si="136"/>
        <v>1.0132569485149148</v>
      </c>
      <c r="AW249" s="3"/>
      <c r="AX249" s="3"/>
      <c r="AY249" s="3"/>
      <c r="AZ249" s="9"/>
    </row>
    <row r="250" spans="14:52">
      <c r="N250" s="3">
        <f t="shared" si="137"/>
        <v>20.5</v>
      </c>
      <c r="O250" s="29">
        <f t="shared" si="138"/>
        <v>0.3577924966588375</v>
      </c>
      <c r="P250" s="17">
        <f t="shared" si="139"/>
        <v>0.37388467948480464</v>
      </c>
      <c r="Q250" s="14" t="str">
        <f t="shared" si="110"/>
        <v>1.19711887087583</v>
      </c>
      <c r="R250" s="9" t="str">
        <f t="shared" si="114"/>
        <v>0.322372532534576-0.77062772002687i</v>
      </c>
      <c r="S250" s="14">
        <f t="shared" si="115"/>
        <v>0.391198455120015</v>
      </c>
      <c r="T250" s="9">
        <f t="shared" si="116"/>
        <v>0.34463519346515098</v>
      </c>
      <c r="U250" s="8">
        <f t="shared" si="117"/>
        <v>0.22777777777777775</v>
      </c>
      <c r="V250" s="3">
        <f t="shared" si="118"/>
        <v>0.23739289467128097</v>
      </c>
      <c r="W250" s="9">
        <f t="shared" si="119"/>
        <v>0.21128615117573074</v>
      </c>
      <c r="X250" s="8">
        <f t="shared" si="120"/>
        <v>0.37388467948480464</v>
      </c>
      <c r="Y250" s="3">
        <f t="shared" si="121"/>
        <v>0.391198455120015</v>
      </c>
      <c r="Z250" s="9">
        <f t="shared" si="122"/>
        <v>0.34463519346515098</v>
      </c>
      <c r="AA250" s="8">
        <f t="shared" si="123"/>
        <v>2.2777777777777777</v>
      </c>
      <c r="AB250" s="3">
        <f t="shared" si="124"/>
        <v>2.3739289467128097</v>
      </c>
      <c r="AC250" s="9">
        <f t="shared" si="125"/>
        <v>2.1128615117573073</v>
      </c>
      <c r="AD250" s="8">
        <f t="shared" si="126"/>
        <v>1.9038930982929729</v>
      </c>
      <c r="AE250" s="3">
        <f t="shared" si="127"/>
        <v>1.9827304915927948</v>
      </c>
      <c r="AF250" s="9">
        <f t="shared" si="128"/>
        <v>1.7682263182921563</v>
      </c>
      <c r="AG250" s="17">
        <f t="shared" ca="1" si="129"/>
        <v>1.9445964855765072</v>
      </c>
      <c r="AH250" s="14">
        <f t="shared" ca="1" si="130"/>
        <v>2.0269511106840707</v>
      </c>
      <c r="AI250" s="9">
        <f t="shared" ca="1" si="131"/>
        <v>1.8034219060561798</v>
      </c>
      <c r="AJ250" s="14"/>
      <c r="AK250" s="9"/>
      <c r="AO250" s="8">
        <f t="shared" ca="1" si="132"/>
        <v>1.9445964855765072</v>
      </c>
      <c r="AP250" s="3">
        <f t="shared" ca="1" si="133"/>
        <v>2.0269511106840707</v>
      </c>
      <c r="AQ250" s="9">
        <f t="shared" ca="1" si="134"/>
        <v>1.8034219060561798</v>
      </c>
      <c r="AR250" s="14">
        <f t="array" aca="1" ref="AR250:AT250" ca="1">MMULT(AO250:AQ250,$AR$9:$AT$11)</f>
        <v>-2.2452704002617514</v>
      </c>
      <c r="AS250" s="3">
        <f ca="1"/>
        <v>1.0496031383380502</v>
      </c>
      <c r="AT250" s="29">
        <f ca="1"/>
        <v>2.2359362579828939</v>
      </c>
      <c r="AU250" s="17">
        <f t="shared" ca="1" si="135"/>
        <v>-2.2452704002617514</v>
      </c>
      <c r="AV250" s="14">
        <f t="shared" ca="1" si="136"/>
        <v>1.0496031383380502</v>
      </c>
      <c r="AW250" s="3"/>
      <c r="AX250" s="3"/>
      <c r="AY250" s="3"/>
      <c r="AZ250" s="9"/>
    </row>
    <row r="251" spans="14:52">
      <c r="N251" s="3">
        <f t="shared" si="137"/>
        <v>21</v>
      </c>
      <c r="O251" s="29">
        <f t="shared" si="138"/>
        <v>0.36651914291880922</v>
      </c>
      <c r="P251" s="17">
        <f t="shared" si="139"/>
        <v>0.38386403503541577</v>
      </c>
      <c r="Q251" s="14" t="str">
        <f t="shared" si="110"/>
        <v>1.20288148132413</v>
      </c>
      <c r="R251" s="9" t="str">
        <f t="shared" si="114"/>
        <v>0.296630172710948-0.776615677962034i</v>
      </c>
      <c r="S251" s="14">
        <f t="shared" si="115"/>
        <v>0.405287906151443</v>
      </c>
      <c r="T251" s="9">
        <f t="shared" si="116"/>
        <v>0.34731308966303898</v>
      </c>
      <c r="U251" s="8">
        <f t="shared" si="117"/>
        <v>0.23333333333333334</v>
      </c>
      <c r="V251" s="3">
        <f t="shared" si="118"/>
        <v>0.24513463772557237</v>
      </c>
      <c r="W251" s="9">
        <f t="shared" si="119"/>
        <v>0.21280870545801955</v>
      </c>
      <c r="X251" s="8">
        <f t="shared" si="120"/>
        <v>0.38386403503541577</v>
      </c>
      <c r="Y251" s="3">
        <f t="shared" si="121"/>
        <v>0.405287906151443</v>
      </c>
      <c r="Z251" s="9">
        <f t="shared" si="122"/>
        <v>0.34731308966303898</v>
      </c>
      <c r="AA251" s="8">
        <f t="shared" si="123"/>
        <v>2.3333333333333335</v>
      </c>
      <c r="AB251" s="3">
        <f t="shared" si="124"/>
        <v>2.4513463772557236</v>
      </c>
      <c r="AC251" s="9">
        <f t="shared" si="125"/>
        <v>2.1280870545801953</v>
      </c>
      <c r="AD251" s="8">
        <f t="shared" si="126"/>
        <v>1.9494692982979176</v>
      </c>
      <c r="AE251" s="3">
        <f t="shared" si="127"/>
        <v>2.0460584711042804</v>
      </c>
      <c r="AF251" s="9">
        <f t="shared" si="128"/>
        <v>1.7807739649171563</v>
      </c>
      <c r="AG251" s="17">
        <f t="shared" ca="1" si="129"/>
        <v>1.9921762061311976</v>
      </c>
      <c r="AH251" s="14">
        <f t="shared" ca="1" si="130"/>
        <v>2.0932861448124744</v>
      </c>
      <c r="AI251" s="9">
        <f t="shared" ca="1" si="131"/>
        <v>1.8164516107196929</v>
      </c>
      <c r="AJ251" s="14"/>
      <c r="AK251" s="9"/>
      <c r="AO251" s="8">
        <f t="shared" ca="1" si="132"/>
        <v>1.9921762061311976</v>
      </c>
      <c r="AP251" s="3">
        <f t="shared" ca="1" si="133"/>
        <v>2.0932861448124744</v>
      </c>
      <c r="AQ251" s="9">
        <f t="shared" ca="1" si="134"/>
        <v>1.8164516107196929</v>
      </c>
      <c r="AR251" s="14">
        <f t="array" aca="1" ref="AR251:AT251" ca="1">MMULT(AO251:AQ251,$AR$9:$AT$11)</f>
        <v>-2.2701706663453676</v>
      </c>
      <c r="AS251" s="3">
        <f ca="1"/>
        <v>1.0857578904679486</v>
      </c>
      <c r="AT251" s="29">
        <f ca="1"/>
        <v>2.3059844586156579</v>
      </c>
      <c r="AU251" s="17">
        <f t="shared" ca="1" si="135"/>
        <v>-2.2701706663453676</v>
      </c>
      <c r="AV251" s="14">
        <f t="shared" ca="1" si="136"/>
        <v>1.0857578904679486</v>
      </c>
      <c r="AW251" s="3"/>
      <c r="AX251" s="3"/>
      <c r="AY251" s="3"/>
      <c r="AZ251" s="9"/>
    </row>
    <row r="252" spans="14:52">
      <c r="N252" s="3">
        <f t="shared" si="137"/>
        <v>21.5</v>
      </c>
      <c r="O252" s="29">
        <f t="shared" si="138"/>
        <v>0.37524578917878082</v>
      </c>
      <c r="P252" s="17">
        <f t="shared" si="139"/>
        <v>0.39391047561494236</v>
      </c>
      <c r="Q252" s="14" t="str">
        <f t="shared" si="110"/>
        <v>1.20871085054557</v>
      </c>
      <c r="R252" s="9" t="str">
        <f t="shared" si="114"/>
        <v>0.270663421911168-0.781800792469195i</v>
      </c>
      <c r="S252" s="14">
        <f t="shared" si="115"/>
        <v>0.41950756330908101</v>
      </c>
      <c r="T252" s="9">
        <f t="shared" si="116"/>
        <v>0.34963194336486503</v>
      </c>
      <c r="U252" s="8">
        <f t="shared" si="117"/>
        <v>0.23888888888888887</v>
      </c>
      <c r="V252" s="3">
        <f t="shared" si="118"/>
        <v>0.25287130792282075</v>
      </c>
      <c r="W252" s="9">
        <f t="shared" si="119"/>
        <v>0.21412508160951046</v>
      </c>
      <c r="X252" s="8">
        <f t="shared" si="120"/>
        <v>0.39391047561494236</v>
      </c>
      <c r="Y252" s="3">
        <f t="shared" si="121"/>
        <v>0.41950756330908101</v>
      </c>
      <c r="Z252" s="9">
        <f t="shared" si="122"/>
        <v>0.34963194336486503</v>
      </c>
      <c r="AA252" s="8">
        <f t="shared" si="123"/>
        <v>2.3888888888888888</v>
      </c>
      <c r="AB252" s="3">
        <f t="shared" si="124"/>
        <v>2.5287130792282078</v>
      </c>
      <c r="AC252" s="9">
        <f t="shared" si="125"/>
        <v>2.1412508160951047</v>
      </c>
      <c r="AD252" s="8">
        <f t="shared" si="126"/>
        <v>1.9949784132739465</v>
      </c>
      <c r="AE252" s="3">
        <f t="shared" si="127"/>
        <v>2.1092055159191267</v>
      </c>
      <c r="AF252" s="9">
        <f t="shared" si="128"/>
        <v>1.7916188727302398</v>
      </c>
      <c r="AG252" s="17">
        <f t="shared" ca="1" si="129"/>
        <v>2.0397676665659481</v>
      </c>
      <c r="AH252" s="14">
        <f t="shared" ca="1" si="130"/>
        <v>2.1596021139423605</v>
      </c>
      <c r="AI252" s="9">
        <f t="shared" ca="1" si="131"/>
        <v>1.8277175133673129</v>
      </c>
      <c r="AJ252" s="14"/>
      <c r="AK252" s="9"/>
      <c r="AO252" s="8">
        <f t="shared" ca="1" si="132"/>
        <v>2.0397676665659481</v>
      </c>
      <c r="AP252" s="3">
        <f t="shared" ca="1" si="133"/>
        <v>2.1596021139423605</v>
      </c>
      <c r="AQ252" s="9">
        <f t="shared" ca="1" si="134"/>
        <v>1.8277175133673129</v>
      </c>
      <c r="AR252" s="14">
        <f t="array" aca="1" ref="AR252:AT252" ca="1">MMULT(AO252:AQ252,$AR$9:$AT$11)</f>
        <v>-2.293370269013919</v>
      </c>
      <c r="AS252" s="3">
        <f ca="1"/>
        <v>1.1216622091213819</v>
      </c>
      <c r="AT252" s="29">
        <f ca="1"/>
        <v>2.3764282927565406</v>
      </c>
      <c r="AU252" s="17">
        <f t="shared" ca="1" si="135"/>
        <v>-2.293370269013919</v>
      </c>
      <c r="AV252" s="14">
        <f t="shared" ca="1" si="136"/>
        <v>1.1216622091213819</v>
      </c>
      <c r="AW252" s="3"/>
      <c r="AX252" s="3"/>
      <c r="AY252" s="3"/>
      <c r="AZ252" s="9"/>
    </row>
    <row r="253" spans="14:52">
      <c r="N253" s="3">
        <f t="shared" si="137"/>
        <v>22</v>
      </c>
      <c r="O253" s="29">
        <f t="shared" si="138"/>
        <v>0.38397243543875248</v>
      </c>
      <c r="P253" s="17">
        <f t="shared" si="139"/>
        <v>0.40402622583515679</v>
      </c>
      <c r="Q253" s="14" t="str">
        <f t="shared" si="110"/>
        <v>1.21460897960104</v>
      </c>
      <c r="R253" s="9" t="str">
        <f t="shared" si="114"/>
        <v>0.244492600841616-0.786169895878686i</v>
      </c>
      <c r="S253" s="14">
        <f t="shared" si="115"/>
        <v>0.43384923379840101</v>
      </c>
      <c r="T253" s="9">
        <f t="shared" si="116"/>
        <v>0.351585865809735</v>
      </c>
      <c r="U253" s="8">
        <f t="shared" si="117"/>
        <v>0.24444444444444444</v>
      </c>
      <c r="V253" s="3">
        <f t="shared" si="118"/>
        <v>0.26059526693809443</v>
      </c>
      <c r="W253" s="9">
        <f t="shared" si="119"/>
        <v>0.21523281693216303</v>
      </c>
      <c r="X253" s="8">
        <f t="shared" si="120"/>
        <v>0.40402622583515679</v>
      </c>
      <c r="Y253" s="3">
        <f t="shared" si="121"/>
        <v>0.43384923379840101</v>
      </c>
      <c r="Z253" s="9">
        <f t="shared" si="122"/>
        <v>0.351585865809735</v>
      </c>
      <c r="AA253" s="8">
        <f t="shared" si="123"/>
        <v>2.4444444444444442</v>
      </c>
      <c r="AB253" s="3">
        <f t="shared" si="124"/>
        <v>2.6059526693809443</v>
      </c>
      <c r="AC253" s="9">
        <f t="shared" si="125"/>
        <v>2.1523281693216303</v>
      </c>
      <c r="AD253" s="8">
        <f t="shared" si="126"/>
        <v>2.0404182186092874</v>
      </c>
      <c r="AE253" s="3">
        <f t="shared" si="127"/>
        <v>2.1721034355825433</v>
      </c>
      <c r="AF253" s="9">
        <f t="shared" si="128"/>
        <v>1.8007423035118952</v>
      </c>
      <c r="AG253" s="17">
        <f t="shared" ca="1" si="129"/>
        <v>2.0873712561878186</v>
      </c>
      <c r="AH253" s="14">
        <f t="shared" ca="1" si="130"/>
        <v>2.2258345681539993</v>
      </c>
      <c r="AI253" s="9">
        <f t="shared" ca="1" si="131"/>
        <v>1.8371982662070485</v>
      </c>
      <c r="AJ253" s="14"/>
      <c r="AK253" s="9"/>
      <c r="AO253" s="8">
        <f t="shared" ca="1" si="132"/>
        <v>2.0873712561878186</v>
      </c>
      <c r="AP253" s="3">
        <f t="shared" ca="1" si="133"/>
        <v>2.2258345681539993</v>
      </c>
      <c r="AQ253" s="9">
        <f t="shared" ca="1" si="134"/>
        <v>1.8371982662070485</v>
      </c>
      <c r="AR253" s="14">
        <f t="array" aca="1" ref="AR253:AT253" ca="1">MMULT(AO253:AQ253,$AR$9:$AT$11)</f>
        <v>-2.3148486886438677</v>
      </c>
      <c r="AS253" s="3">
        <f ca="1"/>
        <v>1.1572573284021521</v>
      </c>
      <c r="AT253" s="29">
        <f ca="1"/>
        <v>2.4472406460840501</v>
      </c>
      <c r="AU253" s="17">
        <f t="shared" ca="1" si="135"/>
        <v>-2.3148486886438677</v>
      </c>
      <c r="AV253" s="14">
        <f t="shared" ca="1" si="136"/>
        <v>1.1572573284021521</v>
      </c>
      <c r="AW253" s="3"/>
      <c r="AX253" s="3"/>
      <c r="AY253" s="3"/>
      <c r="AZ253" s="9"/>
    </row>
    <row r="254" spans="14:52">
      <c r="N254" s="3">
        <f t="shared" si="137"/>
        <v>22.5</v>
      </c>
      <c r="O254" s="29">
        <f t="shared" si="138"/>
        <v>0.39269908169872414</v>
      </c>
      <c r="P254" s="17">
        <f t="shared" si="139"/>
        <v>0.41421356237309503</v>
      </c>
      <c r="Q254" s="14" t="str">
        <f t="shared" si="110"/>
        <v>1.22057793563994</v>
      </c>
      <c r="R254" s="9" t="str">
        <f t="shared" si="114"/>
        <v>0.218138747446569-0.789709943711632i</v>
      </c>
      <c r="S254" s="14">
        <f t="shared" si="115"/>
        <v>0.448304433622016</v>
      </c>
      <c r="T254" s="9">
        <f t="shared" si="116"/>
        <v>0.35316902332934802</v>
      </c>
      <c r="U254" s="8">
        <f t="shared" si="117"/>
        <v>0.25</v>
      </c>
      <c r="V254" s="3">
        <f t="shared" si="118"/>
        <v>0.26829894507229657</v>
      </c>
      <c r="W254" s="9">
        <f t="shared" si="119"/>
        <v>0.21612936229244256</v>
      </c>
      <c r="X254" s="8">
        <f t="shared" si="120"/>
        <v>0.41421356237309503</v>
      </c>
      <c r="Y254" s="3">
        <f t="shared" si="121"/>
        <v>0.448304433622016</v>
      </c>
      <c r="Z254" s="9">
        <f t="shared" si="122"/>
        <v>0.35316902332934802</v>
      </c>
      <c r="AA254" s="8">
        <f t="shared" si="123"/>
        <v>2.5</v>
      </c>
      <c r="AB254" s="3">
        <f t="shared" si="124"/>
        <v>2.6829894507229657</v>
      </c>
      <c r="AC254" s="9">
        <f t="shared" si="125"/>
        <v>2.1612936229244255</v>
      </c>
      <c r="AD254" s="8">
        <f t="shared" si="126"/>
        <v>2.0857864376269051</v>
      </c>
      <c r="AE254" s="3">
        <f t="shared" si="127"/>
        <v>2.2346850171009498</v>
      </c>
      <c r="AF254" s="9">
        <f t="shared" si="128"/>
        <v>1.8081245995950774</v>
      </c>
      <c r="AG254" s="17">
        <f t="shared" ca="1" si="129"/>
        <v>2.1349873734152918</v>
      </c>
      <c r="AH254" s="14">
        <f t="shared" ca="1" si="130"/>
        <v>2.2919195727302997</v>
      </c>
      <c r="AI254" s="9">
        <f t="shared" ca="1" si="131"/>
        <v>1.8448718179952868</v>
      </c>
      <c r="AJ254" s="14"/>
      <c r="AK254" s="9"/>
      <c r="AO254" s="8">
        <f t="shared" ca="1" si="132"/>
        <v>2.1349873734152918</v>
      </c>
      <c r="AP254" s="3">
        <f t="shared" ca="1" si="133"/>
        <v>2.2919195727302997</v>
      </c>
      <c r="AQ254" s="9">
        <f t="shared" ca="1" si="134"/>
        <v>1.8448718179952868</v>
      </c>
      <c r="AR254" s="14">
        <f t="array" aca="1" ref="AR254:AT254" ca="1">MMULT(AO254:AQ254,$AR$9:$AT$11)</f>
        <v>-2.3345847284877981</v>
      </c>
      <c r="AS254" s="3">
        <f ca="1"/>
        <v>1.1924848331588154</v>
      </c>
      <c r="AT254" s="29">
        <f ca="1"/>
        <v>2.5183948271742356</v>
      </c>
      <c r="AU254" s="17">
        <f t="shared" ca="1" si="135"/>
        <v>-2.3345847284877981</v>
      </c>
      <c r="AV254" s="14">
        <f t="shared" ca="1" si="136"/>
        <v>1.1924848331588154</v>
      </c>
      <c r="AW254" s="3"/>
      <c r="AX254" s="3"/>
      <c r="AY254" s="3"/>
      <c r="AZ254" s="9"/>
    </row>
    <row r="255" spans="14:52">
      <c r="N255" s="3">
        <f t="shared" si="137"/>
        <v>23</v>
      </c>
      <c r="O255" s="29">
        <f t="shared" si="138"/>
        <v>0.40142572795869574</v>
      </c>
      <c r="P255" s="17">
        <f t="shared" si="139"/>
        <v>0.4244748162096047</v>
      </c>
      <c r="Q255" s="14" t="str">
        <f t="shared" si="110"/>
        <v>1.2266198548777</v>
      </c>
      <c r="R255" s="9" t="str">
        <f t="shared" si="114"/>
        <v>0.191623648308412-0.792408037862446i</v>
      </c>
      <c r="S255" s="14">
        <f t="shared" si="115"/>
        <v>0.46286437486866899</v>
      </c>
      <c r="T255" s="9">
        <f t="shared" si="116"/>
        <v>0.35437564771553098</v>
      </c>
      <c r="U255" s="8">
        <f t="shared" si="117"/>
        <v>0.25555555555555554</v>
      </c>
      <c r="V255" s="3">
        <f t="shared" si="118"/>
        <v>0.27597485847514847</v>
      </c>
      <c r="W255" s="9">
        <f t="shared" si="119"/>
        <v>0.21681207799649554</v>
      </c>
      <c r="X255" s="8">
        <f t="shared" si="120"/>
        <v>0.4244748162096047</v>
      </c>
      <c r="Y255" s="3">
        <f t="shared" si="121"/>
        <v>0.46286437486866899</v>
      </c>
      <c r="Z255" s="9">
        <f t="shared" si="122"/>
        <v>0.35437564771553098</v>
      </c>
      <c r="AA255" s="8">
        <f t="shared" si="123"/>
        <v>2.5555555555555554</v>
      </c>
      <c r="AB255" s="3">
        <f t="shared" si="124"/>
        <v>2.7597485847514847</v>
      </c>
      <c r="AC255" s="9">
        <f t="shared" si="125"/>
        <v>2.1681207799649553</v>
      </c>
      <c r="AD255" s="8">
        <f t="shared" si="126"/>
        <v>2.1310807393459505</v>
      </c>
      <c r="AE255" s="3">
        <f t="shared" si="127"/>
        <v>2.2968842098828155</v>
      </c>
      <c r="AF255" s="9">
        <f t="shared" si="128"/>
        <v>1.8137451322494242</v>
      </c>
      <c r="AG255" s="17">
        <f t="shared" ca="1" si="129"/>
        <v>2.1826164261700138</v>
      </c>
      <c r="AH255" s="14">
        <f t="shared" ca="1" si="130"/>
        <v>2.3577938480219918</v>
      </c>
      <c r="AI255" s="9">
        <f t="shared" ca="1" si="131"/>
        <v>1.8507153818213058</v>
      </c>
      <c r="AJ255" s="14"/>
      <c r="AK255" s="9"/>
      <c r="AO255" s="8">
        <f t="shared" ca="1" si="132"/>
        <v>2.1826164261700138</v>
      </c>
      <c r="AP255" s="3">
        <f t="shared" ca="1" si="133"/>
        <v>2.3577938480219918</v>
      </c>
      <c r="AQ255" s="9">
        <f t="shared" ca="1" si="134"/>
        <v>1.8507153818213058</v>
      </c>
      <c r="AR255" s="14">
        <f t="array" aca="1" ref="AR255:AT255" ca="1">MMULT(AO255:AQ255,$AR$9:$AT$11)</f>
        <v>-2.352556483658033</v>
      </c>
      <c r="AS255" s="3">
        <f ca="1"/>
        <v>1.2272867757532981</v>
      </c>
      <c r="AT255" s="29">
        <f ca="1"/>
        <v>2.5898646449818807</v>
      </c>
      <c r="AU255" s="17">
        <f t="shared" ca="1" si="135"/>
        <v>-2.352556483658033</v>
      </c>
      <c r="AV255" s="14">
        <f t="shared" ca="1" si="136"/>
        <v>1.2272867757532981</v>
      </c>
      <c r="AW255" s="3"/>
      <c r="AX255" s="3"/>
      <c r="AY255" s="3"/>
      <c r="AZ255" s="9"/>
    </row>
    <row r="256" spans="14:52">
      <c r="N256" s="3">
        <f t="shared" si="137"/>
        <v>23.5</v>
      </c>
      <c r="O256" s="29">
        <f t="shared" si="138"/>
        <v>0.41015237421866746</v>
      </c>
      <c r="P256" s="17">
        <f t="shared" si="139"/>
        <v>0.43481237496093361</v>
      </c>
      <c r="Q256" s="14" t="str">
        <f t="shared" si="110"/>
        <v>1.23273694572906</v>
      </c>
      <c r="R256" s="9" t="str">
        <f t="shared" si="114"/>
        <v>0.164969870747508-0.79425145216377i</v>
      </c>
      <c r="S256" s="14">
        <f t="shared" si="115"/>
        <v>0.47751995275897202</v>
      </c>
      <c r="T256" s="9">
        <f t="shared" si="116"/>
        <v>0.355200047653222</v>
      </c>
      <c r="U256" s="8">
        <f t="shared" si="117"/>
        <v>0.26111111111111113</v>
      </c>
      <c r="V256" s="3">
        <f t="shared" si="118"/>
        <v>0.28361562551321279</v>
      </c>
      <c r="W256" s="9">
        <f t="shared" si="119"/>
        <v>0.21727823059594789</v>
      </c>
      <c r="X256" s="8">
        <f t="shared" si="120"/>
        <v>0.43481237496093361</v>
      </c>
      <c r="Y256" s="3">
        <f t="shared" si="121"/>
        <v>0.47751995275897202</v>
      </c>
      <c r="Z256" s="9">
        <f t="shared" si="122"/>
        <v>0.355200047653222</v>
      </c>
      <c r="AA256" s="8">
        <f t="shared" si="123"/>
        <v>2.6111111111111112</v>
      </c>
      <c r="AB256" s="3">
        <f t="shared" si="124"/>
        <v>2.8361562551321278</v>
      </c>
      <c r="AC256" s="9">
        <f t="shared" si="125"/>
        <v>2.1727823059594789</v>
      </c>
      <c r="AD256" s="8">
        <f t="shared" si="126"/>
        <v>2.1762987361501773</v>
      </c>
      <c r="AE256" s="3">
        <f t="shared" si="127"/>
        <v>2.3586363023731556</v>
      </c>
      <c r="AF256" s="9">
        <f t="shared" si="128"/>
        <v>1.8175822583062569</v>
      </c>
      <c r="AG256" s="17">
        <f t="shared" ca="1" si="129"/>
        <v>2.2302588322848296</v>
      </c>
      <c r="AH256" s="14">
        <f t="shared" ca="1" si="130"/>
        <v>2.4233949022168253</v>
      </c>
      <c r="AI256" s="9">
        <f t="shared" ca="1" si="131"/>
        <v>1.8547054107558838</v>
      </c>
      <c r="AJ256" s="14"/>
      <c r="AK256" s="9"/>
      <c r="AO256" s="8">
        <f t="shared" ca="1" si="132"/>
        <v>2.2302588322848296</v>
      </c>
      <c r="AP256" s="3">
        <f t="shared" ca="1" si="133"/>
        <v>2.4233949022168253</v>
      </c>
      <c r="AQ256" s="9">
        <f t="shared" ca="1" si="134"/>
        <v>1.8547054107558838</v>
      </c>
      <c r="AR256" s="14">
        <f t="array" aca="1" ref="AR256:AT256" ca="1">MMULT(AO256:AQ256,$AR$9:$AT$11)</f>
        <v>-2.3687413177106058</v>
      </c>
      <c r="AS256" s="3">
        <f ca="1"/>
        <v>1.2616057876940265</v>
      </c>
      <c r="AT256" s="29">
        <f ca="1"/>
        <v>2.6616244810246426</v>
      </c>
      <c r="AU256" s="17">
        <f t="shared" ca="1" si="135"/>
        <v>-2.3687413177106058</v>
      </c>
      <c r="AV256" s="14">
        <f t="shared" ca="1" si="136"/>
        <v>1.2616057876940265</v>
      </c>
      <c r="AW256" s="3"/>
      <c r="AX256" s="3"/>
      <c r="AY256" s="3"/>
      <c r="AZ256" s="9"/>
    </row>
    <row r="257" spans="14:52">
      <c r="N257" s="3">
        <f t="shared" si="137"/>
        <v>24</v>
      </c>
      <c r="O257" s="29">
        <f t="shared" si="138"/>
        <v>0.41887902047863906</v>
      </c>
      <c r="P257" s="17">
        <f t="shared" si="139"/>
        <v>0.4452286853085361</v>
      </c>
      <c r="Q257" s="14" t="str">
        <f t="shared" si="110"/>
        <v>1.2389314921067</v>
      </c>
      <c r="R257" s="9" t="str">
        <f t="shared" si="114"/>
        <v>0.138200795582856-0.795227660495021i</v>
      </c>
      <c r="S257" s="14">
        <f t="shared" si="115"/>
        <v>0.49226173246959898</v>
      </c>
      <c r="T257" s="9">
        <f t="shared" si="116"/>
        <v>0.35563662129099799</v>
      </c>
      <c r="U257" s="8">
        <f t="shared" si="117"/>
        <v>0.26666666666666666</v>
      </c>
      <c r="V257" s="3">
        <f t="shared" si="118"/>
        <v>0.29121398213502236</v>
      </c>
      <c r="W257" s="9">
        <f t="shared" si="119"/>
        <v>0.21752499072337636</v>
      </c>
      <c r="X257" s="8">
        <f t="shared" si="120"/>
        <v>0.4452286853085361</v>
      </c>
      <c r="Y257" s="3">
        <f t="shared" si="121"/>
        <v>0.49226173246959898</v>
      </c>
      <c r="Z257" s="9">
        <f t="shared" si="122"/>
        <v>0.35563662129099799</v>
      </c>
      <c r="AA257" s="8">
        <f t="shared" si="123"/>
        <v>2.6666666666666665</v>
      </c>
      <c r="AB257" s="3">
        <f t="shared" si="124"/>
        <v>2.9121398213502236</v>
      </c>
      <c r="AC257" s="9">
        <f t="shared" si="125"/>
        <v>2.1752499072337637</v>
      </c>
      <c r="AD257" s="8">
        <f t="shared" si="126"/>
        <v>2.2214379813581306</v>
      </c>
      <c r="AE257" s="3">
        <f t="shared" si="127"/>
        <v>2.4198780888806248</v>
      </c>
      <c r="AF257" s="9">
        <f t="shared" si="128"/>
        <v>1.8196132859427656</v>
      </c>
      <c r="AG257" s="17">
        <f t="shared" ca="1" si="129"/>
        <v>2.2779150199289937</v>
      </c>
      <c r="AH257" s="14">
        <f t="shared" ca="1" si="130"/>
        <v>2.4886611557961142</v>
      </c>
      <c r="AI257" s="9">
        <f t="shared" ca="1" si="131"/>
        <v>1.8568175821937796</v>
      </c>
      <c r="AJ257" s="14"/>
      <c r="AK257" s="9"/>
      <c r="AO257" s="8">
        <f t="shared" ca="1" si="132"/>
        <v>2.2779150199289937</v>
      </c>
      <c r="AP257" s="3">
        <f t="shared" ca="1" si="133"/>
        <v>2.4886611557961142</v>
      </c>
      <c r="AQ257" s="9">
        <f t="shared" ca="1" si="134"/>
        <v>1.8568175821937796</v>
      </c>
      <c r="AR257" s="14">
        <f t="array" aca="1" ref="AR257:AT257" ca="1">MMULT(AO257:AQ257,$AR$9:$AT$11)</f>
        <v>-2.3831158476313083</v>
      </c>
      <c r="AS257" s="3">
        <f ca="1"/>
        <v>1.2953851851868643</v>
      </c>
      <c r="AT257" s="29">
        <f ca="1"/>
        <v>2.7336493554765604</v>
      </c>
      <c r="AU257" s="17">
        <f t="shared" ca="1" si="135"/>
        <v>-2.3831158476313083</v>
      </c>
      <c r="AV257" s="14">
        <f t="shared" ca="1" si="136"/>
        <v>1.2953851851868643</v>
      </c>
      <c r="AW257" s="3"/>
      <c r="AX257" s="3"/>
      <c r="AY257" s="3"/>
      <c r="AZ257" s="9"/>
    </row>
    <row r="258" spans="14:52">
      <c r="N258" s="3">
        <f t="shared" si="137"/>
        <v>24.5</v>
      </c>
      <c r="O258" s="29">
        <f t="shared" si="138"/>
        <v>0.42760566673861072</v>
      </c>
      <c r="P258" s="17">
        <f t="shared" si="139"/>
        <v>0.45572625553258467</v>
      </c>
      <c r="Q258" s="14" t="str">
        <f t="shared" si="110"/>
        <v>1.24520585689552</v>
      </c>
      <c r="R258" s="9" t="str">
        <f t="shared" si="114"/>
        <v>0.111340650505831-0.795324367606132i</v>
      </c>
      <c r="S258" s="14">
        <f t="shared" si="115"/>
        <v>0.50707993576183497</v>
      </c>
      <c r="T258" s="9">
        <f t="shared" si="116"/>
        <v>0.35567987002586898</v>
      </c>
      <c r="U258" s="8">
        <f t="shared" si="117"/>
        <v>0.2722222222222222</v>
      </c>
      <c r="V258" s="3">
        <f t="shared" si="118"/>
        <v>0.29876279609953343</v>
      </c>
      <c r="W258" s="9">
        <f t="shared" si="119"/>
        <v>0.21754943206915964</v>
      </c>
      <c r="X258" s="8">
        <f t="shared" si="120"/>
        <v>0.45572625553258467</v>
      </c>
      <c r="Y258" s="3">
        <f t="shared" si="121"/>
        <v>0.50707993576183497</v>
      </c>
      <c r="Z258" s="9">
        <f t="shared" si="122"/>
        <v>0.35567987002586898</v>
      </c>
      <c r="AA258" s="8">
        <f t="shared" si="123"/>
        <v>2.7222222222222219</v>
      </c>
      <c r="AB258" s="3">
        <f t="shared" si="124"/>
        <v>2.9876279609953342</v>
      </c>
      <c r="AC258" s="9">
        <f t="shared" si="125"/>
        <v>2.1754943206915964</v>
      </c>
      <c r="AD258" s="8">
        <f t="shared" si="126"/>
        <v>2.2664959666896372</v>
      </c>
      <c r="AE258" s="3">
        <f t="shared" si="127"/>
        <v>2.4805480252334995</v>
      </c>
      <c r="AF258" s="9">
        <f t="shared" si="128"/>
        <v>1.8198144506657274</v>
      </c>
      <c r="AG258" s="17">
        <f t="shared" ca="1" si="129"/>
        <v>2.3255854280515353</v>
      </c>
      <c r="AH258" s="14">
        <f t="shared" ca="1" si="130"/>
        <v>2.5535320565794724</v>
      </c>
      <c r="AI258" s="9">
        <f t="shared" ca="1" si="131"/>
        <v>1.857026791825094</v>
      </c>
      <c r="AJ258" s="14"/>
      <c r="AK258" s="9"/>
      <c r="AO258" s="8">
        <f t="shared" ca="1" si="132"/>
        <v>2.3255854280515353</v>
      </c>
      <c r="AP258" s="3">
        <f t="shared" ca="1" si="133"/>
        <v>2.5535320565794724</v>
      </c>
      <c r="AQ258" s="9">
        <f t="shared" ca="1" si="134"/>
        <v>1.857026791825094</v>
      </c>
      <c r="AR258" s="14">
        <f t="array" aca="1" ref="AR258:AT258" ca="1">MMULT(AO258:AQ258,$AR$9:$AT$11)</f>
        <v>-2.3956559381272271</v>
      </c>
      <c r="AS258" s="3">
        <f ca="1"/>
        <v>1.3285690677724822</v>
      </c>
      <c r="AT258" s="29">
        <f ca="1"/>
        <v>2.8059149864125867</v>
      </c>
      <c r="AU258" s="17">
        <f t="shared" ca="1" si="135"/>
        <v>-2.3956559381272271</v>
      </c>
      <c r="AV258" s="14">
        <f t="shared" ca="1" si="136"/>
        <v>1.3285690677724822</v>
      </c>
      <c r="AW258" s="3"/>
      <c r="AX258" s="3"/>
      <c r="AY258" s="3"/>
      <c r="AZ258" s="9"/>
    </row>
    <row r="259" spans="14:52">
      <c r="N259" s="3">
        <f t="shared" si="137"/>
        <v>25</v>
      </c>
      <c r="O259" s="29">
        <f t="shared" si="138"/>
        <v>0.43633231299858238</v>
      </c>
      <c r="P259" s="17">
        <f t="shared" si="139"/>
        <v>0.46630765815499858</v>
      </c>
      <c r="Q259" s="14" t="str">
        <f t="shared" si="110"/>
        <v>1.25156248561378</v>
      </c>
      <c r="R259" s="9" t="str">
        <f t="shared" si="114"/>
        <v>0.0844145440093588-0.794529542838952i</v>
      </c>
      <c r="S259" s="14">
        <f t="shared" si="115"/>
        <v>0.52196442744528804</v>
      </c>
      <c r="T259" s="9">
        <f t="shared" si="116"/>
        <v>0.35532441358394601</v>
      </c>
      <c r="U259" s="8">
        <f t="shared" si="117"/>
        <v>0.27777777777777779</v>
      </c>
      <c r="V259" s="3">
        <f t="shared" si="118"/>
        <v>0.30625507995000595</v>
      </c>
      <c r="W259" s="9">
        <f t="shared" si="119"/>
        <v>0.21734853162542328</v>
      </c>
      <c r="X259" s="8">
        <f t="shared" si="120"/>
        <v>0.46630765815499858</v>
      </c>
      <c r="Y259" s="3">
        <f t="shared" si="121"/>
        <v>0.52196442744528804</v>
      </c>
      <c r="Z259" s="9">
        <f t="shared" si="122"/>
        <v>0.35532441358394601</v>
      </c>
      <c r="AA259" s="8">
        <f t="shared" si="123"/>
        <v>2.7777777777777777</v>
      </c>
      <c r="AB259" s="3">
        <f t="shared" si="124"/>
        <v>3.0625507995000594</v>
      </c>
      <c r="AC259" s="9">
        <f t="shared" si="125"/>
        <v>2.1734853162542329</v>
      </c>
      <c r="AD259" s="8">
        <f t="shared" si="126"/>
        <v>2.3114701196227792</v>
      </c>
      <c r="AE259" s="3">
        <f t="shared" si="127"/>
        <v>2.5405863720547712</v>
      </c>
      <c r="AF259" s="9">
        <f t="shared" si="128"/>
        <v>1.818160902670287</v>
      </c>
      <c r="AG259" s="17">
        <f t="shared" ca="1" si="129"/>
        <v>2.3732705068437911</v>
      </c>
      <c r="AH259" s="14">
        <f t="shared" ca="1" si="130"/>
        <v>2.6179481843904742</v>
      </c>
      <c r="AI259" s="9">
        <f t="shared" ca="1" si="131"/>
        <v>1.8553071582869327</v>
      </c>
      <c r="AJ259" s="14"/>
      <c r="AK259" s="9"/>
      <c r="AO259" s="8">
        <f t="shared" ca="1" si="132"/>
        <v>2.3732705068437911</v>
      </c>
      <c r="AP259" s="3">
        <f t="shared" ca="1" si="133"/>
        <v>2.6179481843904742</v>
      </c>
      <c r="AQ259" s="9">
        <f t="shared" ca="1" si="134"/>
        <v>1.8553071582869327</v>
      </c>
      <c r="AR259" s="14">
        <f t="array" aca="1" ref="AR259:AT259" ca="1">MMULT(AO259:AQ259,$AR$9:$AT$11)</f>
        <v>-2.4063367062396144</v>
      </c>
      <c r="AS259" s="3">
        <f ca="1"/>
        <v>1.3611024093480641</v>
      </c>
      <c r="AT259" s="29">
        <f ca="1"/>
        <v>2.8783978414856897</v>
      </c>
      <c r="AU259" s="17">
        <f t="shared" ca="1" si="135"/>
        <v>-2.4063367062396144</v>
      </c>
      <c r="AV259" s="14">
        <f t="shared" ca="1" si="136"/>
        <v>1.3611024093480641</v>
      </c>
      <c r="AW259" s="3"/>
      <c r="AX259" s="3"/>
      <c r="AY259" s="3"/>
      <c r="AZ259" s="9"/>
    </row>
    <row r="260" spans="14:52">
      <c r="N260" s="3">
        <f t="shared" si="137"/>
        <v>25.5</v>
      </c>
      <c r="O260" s="29">
        <f t="shared" si="138"/>
        <v>0.44505895925855399</v>
      </c>
      <c r="P260" s="17">
        <f t="shared" si="139"/>
        <v>0.47697553269816012</v>
      </c>
      <c r="Q260" s="14" t="str">
        <f t="shared" si="110"/>
        <v>1.2580039102729</v>
      </c>
      <c r="R260" s="9" t="str">
        <f t="shared" si="114"/>
        <v>0.0574484998036074-0.792831456940099i</v>
      </c>
      <c r="S260" s="14">
        <f t="shared" si="115"/>
        <v>0.53690470171289895</v>
      </c>
      <c r="T260" s="9">
        <f t="shared" si="116"/>
        <v>0.35456500648365202</v>
      </c>
      <c r="U260" s="8">
        <f t="shared" si="117"/>
        <v>0.28333333333333333</v>
      </c>
      <c r="V260" s="3">
        <f t="shared" si="118"/>
        <v>0.3136840026324933</v>
      </c>
      <c r="W260" s="9">
        <f t="shared" si="119"/>
        <v>0.21691917133810654</v>
      </c>
      <c r="X260" s="8">
        <f t="shared" si="120"/>
        <v>0.47697553269816012</v>
      </c>
      <c r="Y260" s="3">
        <f t="shared" si="121"/>
        <v>0.53690470171289895</v>
      </c>
      <c r="Z260" s="9">
        <f t="shared" si="122"/>
        <v>0.35456500648365202</v>
      </c>
      <c r="AA260" s="8">
        <f t="shared" si="123"/>
        <v>2.833333333333333</v>
      </c>
      <c r="AB260" s="3">
        <f t="shared" si="124"/>
        <v>3.1368400263249328</v>
      </c>
      <c r="AC260" s="9">
        <f t="shared" si="125"/>
        <v>2.1691917133810654</v>
      </c>
      <c r="AD260" s="8">
        <f t="shared" si="126"/>
        <v>2.3563578006351729</v>
      </c>
      <c r="AE260" s="3">
        <f t="shared" si="127"/>
        <v>2.5999353246120336</v>
      </c>
      <c r="AF260" s="9">
        <f t="shared" si="128"/>
        <v>1.8146267068974133</v>
      </c>
      <c r="AG260" s="17">
        <f t="shared" ca="1" si="129"/>
        <v>2.4209707182221774</v>
      </c>
      <c r="AH260" s="14">
        <f t="shared" ca="1" si="130"/>
        <v>2.6818513445178267</v>
      </c>
      <c r="AI260" s="9">
        <f t="shared" ca="1" si="131"/>
        <v>1.851632039674018</v>
      </c>
      <c r="AJ260" s="14"/>
      <c r="AK260" s="9"/>
      <c r="AO260" s="8">
        <f t="shared" ca="1" si="132"/>
        <v>2.4209707182221774</v>
      </c>
      <c r="AP260" s="3">
        <f t="shared" ca="1" si="133"/>
        <v>2.6818513445178267</v>
      </c>
      <c r="AQ260" s="9">
        <f t="shared" ca="1" si="134"/>
        <v>1.851632039674018</v>
      </c>
      <c r="AR260" s="14">
        <f t="array" aca="1" ref="AR260:AT260" ca="1">MMULT(AO260:AQ260,$AR$9:$AT$11)</f>
        <v>-2.4151325374168668</v>
      </c>
      <c r="AS260" s="3">
        <f ca="1"/>
        <v>1.3929311410105241</v>
      </c>
      <c r="AT260" s="29">
        <f ca="1"/>
        <v>2.9510751813605376</v>
      </c>
      <c r="AU260" s="17">
        <f t="shared" ca="1" si="135"/>
        <v>-2.4151325374168668</v>
      </c>
      <c r="AV260" s="14">
        <f t="shared" ca="1" si="136"/>
        <v>1.3929311410105241</v>
      </c>
      <c r="AW260" s="3"/>
      <c r="AX260" s="3"/>
      <c r="AY260" s="3"/>
      <c r="AZ260" s="9"/>
    </row>
    <row r="261" spans="14:52">
      <c r="N261" s="3">
        <f t="shared" si="137"/>
        <v>26</v>
      </c>
      <c r="O261" s="29">
        <f t="shared" si="138"/>
        <v>0.4537856055185257</v>
      </c>
      <c r="P261" s="17">
        <f t="shared" si="139"/>
        <v>0.48773258856586144</v>
      </c>
      <c r="Q261" s="14" t="str">
        <f t="shared" si="110"/>
        <v>1.26453275344874</v>
      </c>
      <c r="R261" s="9" t="str">
        <f t="shared" si="114"/>
        <v>0.0304694916366692-0.790218722170878i</v>
      </c>
      <c r="S261" s="14">
        <f t="shared" si="115"/>
        <v>0.55188986838938203</v>
      </c>
      <c r="T261" s="9">
        <f t="shared" si="116"/>
        <v>0.35339655597342101</v>
      </c>
      <c r="U261" s="8">
        <f t="shared" si="117"/>
        <v>0.28888888888888892</v>
      </c>
      <c r="V261" s="3">
        <f t="shared" si="118"/>
        <v>0.3210428996761161</v>
      </c>
      <c r="W261" s="9">
        <f t="shared" si="119"/>
        <v>0.21625814132479945</v>
      </c>
      <c r="X261" s="8">
        <f t="shared" si="120"/>
        <v>0.48773258856586144</v>
      </c>
      <c r="Y261" s="3">
        <f t="shared" si="121"/>
        <v>0.55188986838938203</v>
      </c>
      <c r="Z261" s="9">
        <f t="shared" si="122"/>
        <v>0.35339655597342101</v>
      </c>
      <c r="AA261" s="8">
        <f t="shared" si="123"/>
        <v>2.8888888888888893</v>
      </c>
      <c r="AB261" s="3">
        <f t="shared" si="124"/>
        <v>3.210428996761161</v>
      </c>
      <c r="AC261" s="9">
        <f t="shared" si="125"/>
        <v>2.1625814132479944</v>
      </c>
      <c r="AD261" s="8">
        <f t="shared" si="126"/>
        <v>2.4011563003230281</v>
      </c>
      <c r="AE261" s="3">
        <f t="shared" si="127"/>
        <v>2.6585391283717792</v>
      </c>
      <c r="AF261" s="9">
        <f t="shared" si="128"/>
        <v>1.8091848572745732</v>
      </c>
      <c r="AG261" s="17">
        <f t="shared" ca="1" si="129"/>
        <v>2.4686865363323598</v>
      </c>
      <c r="AH261" s="14">
        <f t="shared" ca="1" si="130"/>
        <v>2.7451846492960996</v>
      </c>
      <c r="AI261" s="9">
        <f t="shared" ca="1" si="131"/>
        <v>1.845974063224944</v>
      </c>
      <c r="AJ261" s="14"/>
      <c r="AK261" s="9"/>
      <c r="AO261" s="8">
        <f t="shared" ca="1" si="132"/>
        <v>2.4686865363323598</v>
      </c>
      <c r="AP261" s="3">
        <f t="shared" ca="1" si="133"/>
        <v>2.7451846492960996</v>
      </c>
      <c r="AQ261" s="9">
        <f t="shared" ca="1" si="134"/>
        <v>1.845974063224944</v>
      </c>
      <c r="AR261" s="14">
        <f t="array" aca="1" ref="AR261:AT261" ca="1">MMULT(AO261:AQ261,$AR$9:$AT$11)</f>
        <v>-2.422017114319734</v>
      </c>
      <c r="AS261" s="3">
        <f ca="1"/>
        <v>1.4240022253056814</v>
      </c>
      <c r="AT261" s="29">
        <f ca="1"/>
        <v>3.0239250942716156</v>
      </c>
      <c r="AU261" s="17">
        <f t="shared" ca="1" si="135"/>
        <v>-2.422017114319734</v>
      </c>
      <c r="AV261" s="14">
        <f t="shared" ca="1" si="136"/>
        <v>1.4240022253056814</v>
      </c>
      <c r="AW261" s="3"/>
      <c r="AX261" s="3"/>
      <c r="AY261" s="3"/>
      <c r="AZ261" s="9"/>
    </row>
    <row r="262" spans="14:52">
      <c r="N262" s="3">
        <f t="shared" si="137"/>
        <v>26.5</v>
      </c>
      <c r="O262" s="29">
        <f t="shared" si="138"/>
        <v>0.46251225177849731</v>
      </c>
      <c r="P262" s="17">
        <f t="shared" si="139"/>
        <v>0.49858160805343149</v>
      </c>
      <c r="Q262" s="14" t="str">
        <f t="shared" si="110"/>
        <v>1.27115173257802</v>
      </c>
      <c r="R262" s="9" t="str">
        <f t="shared" si="114"/>
        <v>0.00350547842450701-0.78668033593208i</v>
      </c>
      <c r="S262" s="14">
        <f t="shared" si="115"/>
        <v>0.56690863914204503</v>
      </c>
      <c r="T262" s="9">
        <f t="shared" si="116"/>
        <v>0.35181414154129997</v>
      </c>
      <c r="U262" s="8">
        <f t="shared" si="117"/>
        <v>0.29444444444444445</v>
      </c>
      <c r="V262" s="3">
        <f t="shared" si="118"/>
        <v>0.3283252818708593</v>
      </c>
      <c r="W262" s="9">
        <f t="shared" si="119"/>
        <v>0.21536214483386154</v>
      </c>
      <c r="X262" s="8">
        <f t="shared" si="120"/>
        <v>0.49858160805343149</v>
      </c>
      <c r="Y262" s="3">
        <f t="shared" si="121"/>
        <v>0.56690863914204503</v>
      </c>
      <c r="Z262" s="9">
        <f t="shared" si="122"/>
        <v>0.35181414154129997</v>
      </c>
      <c r="AA262" s="8">
        <f t="shared" si="123"/>
        <v>2.9444444444444446</v>
      </c>
      <c r="AB262" s="3">
        <f t="shared" si="124"/>
        <v>3.283252818708593</v>
      </c>
      <c r="AC262" s="9">
        <f t="shared" si="125"/>
        <v>2.1536214483386154</v>
      </c>
      <c r="AD262" s="8">
        <f t="shared" si="126"/>
        <v>2.4458628363910133</v>
      </c>
      <c r="AE262" s="3">
        <f t="shared" si="127"/>
        <v>2.7163441795665477</v>
      </c>
      <c r="AF262" s="9">
        <f t="shared" si="128"/>
        <v>1.8018073067973153</v>
      </c>
      <c r="AG262" s="17">
        <f t="shared" ca="1" si="129"/>
        <v>2.516418448076017</v>
      </c>
      <c r="AH262" s="14">
        <f t="shared" ca="1" si="130"/>
        <v>2.8078925872844467</v>
      </c>
      <c r="AI262" s="9">
        <f t="shared" ca="1" si="131"/>
        <v>1.8383051696490851</v>
      </c>
      <c r="AJ262" s="14"/>
      <c r="AK262" s="9"/>
      <c r="AO262" s="8">
        <f t="shared" ca="1" si="132"/>
        <v>2.516418448076017</v>
      </c>
      <c r="AP262" s="3">
        <f t="shared" ca="1" si="133"/>
        <v>2.8078925872844467</v>
      </c>
      <c r="AQ262" s="9">
        <f t="shared" ca="1" si="134"/>
        <v>1.8383051696490851</v>
      </c>
      <c r="AR262" s="14">
        <f t="array" aca="1" ref="AR262:AT262" ca="1">MMULT(AO262:AQ262,$AR$9:$AT$11)</f>
        <v>-2.4269634597741607</v>
      </c>
      <c r="AS262" s="3">
        <f ca="1"/>
        <v>1.4542637216207066</v>
      </c>
      <c r="AT262" s="29">
        <f ca="1"/>
        <v>3.0969265211176285</v>
      </c>
      <c r="AU262" s="17">
        <f t="shared" ca="1" si="135"/>
        <v>-2.4269634597741607</v>
      </c>
      <c r="AV262" s="14">
        <f t="shared" ca="1" si="136"/>
        <v>1.4542637216207066</v>
      </c>
      <c r="AW262" s="3"/>
      <c r="AX262" s="3"/>
      <c r="AY262" s="3"/>
      <c r="AZ262" s="9"/>
    </row>
    <row r="263" spans="14:52">
      <c r="N263" s="3">
        <f t="shared" si="137"/>
        <v>27</v>
      </c>
      <c r="O263" s="29">
        <f t="shared" si="138"/>
        <v>0.47123889803846897</v>
      </c>
      <c r="P263" s="17">
        <f t="shared" si="139"/>
        <v>0.50952544949442879</v>
      </c>
      <c r="Q263" s="14" t="str">
        <f t="shared" si="110"/>
        <v>1.27786366449459</v>
      </c>
      <c r="R263" s="9" t="str">
        <f t="shared" si="114"/>
        <v>-0.0234145604214848-0.78220572813416i</v>
      </c>
      <c r="S263" s="14">
        <f t="shared" si="115"/>
        <v>0.58194931371051895</v>
      </c>
      <c r="T263" s="9">
        <f t="shared" si="116"/>
        <v>0.34981303609954001</v>
      </c>
      <c r="U263" s="8">
        <f t="shared" si="117"/>
        <v>0.3</v>
      </c>
      <c r="V263" s="3">
        <f t="shared" si="118"/>
        <v>0.33552484239733582</v>
      </c>
      <c r="W263" s="9">
        <f t="shared" si="119"/>
        <v>0.21422780513934647</v>
      </c>
      <c r="X263" s="8">
        <f t="shared" si="120"/>
        <v>0.50952544949442879</v>
      </c>
      <c r="Y263" s="3">
        <f t="shared" si="121"/>
        <v>0.58194931371051895</v>
      </c>
      <c r="Z263" s="9">
        <f t="shared" si="122"/>
        <v>0.34981303609954001</v>
      </c>
      <c r="AA263" s="8">
        <f t="shared" si="123"/>
        <v>3</v>
      </c>
      <c r="AB263" s="3">
        <f t="shared" si="124"/>
        <v>3.3552484239733582</v>
      </c>
      <c r="AC263" s="9">
        <f t="shared" si="125"/>
        <v>2.1422780513934647</v>
      </c>
      <c r="AD263" s="8">
        <f t="shared" si="126"/>
        <v>2.4904745505055712</v>
      </c>
      <c r="AE263" s="3">
        <f t="shared" si="127"/>
        <v>2.7732991102628395</v>
      </c>
      <c r="AF263" s="9">
        <f t="shared" si="128"/>
        <v>1.7924650152939248</v>
      </c>
      <c r="AG263" s="17">
        <f t="shared" ca="1" si="129"/>
        <v>2.564166953661525</v>
      </c>
      <c r="AH263" s="14">
        <f t="shared" ca="1" si="130"/>
        <v>2.8699210796773613</v>
      </c>
      <c r="AI263" s="9">
        <f t="shared" ca="1" si="131"/>
        <v>1.8285966737170278</v>
      </c>
      <c r="AJ263" s="14"/>
      <c r="AK263" s="9"/>
      <c r="AO263" s="8">
        <f t="shared" ca="1" si="132"/>
        <v>2.564166953661525</v>
      </c>
      <c r="AP263" s="3">
        <f t="shared" ca="1" si="133"/>
        <v>2.8699210796773613</v>
      </c>
      <c r="AQ263" s="9">
        <f t="shared" ca="1" si="134"/>
        <v>1.8285966737170278</v>
      </c>
      <c r="AR263" s="14">
        <f t="array" aca="1" ref="AR263:AT263" ca="1">MMULT(AO263:AQ263,$AR$9:$AT$11)</f>
        <v>-2.4299439954396775</v>
      </c>
      <c r="AS263" s="3">
        <f ca="1"/>
        <v>1.4836648426122871</v>
      </c>
      <c r="AT263" s="29">
        <f ca="1"/>
        <v>3.17005927054656</v>
      </c>
      <c r="AU263" s="17">
        <f t="shared" ca="1" si="135"/>
        <v>-2.4299439954396775</v>
      </c>
      <c r="AV263" s="14">
        <f t="shared" ca="1" si="136"/>
        <v>1.4836648426122871</v>
      </c>
      <c r="AW263" s="3"/>
      <c r="AX263" s="3"/>
      <c r="AY263" s="3"/>
      <c r="AZ263" s="9"/>
    </row>
    <row r="264" spans="14:52">
      <c r="N264" s="3">
        <f t="shared" si="137"/>
        <v>27.5</v>
      </c>
      <c r="O264" s="29">
        <f t="shared" si="138"/>
        <v>0.47996554429844063</v>
      </c>
      <c r="P264" s="17">
        <f t="shared" si="139"/>
        <v>0.52056705055174624</v>
      </c>
      <c r="Q264" s="14" t="str">
        <f t="shared" si="110"/>
        <v>1.28467147022139</v>
      </c>
      <c r="R264" s="9" t="str">
        <f t="shared" si="114"/>
        <v>-0.050260589598752-0.776784812556286i</v>
      </c>
      <c r="S264" s="14">
        <f t="shared" si="115"/>
        <v>0.59699976622033002</v>
      </c>
      <c r="T264" s="9">
        <f t="shared" si="116"/>
        <v>0.347388728953058</v>
      </c>
      <c r="U264" s="8">
        <f t="shared" si="117"/>
        <v>0.30555555555555558</v>
      </c>
      <c r="V264" s="3">
        <f t="shared" si="118"/>
        <v>0.34263546238143749</v>
      </c>
      <c r="W264" s="9">
        <f t="shared" si="119"/>
        <v>0.21285167458623422</v>
      </c>
      <c r="X264" s="8">
        <f t="shared" si="120"/>
        <v>0.52056705055174624</v>
      </c>
      <c r="Y264" s="3">
        <f t="shared" si="121"/>
        <v>0.59699976622033002</v>
      </c>
      <c r="Z264" s="9">
        <f t="shared" si="122"/>
        <v>0.347388728953058</v>
      </c>
      <c r="AA264" s="8">
        <f t="shared" si="123"/>
        <v>3.0555555555555558</v>
      </c>
      <c r="AB264" s="3">
        <f t="shared" si="124"/>
        <v>3.4263546238143752</v>
      </c>
      <c r="AC264" s="9">
        <f t="shared" si="125"/>
        <v>2.128516745862342</v>
      </c>
      <c r="AD264" s="8">
        <f t="shared" si="126"/>
        <v>2.5349885050038097</v>
      </c>
      <c r="AE264" s="3">
        <f t="shared" si="127"/>
        <v>2.829354857594045</v>
      </c>
      <c r="AF264" s="9">
        <f t="shared" si="128"/>
        <v>1.781128016909284</v>
      </c>
      <c r="AG264" s="17">
        <f t="shared" ca="1" si="129"/>
        <v>2.6119325671798892</v>
      </c>
      <c r="AH264" s="14">
        <f t="shared" ca="1" si="130"/>
        <v>2.931217523735417</v>
      </c>
      <c r="AI264" s="9">
        <f t="shared" ca="1" si="131"/>
        <v>1.8168193429032171</v>
      </c>
      <c r="AJ264" s="14"/>
      <c r="AK264" s="9"/>
      <c r="AO264" s="8">
        <f t="shared" ca="1" si="132"/>
        <v>2.6119325671798892</v>
      </c>
      <c r="AP264" s="3">
        <f t="shared" ca="1" si="133"/>
        <v>2.931217523735417</v>
      </c>
      <c r="AQ264" s="9">
        <f t="shared" ca="1" si="134"/>
        <v>1.8168193429032171</v>
      </c>
      <c r="AR264" s="14">
        <f t="array" aca="1" ref="AR264:AT264" ca="1">MMULT(AO264:AQ264,$AR$9:$AT$11)</f>
        <v>-2.430930617921427</v>
      </c>
      <c r="AS264" s="3">
        <f ca="1"/>
        <v>1.512156001717706</v>
      </c>
      <c r="AT264" s="29">
        <f ca="1"/>
        <v>3.2433040235255564</v>
      </c>
      <c r="AU264" s="17">
        <f t="shared" ca="1" si="135"/>
        <v>-2.430930617921427</v>
      </c>
      <c r="AV264" s="14">
        <f t="shared" ca="1" si="136"/>
        <v>1.512156001717706</v>
      </c>
      <c r="AW264" s="3"/>
      <c r="AX264" s="3"/>
      <c r="AY264" s="3"/>
      <c r="AZ264" s="9"/>
    </row>
    <row r="265" spans="14:52">
      <c r="N265" s="3">
        <f t="shared" si="137"/>
        <v>28</v>
      </c>
      <c r="O265" s="29">
        <f t="shared" si="138"/>
        <v>0.48869219055841229</v>
      </c>
      <c r="P265" s="17">
        <f t="shared" si="139"/>
        <v>0.53170943166147877</v>
      </c>
      <c r="Q265" s="14" t="str">
        <f t="shared" si="110"/>
        <v>1.29157818003501</v>
      </c>
      <c r="R265" s="9" t="str">
        <f t="shared" si="114"/>
        <v>-0.0770014825990491-0.770408042451082i</v>
      </c>
      <c r="S265" s="14">
        <f t="shared" si="115"/>
        <v>0.61204743165469699</v>
      </c>
      <c r="T265" s="9">
        <f t="shared" si="116"/>
        <v>0.34453695066663298</v>
      </c>
      <c r="U265" s="8">
        <f t="shared" si="117"/>
        <v>0.31111111111111112</v>
      </c>
      <c r="V265" s="3">
        <f t="shared" si="118"/>
        <v>0.34965121486480089</v>
      </c>
      <c r="W265" s="9">
        <f t="shared" si="119"/>
        <v>0.21123024602123339</v>
      </c>
      <c r="X265" s="8">
        <f t="shared" si="120"/>
        <v>0.53170943166147877</v>
      </c>
      <c r="Y265" s="3">
        <f t="shared" si="121"/>
        <v>0.61204743165469699</v>
      </c>
      <c r="Z265" s="9">
        <f t="shared" si="122"/>
        <v>0.34453695066663298</v>
      </c>
      <c r="AA265" s="8">
        <f t="shared" si="123"/>
        <v>3.1111111111111112</v>
      </c>
      <c r="AB265" s="3">
        <f t="shared" si="124"/>
        <v>3.4965121486480086</v>
      </c>
      <c r="AC265" s="9">
        <f t="shared" si="125"/>
        <v>2.1123024602123337</v>
      </c>
      <c r="AD265" s="8">
        <f t="shared" si="126"/>
        <v>2.5794016794496324</v>
      </c>
      <c r="AE265" s="3">
        <f t="shared" si="127"/>
        <v>2.8844647169933118</v>
      </c>
      <c r="AF265" s="9">
        <f t="shared" si="128"/>
        <v>1.7677655095457008</v>
      </c>
      <c r="AG265" s="17">
        <f t="shared" ca="1" si="129"/>
        <v>2.6597158172074256</v>
      </c>
      <c r="AH265" s="14">
        <f t="shared" ca="1" si="130"/>
        <v>2.991730823174179</v>
      </c>
      <c r="AI265" s="9">
        <f t="shared" ca="1" si="131"/>
        <v>1.802943496041836</v>
      </c>
      <c r="AJ265" s="14"/>
      <c r="AK265" s="9"/>
      <c r="AO265" s="8">
        <f t="shared" ca="1" si="132"/>
        <v>2.6597158172074256</v>
      </c>
      <c r="AP265" s="3">
        <f t="shared" ca="1" si="133"/>
        <v>2.991730823174179</v>
      </c>
      <c r="AQ265" s="9">
        <f t="shared" ca="1" si="134"/>
        <v>1.802943496041836</v>
      </c>
      <c r="AR265" s="14">
        <f t="array" aca="1" ref="AR265:AT265" ca="1">MMULT(AO265:AQ265,$AR$9:$AT$11)</f>
        <v>-2.429894794220409</v>
      </c>
      <c r="AS265" s="3">
        <f ca="1"/>
        <v>1.5396888519483503</v>
      </c>
      <c r="AT265" s="29">
        <f ca="1"/>
        <v>3.31664232692642</v>
      </c>
      <c r="AU265" s="17">
        <f t="shared" ca="1" si="135"/>
        <v>-2.429894794220409</v>
      </c>
      <c r="AV265" s="14">
        <f t="shared" ca="1" si="136"/>
        <v>1.5396888519483503</v>
      </c>
      <c r="AW265" s="3"/>
      <c r="AX265" s="3"/>
      <c r="AY265" s="3"/>
      <c r="AZ265" s="9"/>
    </row>
    <row r="266" spans="14:52">
      <c r="N266" s="3">
        <f t="shared" si="137"/>
        <v>28.5</v>
      </c>
      <c r="O266" s="29">
        <f t="shared" si="138"/>
        <v>0.49741883681838389</v>
      </c>
      <c r="P266" s="17">
        <f t="shared" si="139"/>
        <v>0.54295569963843682</v>
      </c>
      <c r="Q266" s="14" t="str">
        <f t="shared" si="110"/>
        <v>1.29858693882126</v>
      </c>
      <c r="R266" s="9" t="str">
        <f t="shared" si="114"/>
        <v>-0.103604986646685-0.763066470665511i</v>
      </c>
      <c r="S266" s="14">
        <f t="shared" si="115"/>
        <v>0.62707929256953099</v>
      </c>
      <c r="T266" s="9">
        <f t="shared" si="116"/>
        <v>0.341253699951786</v>
      </c>
      <c r="U266" s="8">
        <f t="shared" si="117"/>
        <v>0.31666666666666665</v>
      </c>
      <c r="V266" s="3">
        <f t="shared" si="118"/>
        <v>0.35656636719926138</v>
      </c>
      <c r="W266" s="9">
        <f t="shared" si="119"/>
        <v>0.20935996686562228</v>
      </c>
      <c r="X266" s="8">
        <f t="shared" si="120"/>
        <v>0.54295569963843682</v>
      </c>
      <c r="Y266" s="3">
        <f t="shared" si="121"/>
        <v>0.62707929256953099</v>
      </c>
      <c r="Z266" s="9">
        <f t="shared" si="122"/>
        <v>0.341253699951786</v>
      </c>
      <c r="AA266" s="8">
        <f t="shared" si="123"/>
        <v>3.1666666666666665</v>
      </c>
      <c r="AB266" s="3">
        <f t="shared" si="124"/>
        <v>3.5656636719926138</v>
      </c>
      <c r="AC266" s="9">
        <f t="shared" si="125"/>
        <v>2.0935996686562226</v>
      </c>
      <c r="AD266" s="8">
        <f t="shared" si="126"/>
        <v>2.6237109670282299</v>
      </c>
      <c r="AE266" s="3">
        <f t="shared" si="127"/>
        <v>2.9385843794230828</v>
      </c>
      <c r="AF266" s="9">
        <f t="shared" si="128"/>
        <v>1.7523459687044367</v>
      </c>
      <c r="AG266" s="17">
        <f t="shared" ca="1" si="129"/>
        <v>2.7075172474367264</v>
      </c>
      <c r="AH266" s="14">
        <f t="shared" ca="1" si="130"/>
        <v>3.0514114055935742</v>
      </c>
      <c r="AI266" s="9">
        <f t="shared" ca="1" si="131"/>
        <v>1.7869391241329464</v>
      </c>
      <c r="AJ266" s="14"/>
      <c r="AK266" s="9"/>
      <c r="AO266" s="8">
        <f t="shared" ca="1" si="132"/>
        <v>2.7075172474367264</v>
      </c>
      <c r="AP266" s="3">
        <f t="shared" ca="1" si="133"/>
        <v>3.0514114055935742</v>
      </c>
      <c r="AQ266" s="9">
        <f t="shared" ca="1" si="134"/>
        <v>1.7869391241329464</v>
      </c>
      <c r="AR266" s="14">
        <f t="array" aca="1" ref="AR266:AT266" ca="1">MMULT(AO266:AQ266,$AR$9:$AT$11)</f>
        <v>-2.4268076785865595</v>
      </c>
      <c r="AS266" s="3">
        <f ca="1"/>
        <v>1.566216316312717</v>
      </c>
      <c r="AT266" s="29">
        <f ca="1"/>
        <v>3.3900565756901546</v>
      </c>
      <c r="AU266" s="17">
        <f t="shared" ca="1" si="135"/>
        <v>-2.4268076785865595</v>
      </c>
      <c r="AV266" s="14">
        <f t="shared" ca="1" si="136"/>
        <v>1.566216316312717</v>
      </c>
      <c r="AW266" s="3"/>
      <c r="AX266" s="3"/>
      <c r="AY266" s="3"/>
      <c r="AZ266" s="9"/>
    </row>
    <row r="267" spans="14:52">
      <c r="N267" s="3">
        <f t="shared" si="137"/>
        <v>29</v>
      </c>
      <c r="O267" s="29">
        <f t="shared" si="138"/>
        <v>0.50614548307835561</v>
      </c>
      <c r="P267" s="17">
        <f t="shared" si="139"/>
        <v>0.55430905145276899</v>
      </c>
      <c r="Q267" s="14" t="str">
        <f t="shared" si="110"/>
        <v>1.30570101174135</v>
      </c>
      <c r="R267" s="9" t="str">
        <f t="shared" si="114"/>
        <v>-0.130037688085912-0.75475181456208i</v>
      </c>
      <c r="S267" s="14">
        <f t="shared" si="115"/>
        <v>0.64208186614818397</v>
      </c>
      <c r="T267" s="9">
        <f t="shared" si="116"/>
        <v>0.33753527270042499</v>
      </c>
      <c r="U267" s="8">
        <f t="shared" si="117"/>
        <v>0.32222222222222224</v>
      </c>
      <c r="V267" s="3">
        <f t="shared" si="118"/>
        <v>0.36337538188959784</v>
      </c>
      <c r="W267" s="9">
        <f t="shared" si="119"/>
        <v>0.20723725610782806</v>
      </c>
      <c r="X267" s="8">
        <f t="shared" si="120"/>
        <v>0.55430905145276899</v>
      </c>
      <c r="Y267" s="3">
        <f t="shared" si="121"/>
        <v>0.64208186614818397</v>
      </c>
      <c r="Z267" s="9">
        <f t="shared" si="122"/>
        <v>0.33753527270042499</v>
      </c>
      <c r="AA267" s="8">
        <f t="shared" si="123"/>
        <v>3.2222222222222223</v>
      </c>
      <c r="AB267" s="3">
        <f t="shared" si="124"/>
        <v>3.6337538188959781</v>
      </c>
      <c r="AC267" s="9">
        <f t="shared" si="125"/>
        <v>2.0723725610782804</v>
      </c>
      <c r="AD267" s="8">
        <f t="shared" si="126"/>
        <v>2.6679131707694532</v>
      </c>
      <c r="AE267" s="3">
        <f t="shared" si="127"/>
        <v>2.9916719527477942</v>
      </c>
      <c r="AF267" s="9">
        <f t="shared" si="128"/>
        <v>1.7348372883778553</v>
      </c>
      <c r="AG267" s="17">
        <f t="shared" ca="1" si="129"/>
        <v>2.755337417337568</v>
      </c>
      <c r="AH267" s="14">
        <f t="shared" ca="1" si="130"/>
        <v>3.1102112271651139</v>
      </c>
      <c r="AI267" s="9">
        <f t="shared" ca="1" si="131"/>
        <v>1.7687760356121556</v>
      </c>
      <c r="AJ267" s="14"/>
      <c r="AK267" s="9"/>
      <c r="AO267" s="8">
        <f t="shared" ca="1" si="132"/>
        <v>2.755337417337568</v>
      </c>
      <c r="AP267" s="3">
        <f t="shared" ca="1" si="133"/>
        <v>3.1102112271651139</v>
      </c>
      <c r="AQ267" s="9">
        <f t="shared" ca="1" si="134"/>
        <v>1.7687760356121556</v>
      </c>
      <c r="AR267" s="14">
        <f t="array" aca="1" ref="AR267:AT267" ca="1">MMULT(AO267:AQ267,$AR$9:$AT$11)</f>
        <v>-2.4216402530095289</v>
      </c>
      <c r="AS267" s="3">
        <f ca="1"/>
        <v>1.5916926103557538</v>
      </c>
      <c r="AT267" s="29">
        <f ca="1"/>
        <v>3.4635299831621307</v>
      </c>
      <c r="AU267" s="17">
        <f t="shared" ca="1" si="135"/>
        <v>-2.4216402530095289</v>
      </c>
      <c r="AV267" s="14">
        <f t="shared" ca="1" si="136"/>
        <v>1.5916926103557538</v>
      </c>
      <c r="AW267" s="3"/>
      <c r="AX267" s="3"/>
      <c r="AY267" s="3"/>
      <c r="AZ267" s="9"/>
    </row>
    <row r="268" spans="14:52">
      <c r="N268" s="3">
        <f t="shared" si="137"/>
        <v>29.5</v>
      </c>
      <c r="O268" s="29">
        <f t="shared" si="138"/>
        <v>0.51487212933832716</v>
      </c>
      <c r="P268" s="17">
        <f t="shared" si="139"/>
        <v>0.56577277818776994</v>
      </c>
      <c r="Q268" s="14" t="str">
        <f t="shared" si="110"/>
        <v>1.31292379022986</v>
      </c>
      <c r="R268" s="9" t="str">
        <f t="shared" si="114"/>
        <v>-0.15626497844137-0.745456526038407i</v>
      </c>
      <c r="S268" s="14">
        <f t="shared" si="115"/>
        <v>0.65704119170561703</v>
      </c>
      <c r="T268" s="9">
        <f t="shared" si="116"/>
        <v>0.33337829329854402</v>
      </c>
      <c r="U268" s="8">
        <f t="shared" si="117"/>
        <v>0.32777777777777772</v>
      </c>
      <c r="V268" s="3">
        <f t="shared" si="118"/>
        <v>0.37007291592390973</v>
      </c>
      <c r="W268" s="9">
        <f t="shared" si="119"/>
        <v>0.20485852451420755</v>
      </c>
      <c r="X268" s="8">
        <f t="shared" si="120"/>
        <v>0.56577277818776994</v>
      </c>
      <c r="Y268" s="3">
        <f t="shared" si="121"/>
        <v>0.65704119170561703</v>
      </c>
      <c r="Z268" s="9">
        <f t="shared" si="122"/>
        <v>0.33337829329854402</v>
      </c>
      <c r="AA268" s="8">
        <f t="shared" si="123"/>
        <v>3.2777777777777772</v>
      </c>
      <c r="AB268" s="3">
        <f t="shared" si="124"/>
        <v>3.7007291592390974</v>
      </c>
      <c r="AC268" s="9">
        <f t="shared" si="125"/>
        <v>2.0485852451420756</v>
      </c>
      <c r="AD268" s="8">
        <f t="shared" si="126"/>
        <v>2.7120049995900075</v>
      </c>
      <c r="AE268" s="3">
        <f t="shared" si="127"/>
        <v>3.0436879675334803</v>
      </c>
      <c r="AF268" s="9">
        <f t="shared" si="128"/>
        <v>1.7152069518435316</v>
      </c>
      <c r="AG268" s="17">
        <f t="shared" ca="1" si="129"/>
        <v>2.8031769028495264</v>
      </c>
      <c r="AH268" s="14">
        <f t="shared" ca="1" si="130"/>
        <v>3.1680837649207381</v>
      </c>
      <c r="AI268" s="9">
        <f t="shared" ca="1" si="131"/>
        <v>1.7484240285694574</v>
      </c>
      <c r="AJ268" s="14"/>
      <c r="AK268" s="9"/>
      <c r="AO268" s="8">
        <f t="shared" ca="1" si="132"/>
        <v>2.8031769028495264</v>
      </c>
      <c r="AP268" s="3">
        <f t="shared" ca="1" si="133"/>
        <v>3.1680837649207381</v>
      </c>
      <c r="AQ268" s="9">
        <f t="shared" ca="1" si="134"/>
        <v>1.7484240285694574</v>
      </c>
      <c r="AR268" s="14">
        <f t="array" aca="1" ref="AR268:AT268" ca="1">MMULT(AO268:AQ268,$AR$9:$AT$11)</f>
        <v>-2.4143634937485712</v>
      </c>
      <c r="AS268" s="3">
        <f ca="1"/>
        <v>1.6160732574330516</v>
      </c>
      <c r="AT268" s="29">
        <f ca="1"/>
        <v>3.5370465392140931</v>
      </c>
      <c r="AU268" s="17">
        <f t="shared" ca="1" si="135"/>
        <v>-2.4143634937485712</v>
      </c>
      <c r="AV268" s="14">
        <f t="shared" ca="1" si="136"/>
        <v>1.6160732574330516</v>
      </c>
      <c r="AW268" s="3"/>
      <c r="AX268" s="3"/>
      <c r="AY268" s="3"/>
      <c r="AZ268" s="9"/>
    </row>
    <row r="269" spans="14:52">
      <c r="N269" s="3">
        <f t="shared" si="137"/>
        <v>30</v>
      </c>
      <c r="O269" s="29">
        <f t="shared" si="138"/>
        <v>0.52359877559829882</v>
      </c>
      <c r="P269" s="17">
        <f t="shared" si="139"/>
        <v>0.57735026918962573</v>
      </c>
      <c r="Q269" s="14" t="str">
        <f t="shared" si="110"/>
        <v>1.32025879834759</v>
      </c>
      <c r="R269" s="9" t="str">
        <f t="shared" si="114"/>
        <v>-0.182251021406228-0.735173866956954i</v>
      </c>
      <c r="S269" s="14">
        <f t="shared" si="115"/>
        <v>0.67194281876609996</v>
      </c>
      <c r="T269" s="9">
        <f t="shared" si="116"/>
        <v>0.32877974835942703</v>
      </c>
      <c r="U269" s="8">
        <f t="shared" si="117"/>
        <v>0.33333333333333331</v>
      </c>
      <c r="V269" s="3">
        <f t="shared" si="118"/>
        <v>0.37665381864462294</v>
      </c>
      <c r="W269" s="9">
        <f t="shared" si="119"/>
        <v>0.20222019837607794</v>
      </c>
      <c r="X269" s="8">
        <f t="shared" si="120"/>
        <v>0.57735026918962573</v>
      </c>
      <c r="Y269" s="3">
        <f t="shared" si="121"/>
        <v>0.67194281876609996</v>
      </c>
      <c r="Z269" s="9">
        <f t="shared" si="122"/>
        <v>0.32877974835942703</v>
      </c>
      <c r="AA269" s="8">
        <f t="shared" si="123"/>
        <v>3.333333333333333</v>
      </c>
      <c r="AB269" s="3">
        <f t="shared" si="124"/>
        <v>3.7665381864462293</v>
      </c>
      <c r="AC269" s="9">
        <f t="shared" si="125"/>
        <v>2.0222019837607794</v>
      </c>
      <c r="AD269" s="8">
        <f t="shared" si="126"/>
        <v>2.7559830641437073</v>
      </c>
      <c r="AE269" s="3">
        <f t="shared" si="127"/>
        <v>3.0945953676801294</v>
      </c>
      <c r="AF269" s="9">
        <f t="shared" si="128"/>
        <v>1.6934222354013524</v>
      </c>
      <c r="AG269" s="17">
        <f t="shared" ca="1" si="129"/>
        <v>2.851036297108184</v>
      </c>
      <c r="AH269" s="14">
        <f t="shared" ca="1" si="130"/>
        <v>3.2249839971022065</v>
      </c>
      <c r="AI269" s="9">
        <f t="shared" ca="1" si="131"/>
        <v>1.7258530925655426</v>
      </c>
      <c r="AJ269" s="14"/>
      <c r="AK269" s="9"/>
      <c r="AO269" s="8">
        <f t="shared" ca="1" si="132"/>
        <v>2.851036297108184</v>
      </c>
      <c r="AP269" s="3">
        <f t="shared" ca="1" si="133"/>
        <v>3.2249839971022065</v>
      </c>
      <c r="AQ269" s="9">
        <f t="shared" ca="1" si="134"/>
        <v>1.7258530925655426</v>
      </c>
      <c r="AR269" s="14">
        <f t="array" aca="1" ref="AR269:AT269" ca="1">MMULT(AO269:AQ269,$AR$9:$AT$11)</f>
        <v>-2.4049485664600825</v>
      </c>
      <c r="AS269" s="3">
        <f ca="1"/>
        <v>1.6393150974591406</v>
      </c>
      <c r="AT269" s="29">
        <f ca="1"/>
        <v>3.6105909557904559</v>
      </c>
      <c r="AU269" s="17">
        <f t="shared" ca="1" si="135"/>
        <v>-2.4049485664600825</v>
      </c>
      <c r="AV269" s="14">
        <f t="shared" ca="1" si="136"/>
        <v>1.6393150974591406</v>
      </c>
      <c r="AW269" s="3"/>
      <c r="AX269" s="3"/>
      <c r="AY269" s="3"/>
      <c r="AZ269" s="9"/>
    </row>
    <row r="270" spans="14:52">
      <c r="N270" s="3">
        <f t="shared" si="137"/>
        <v>30.5</v>
      </c>
      <c r="O270" s="29">
        <f t="shared" si="138"/>
        <v>0.53232542185827048</v>
      </c>
      <c r="P270" s="17">
        <f t="shared" si="139"/>
        <v>0.58904501642055096</v>
      </c>
      <c r="Q270" s="14" t="str">
        <f t="shared" si="110"/>
        <v>1.32770969951363</v>
      </c>
      <c r="R270" s="9" t="str">
        <f t="shared" si="114"/>
        <v>-0.207958721046648-0.723897990310303i</v>
      </c>
      <c r="S270" s="14">
        <f t="shared" si="115"/>
        <v>0.68677179585450399</v>
      </c>
      <c r="T270" s="9">
        <f t="shared" si="116"/>
        <v>0.32373702302186402</v>
      </c>
      <c r="U270" s="8">
        <f t="shared" si="117"/>
        <v>0.33888888888888885</v>
      </c>
      <c r="V270" s="3">
        <f t="shared" si="118"/>
        <v>0.38311312822533722</v>
      </c>
      <c r="W270" s="9">
        <f t="shared" si="119"/>
        <v>0.1993187471286236</v>
      </c>
      <c r="X270" s="8">
        <f t="shared" si="120"/>
        <v>0.58904501642055096</v>
      </c>
      <c r="Y270" s="3">
        <f t="shared" si="121"/>
        <v>0.68677179585450399</v>
      </c>
      <c r="Z270" s="9">
        <f t="shared" si="122"/>
        <v>0.32373702302186402</v>
      </c>
      <c r="AA270" s="8">
        <f t="shared" si="123"/>
        <v>3.3888888888888884</v>
      </c>
      <c r="AB270" s="3">
        <f t="shared" si="124"/>
        <v>3.8311312822533723</v>
      </c>
      <c r="AC270" s="9">
        <f t="shared" si="125"/>
        <v>1.9931874712862361</v>
      </c>
      <c r="AD270" s="8">
        <f t="shared" si="126"/>
        <v>2.7998438724683377</v>
      </c>
      <c r="AE270" s="3">
        <f t="shared" si="127"/>
        <v>3.1443594863988684</v>
      </c>
      <c r="AF270" s="9">
        <f t="shared" si="128"/>
        <v>1.6694504482643722</v>
      </c>
      <c r="AG270" s="17">
        <f t="shared" ca="1" si="129"/>
        <v>2.8989162112069291</v>
      </c>
      <c r="AH270" s="14">
        <f t="shared" ca="1" si="130"/>
        <v>3.2808683721335701</v>
      </c>
      <c r="AI270" s="9">
        <f t="shared" ca="1" si="131"/>
        <v>1.7010336428399708</v>
      </c>
      <c r="AJ270" s="14"/>
      <c r="AK270" s="9"/>
      <c r="AO270" s="8">
        <f t="shared" ca="1" si="132"/>
        <v>2.8989162112069291</v>
      </c>
      <c r="AP270" s="3">
        <f t="shared" ca="1" si="133"/>
        <v>3.2808683721335701</v>
      </c>
      <c r="AQ270" s="9">
        <f t="shared" ca="1" si="134"/>
        <v>1.7010336428399708</v>
      </c>
      <c r="AR270" s="14">
        <f t="array" aca="1" ref="AR270:AT270" ca="1">MMULT(AO270:AQ270,$AR$9:$AT$11)</f>
        <v>-2.3933670526224979</v>
      </c>
      <c r="AS270" s="3">
        <f ca="1"/>
        <v>1.6613762899777071</v>
      </c>
      <c r="AT270" s="29">
        <f ca="1"/>
        <v>3.6841485995354684</v>
      </c>
      <c r="AU270" s="17">
        <f t="shared" ca="1" si="135"/>
        <v>-2.3933670526224979</v>
      </c>
      <c r="AV270" s="14">
        <f t="shared" ca="1" si="136"/>
        <v>1.6613762899777071</v>
      </c>
      <c r="AW270" s="3"/>
      <c r="AX270" s="3"/>
      <c r="AY270" s="3"/>
      <c r="AZ270" s="9"/>
    </row>
    <row r="271" spans="14:52">
      <c r="N271" s="3">
        <f t="shared" si="137"/>
        <v>31</v>
      </c>
      <c r="O271" s="29">
        <f t="shared" si="138"/>
        <v>0.54105206811824214</v>
      </c>
      <c r="P271" s="17">
        <f t="shared" si="139"/>
        <v>0.60086061902756038</v>
      </c>
      <c r="Q271" s="14" t="str">
        <f t="shared" si="110"/>
        <v>1.3352803036436</v>
      </c>
      <c r="R271" s="9" t="str">
        <f t="shared" si="114"/>
        <v>-0.233349691549047-0.711624027460497i</v>
      </c>
      <c r="S271" s="14">
        <f t="shared" si="115"/>
        <v>0.70151266015918701</v>
      </c>
      <c r="T271" s="9">
        <f t="shared" si="116"/>
        <v>0.31824793996477002</v>
      </c>
      <c r="U271" s="8">
        <f t="shared" si="117"/>
        <v>0.34444444444444444</v>
      </c>
      <c r="V271" s="3">
        <f t="shared" si="118"/>
        <v>0.38944606682963645</v>
      </c>
      <c r="W271" s="9">
        <f t="shared" si="119"/>
        <v>0.19615071519185603</v>
      </c>
      <c r="X271" s="8">
        <f t="shared" si="120"/>
        <v>0.60086061902756038</v>
      </c>
      <c r="Y271" s="3">
        <f t="shared" si="121"/>
        <v>0.70151266015918701</v>
      </c>
      <c r="Z271" s="9">
        <f t="shared" si="122"/>
        <v>0.31824793996477002</v>
      </c>
      <c r="AA271" s="8">
        <f t="shared" si="123"/>
        <v>3.4444444444444446</v>
      </c>
      <c r="AB271" s="3">
        <f t="shared" si="124"/>
        <v>3.8944606682963645</v>
      </c>
      <c r="AC271" s="9">
        <f t="shared" si="125"/>
        <v>1.9615071519185603</v>
      </c>
      <c r="AD271" s="8">
        <f t="shared" si="126"/>
        <v>2.8435838254168844</v>
      </c>
      <c r="AE271" s="3">
        <f t="shared" si="127"/>
        <v>3.1929480081371775</v>
      </c>
      <c r="AF271" s="9">
        <f t="shared" si="128"/>
        <v>1.6432592119537903</v>
      </c>
      <c r="AG271" s="17">
        <f t="shared" ca="1" si="129"/>
        <v>2.9468172749964898</v>
      </c>
      <c r="AH271" s="14">
        <f t="shared" ca="1" si="130"/>
        <v>3.3356947668723582</v>
      </c>
      <c r="AI271" s="9">
        <f t="shared" ca="1" si="131"/>
        <v>1.6739367898266468</v>
      </c>
      <c r="AJ271" s="14"/>
      <c r="AK271" s="9"/>
      <c r="AO271" s="8">
        <f t="shared" ca="1" si="132"/>
        <v>2.9468172749964898</v>
      </c>
      <c r="AP271" s="3">
        <f t="shared" ca="1" si="133"/>
        <v>3.3356947668723582</v>
      </c>
      <c r="AQ271" s="9">
        <f t="shared" ca="1" si="134"/>
        <v>1.6739367898266468</v>
      </c>
      <c r="AR271" s="14">
        <f t="array" aca="1" ref="AR271:AT271" ca="1">MMULT(AO271:AQ271,$AR$9:$AT$11)</f>
        <v>-2.3795912100751786</v>
      </c>
      <c r="AS271" s="3">
        <f ca="1"/>
        <v>1.6822163124977865</v>
      </c>
      <c r="AT271" s="29">
        <f ca="1"/>
        <v>3.7577054111773869</v>
      </c>
      <c r="AU271" s="17">
        <f t="shared" ca="1" si="135"/>
        <v>-2.3795912100751786</v>
      </c>
      <c r="AV271" s="14">
        <f t="shared" ca="1" si="136"/>
        <v>1.6822163124977865</v>
      </c>
      <c r="AW271" s="3"/>
      <c r="AX271" s="3"/>
      <c r="AY271" s="3"/>
      <c r="AZ271" s="9"/>
    </row>
    <row r="272" spans="14:52">
      <c r="N272" s="3">
        <f t="shared" si="137"/>
        <v>31.5</v>
      </c>
      <c r="O272" s="29">
        <f t="shared" si="138"/>
        <v>0.5497787143782138</v>
      </c>
      <c r="P272" s="17">
        <f t="shared" si="139"/>
        <v>0.612800788139932</v>
      </c>
      <c r="Q272" s="14" t="str">
        <f t="shared" si="110"/>
        <v>1.34297457472272</v>
      </c>
      <c r="R272" s="9" t="str">
        <f t="shared" si="114"/>
        <v>-0.258384228878472-0.698348181803507i</v>
      </c>
      <c r="S272" s="14">
        <f t="shared" si="115"/>
        <v>0.71614942824399896</v>
      </c>
      <c r="T272" s="9">
        <f t="shared" si="116"/>
        <v>0.312310801295205</v>
      </c>
      <c r="U272" s="8">
        <f t="shared" si="117"/>
        <v>0.35</v>
      </c>
      <c r="V272" s="3">
        <f t="shared" si="118"/>
        <v>0.3956480345373608</v>
      </c>
      <c r="W272" s="9">
        <f t="shared" si="119"/>
        <v>0.19271275839410332</v>
      </c>
      <c r="X272" s="8">
        <f t="shared" si="120"/>
        <v>0.612800788139932</v>
      </c>
      <c r="Y272" s="3">
        <f t="shared" si="121"/>
        <v>0.71614942824399896</v>
      </c>
      <c r="Z272" s="9">
        <f t="shared" si="122"/>
        <v>0.312310801295205</v>
      </c>
      <c r="AA272" s="8">
        <f t="shared" si="123"/>
        <v>3.5</v>
      </c>
      <c r="AB272" s="3">
        <f t="shared" si="124"/>
        <v>3.9564803453736079</v>
      </c>
      <c r="AC272" s="9">
        <f t="shared" si="125"/>
        <v>1.9271275839410331</v>
      </c>
      <c r="AD272" s="8">
        <f t="shared" si="126"/>
        <v>2.887199211860068</v>
      </c>
      <c r="AE272" s="3">
        <f t="shared" si="127"/>
        <v>3.2403309171296089</v>
      </c>
      <c r="AF272" s="9">
        <f t="shared" si="128"/>
        <v>1.6148167826458282</v>
      </c>
      <c r="AG272" s="17">
        <f t="shared" ca="1" si="129"/>
        <v>2.994740137924488</v>
      </c>
      <c r="AH272" s="14">
        <f t="shared" ca="1" si="130"/>
        <v>3.3894224348759261</v>
      </c>
      <c r="AI272" s="9">
        <f t="shared" ca="1" si="131"/>
        <v>1.6445346469780131</v>
      </c>
      <c r="AJ272" s="14"/>
      <c r="AK272" s="9"/>
      <c r="AO272" s="8">
        <f t="shared" ca="1" si="132"/>
        <v>2.994740137924488</v>
      </c>
      <c r="AP272" s="3">
        <f t="shared" ca="1" si="133"/>
        <v>3.3894224348759261</v>
      </c>
      <c r="AQ272" s="9">
        <f t="shared" ca="1" si="134"/>
        <v>1.6445346469780131</v>
      </c>
      <c r="AR272" s="14">
        <f t="array" aca="1" ref="AR272:AT272" ca="1">MMULT(AO272:AQ272,$AR$9:$AT$11)</f>
        <v>-2.3635942705710464</v>
      </c>
      <c r="AS272" s="3">
        <f ca="1"/>
        <v>1.7017959551210149</v>
      </c>
      <c r="AT272" s="29">
        <f ca="1"/>
        <v>3.8312478113670498</v>
      </c>
      <c r="AU272" s="17">
        <f t="shared" ca="1" si="135"/>
        <v>-2.3635942705710464</v>
      </c>
      <c r="AV272" s="14">
        <f t="shared" ca="1" si="136"/>
        <v>1.7017959551210149</v>
      </c>
      <c r="AW272" s="3"/>
      <c r="AX272" s="3"/>
      <c r="AY272" s="3"/>
      <c r="AZ272" s="9"/>
    </row>
    <row r="273" spans="14:52">
      <c r="N273" s="3">
        <f t="shared" si="137"/>
        <v>32</v>
      </c>
      <c r="O273" s="29">
        <f t="shared" si="138"/>
        <v>0.55850536063818546</v>
      </c>
      <c r="P273" s="17">
        <f t="shared" si="139"/>
        <v>0.62486935190932746</v>
      </c>
      <c r="Q273" s="14" t="str">
        <f t="shared" si="110"/>
        <v>1.35079663884477</v>
      </c>
      <c r="R273" s="9" t="str">
        <f t="shared" si="114"/>
        <v>-0.283021284762744-0.684067829221493i</v>
      </c>
      <c r="S273" s="14">
        <f t="shared" si="115"/>
        <v>0.73066558800879</v>
      </c>
      <c r="T273" s="9">
        <f t="shared" si="116"/>
        <v>0.30592443347199499</v>
      </c>
      <c r="U273" s="8">
        <f t="shared" si="117"/>
        <v>0.35555555555555557</v>
      </c>
      <c r="V273" s="3">
        <f t="shared" si="118"/>
        <v>0.40171460213202681</v>
      </c>
      <c r="W273" s="9">
        <f t="shared" si="119"/>
        <v>0.18900168534309608</v>
      </c>
      <c r="X273" s="8">
        <f t="shared" si="120"/>
        <v>0.62486935190932746</v>
      </c>
      <c r="Y273" s="3">
        <f t="shared" si="121"/>
        <v>0.73066558800879</v>
      </c>
      <c r="Z273" s="9">
        <f t="shared" si="122"/>
        <v>0.30592443347199499</v>
      </c>
      <c r="AA273" s="8">
        <f t="shared" si="123"/>
        <v>3.5555555555555558</v>
      </c>
      <c r="AB273" s="3">
        <f t="shared" si="124"/>
        <v>4.0171460213202685</v>
      </c>
      <c r="AC273" s="9">
        <f t="shared" si="125"/>
        <v>1.8900168534309607</v>
      </c>
      <c r="AD273" s="8">
        <f t="shared" si="126"/>
        <v>2.9306862036462284</v>
      </c>
      <c r="AE273" s="3">
        <f t="shared" si="127"/>
        <v>3.2864804333114783</v>
      </c>
      <c r="AF273" s="9">
        <f t="shared" si="128"/>
        <v>1.5840924199589657</v>
      </c>
      <c r="AG273" s="17">
        <f t="shared" ca="1" si="129"/>
        <v>3.0426854699174659</v>
      </c>
      <c r="AH273" s="14">
        <f t="shared" ca="1" si="130"/>
        <v>3.4420119454907594</v>
      </c>
      <c r="AI273" s="9">
        <f t="shared" ca="1" si="131"/>
        <v>1.6128006799381416</v>
      </c>
      <c r="AJ273" s="14"/>
      <c r="AK273" s="9"/>
      <c r="AO273" s="8">
        <f t="shared" ca="1" si="132"/>
        <v>3.0426854699174659</v>
      </c>
      <c r="AP273" s="3">
        <f t="shared" ca="1" si="133"/>
        <v>3.4420119454907594</v>
      </c>
      <c r="AQ273" s="9">
        <f t="shared" ca="1" si="134"/>
        <v>1.6128006799381416</v>
      </c>
      <c r="AR273" s="14">
        <f t="array" aca="1" ref="AR273:AT273" ca="1">MMULT(AO273:AQ273,$AR$9:$AT$11)</f>
        <v>-2.3453507772801743</v>
      </c>
      <c r="AS273" s="3">
        <f ca="1"/>
        <v>1.7200773125517543</v>
      </c>
      <c r="AT273" s="29">
        <f ca="1"/>
        <v>3.9047625926953486</v>
      </c>
      <c r="AU273" s="17">
        <f t="shared" ca="1" si="135"/>
        <v>-2.3453507772801743</v>
      </c>
      <c r="AV273" s="14">
        <f t="shared" ca="1" si="136"/>
        <v>1.7200773125517543</v>
      </c>
      <c r="AW273" s="3"/>
      <c r="AX273" s="3"/>
      <c r="AY273" s="3"/>
      <c r="AZ273" s="9"/>
    </row>
    <row r="274" spans="14:52">
      <c r="N274" s="3">
        <f t="shared" si="137"/>
        <v>32.5</v>
      </c>
      <c r="O274" s="29">
        <f t="shared" si="138"/>
        <v>0.56723200689815712</v>
      </c>
      <c r="P274" s="17">
        <f t="shared" si="139"/>
        <v>0.63707026080749318</v>
      </c>
      <c r="Q274" s="14" t="str">
        <f t="shared" si="110"/>
        <v>1.35875079275081</v>
      </c>
      <c r="R274" s="9" t="str">
        <f t="shared" si="114"/>
        <v>-0.307218443468245-0.668781625695918i</v>
      </c>
      <c r="S274" s="14">
        <f t="shared" si="115"/>
        <v>0.74504409212184497</v>
      </c>
      <c r="T274" s="9">
        <f t="shared" si="116"/>
        <v>0.29908823543177898</v>
      </c>
      <c r="U274" s="8">
        <f t="shared" si="117"/>
        <v>0.3611111111111111</v>
      </c>
      <c r="V274" s="3">
        <f t="shared" si="118"/>
        <v>0.40764150285005463</v>
      </c>
      <c r="W274" s="9">
        <f t="shared" si="119"/>
        <v>0.1850145041069044</v>
      </c>
      <c r="X274" s="8">
        <f t="shared" si="120"/>
        <v>0.63707026080749318</v>
      </c>
      <c r="Y274" s="3">
        <f t="shared" si="121"/>
        <v>0.74504409212184497</v>
      </c>
      <c r="Z274" s="9">
        <f t="shared" si="122"/>
        <v>0.29908823543177898</v>
      </c>
      <c r="AA274" s="8">
        <f t="shared" si="123"/>
        <v>3.6111111111111112</v>
      </c>
      <c r="AB274" s="3">
        <f t="shared" si="124"/>
        <v>4.0764150285005467</v>
      </c>
      <c r="AC274" s="9">
        <f t="shared" si="125"/>
        <v>1.8501450410690441</v>
      </c>
      <c r="AD274" s="8">
        <f t="shared" si="126"/>
        <v>2.9740408503036182</v>
      </c>
      <c r="AE274" s="3">
        <f t="shared" si="127"/>
        <v>3.3313709363787019</v>
      </c>
      <c r="AF274" s="9">
        <f t="shared" si="128"/>
        <v>1.5510568056372651</v>
      </c>
      <c r="AG274" s="17">
        <f t="shared" ca="1" si="129"/>
        <v>3.0906539623079778</v>
      </c>
      <c r="AH274" s="14">
        <f t="shared" ca="1" si="130"/>
        <v>3.4934251146342739</v>
      </c>
      <c r="AI274" s="9">
        <f t="shared" ca="1" si="131"/>
        <v>1.5787101000825225</v>
      </c>
      <c r="AJ274" s="14"/>
      <c r="AK274" s="9"/>
      <c r="AO274" s="8">
        <f t="shared" ca="1" si="132"/>
        <v>3.0906539623079778</v>
      </c>
      <c r="AP274" s="3">
        <f t="shared" ca="1" si="133"/>
        <v>3.4934251146342739</v>
      </c>
      <c r="AQ274" s="9">
        <f t="shared" ca="1" si="134"/>
        <v>1.5787101000825225</v>
      </c>
      <c r="AR274" s="14">
        <f t="array" aca="1" ref="AR274:AT274" ca="1">MMULT(AO274:AQ274,$AR$9:$AT$11)</f>
        <v>-2.3248369651599816</v>
      </c>
      <c r="AS274" s="3">
        <f ca="1"/>
        <v>1.7370237746324195</v>
      </c>
      <c r="AT274" s="29">
        <f ca="1"/>
        <v>3.9782367976501258</v>
      </c>
      <c r="AU274" s="17">
        <f t="shared" ca="1" si="135"/>
        <v>-2.3248369651599816</v>
      </c>
      <c r="AV274" s="14">
        <f t="shared" ca="1" si="136"/>
        <v>1.7370237746324195</v>
      </c>
      <c r="AW274" s="3"/>
      <c r="AX274" s="3"/>
      <c r="AY274" s="3"/>
      <c r="AZ274" s="9"/>
    </row>
    <row r="275" spans="14:52">
      <c r="N275" s="3">
        <f t="shared" si="137"/>
        <v>33</v>
      </c>
      <c r="O275" s="29">
        <f t="shared" si="138"/>
        <v>0.57595865315812877</v>
      </c>
      <c r="P275" s="17">
        <f t="shared" si="139"/>
        <v>0.64940759319751062</v>
      </c>
      <c r="Q275" s="14" t="str">
        <f t="shared" si="110"/>
        <v>1.36684151290388</v>
      </c>
      <c r="R275" s="9" t="str">
        <f t="shared" si="114"/>
        <v>-0.330931901889794-0.652489622463348i</v>
      </c>
      <c r="S275" s="14">
        <f t="shared" si="115"/>
        <v>0.75926735317411898</v>
      </c>
      <c r="T275" s="9">
        <f t="shared" si="116"/>
        <v>0.29180223008824402</v>
      </c>
      <c r="U275" s="8">
        <f t="shared" si="117"/>
        <v>0.3666666666666667</v>
      </c>
      <c r="V275" s="3">
        <f t="shared" si="118"/>
        <v>0.41342462319841555</v>
      </c>
      <c r="W275" s="9">
        <f t="shared" si="119"/>
        <v>0.18074847455488743</v>
      </c>
      <c r="X275" s="8">
        <f t="shared" si="120"/>
        <v>0.64940759319751062</v>
      </c>
      <c r="Y275" s="3">
        <f t="shared" si="121"/>
        <v>0.75926735317411898</v>
      </c>
      <c r="Z275" s="9">
        <f t="shared" si="122"/>
        <v>0.29180223008824402</v>
      </c>
      <c r="AA275" s="8">
        <f t="shared" si="123"/>
        <v>3.666666666666667</v>
      </c>
      <c r="AB275" s="3">
        <f t="shared" si="124"/>
        <v>4.1342462319841555</v>
      </c>
      <c r="AC275" s="9">
        <f t="shared" si="125"/>
        <v>1.8074847455488743</v>
      </c>
      <c r="AD275" s="8">
        <f t="shared" si="126"/>
        <v>3.0172590734691562</v>
      </c>
      <c r="AE275" s="3">
        <f t="shared" si="127"/>
        <v>3.3749788788100368</v>
      </c>
      <c r="AF275" s="9">
        <f t="shared" si="128"/>
        <v>1.5156825154606302</v>
      </c>
      <c r="AG275" s="17">
        <f t="shared" ca="1" si="129"/>
        <v>3.1386463288095645</v>
      </c>
      <c r="AH275" s="14">
        <f t="shared" ca="1" si="130"/>
        <v>3.5436249281923988</v>
      </c>
      <c r="AI275" s="9">
        <f t="shared" ca="1" si="131"/>
        <v>1.5422403053432636</v>
      </c>
      <c r="AJ275" s="14"/>
      <c r="AK275" s="9"/>
      <c r="AO275" s="8">
        <f t="shared" ca="1" si="132"/>
        <v>3.1386463288095645</v>
      </c>
      <c r="AP275" s="3">
        <f t="shared" ca="1" si="133"/>
        <v>3.5436249281923988</v>
      </c>
      <c r="AQ275" s="9">
        <f t="shared" ca="1" si="134"/>
        <v>1.5422403053432636</v>
      </c>
      <c r="AR275" s="14">
        <f t="array" aca="1" ref="AR275:AT275" ca="1">MMULT(AO275:AQ275,$AR$9:$AT$11)</f>
        <v>-2.3020311870120214</v>
      </c>
      <c r="AS275" s="3">
        <f ca="1"/>
        <v>1.752600016579942</v>
      </c>
      <c r="AT275" s="29">
        <f ca="1"/>
        <v>4.0516575823222816</v>
      </c>
      <c r="AU275" s="17">
        <f t="shared" ca="1" si="135"/>
        <v>-2.3020311870120214</v>
      </c>
      <c r="AV275" s="14">
        <f t="shared" ca="1" si="136"/>
        <v>1.752600016579942</v>
      </c>
      <c r="AW275" s="3"/>
      <c r="AX275" s="3"/>
      <c r="AY275" s="3"/>
      <c r="AZ275" s="9"/>
    </row>
    <row r="276" spans="14:52">
      <c r="N276" s="3">
        <f t="shared" si="137"/>
        <v>33.5</v>
      </c>
      <c r="O276" s="29">
        <f t="shared" si="138"/>
        <v>0.58468529941810032</v>
      </c>
      <c r="P276" s="17">
        <f t="shared" si="139"/>
        <v>0.66188556119569142</v>
      </c>
      <c r="Q276" s="14" t="str">
        <f t="shared" si="110"/>
        <v>1.37507346513946</v>
      </c>
      <c r="R276" s="9" t="str">
        <f t="shared" ref="R276:R339" si="140">IMPOWER(-$D$12,-P276)</f>
        <v>-0.354116453539389-0.635193389102459i</v>
      </c>
      <c r="S276" s="14">
        <f t="shared" ref="S276:S339" si="141">IMREAL(IMDIV(IMSUB(Q276,R276),SQRT(5)))</f>
        <v>0.77331724083464803</v>
      </c>
      <c r="T276" s="9">
        <f t="shared" ref="T276:T339" si="142">IMAGINARY(IMDIV(IMSUB(Q276,R276),SQRT(5)))</f>
        <v>0.28406711937831403</v>
      </c>
      <c r="U276" s="8">
        <f t="shared" ref="U276:U339" si="143">O276/PI()*2</f>
        <v>0.37222222222222218</v>
      </c>
      <c r="V276" s="3">
        <f t="shared" ref="V276:V339" si="144">ATAN(S276)/PI()*2</f>
        <v>0.41905999295263879</v>
      </c>
      <c r="W276" s="9">
        <f t="shared" ref="W276:W339" si="145">ATAN(T276)/PI()*2</f>
        <v>0.1762011666852881</v>
      </c>
      <c r="X276" s="8">
        <f t="shared" ref="X276:X339" si="146">P276</f>
        <v>0.66188556119569142</v>
      </c>
      <c r="Y276" s="3">
        <f t="shared" ref="Y276:Y339" si="147">S276</f>
        <v>0.77331724083464803</v>
      </c>
      <c r="Z276" s="9">
        <f t="shared" ref="Z276:Z339" si="148">T276</f>
        <v>0.28406711937831403</v>
      </c>
      <c r="AA276" s="8">
        <f t="shared" ref="AA276:AA339" si="149">U276*10</f>
        <v>3.7222222222222219</v>
      </c>
      <c r="AB276" s="3">
        <f t="shared" ref="AB276:AB339" si="150">V276*10</f>
        <v>4.190599929526388</v>
      </c>
      <c r="AC276" s="9">
        <f t="shared" ref="AC276:AC339" si="151">W276*10</f>
        <v>1.7620116668528809</v>
      </c>
      <c r="AD276" s="8">
        <f t="shared" ref="AD276:AD339" si="152">AA276-X276</f>
        <v>3.0603366610265303</v>
      </c>
      <c r="AE276" s="3">
        <f t="shared" ref="AE276:AE339" si="153">AB276-Y276</f>
        <v>3.4172826886917402</v>
      </c>
      <c r="AF276" s="9">
        <f t="shared" ref="AF276:AF339" si="154">AC276-Z276</f>
        <v>1.4779445474745669</v>
      </c>
      <c r="AG276" s="17">
        <f t="shared" ref="AG276:AG339" ca="1" si="155">X276+AD276*$AH$10</f>
        <v>3.1866633065425791</v>
      </c>
      <c r="AH276" s="14">
        <f t="shared" ref="AH276:AH339" ca="1" si="156">Y276+AE276*$AH$10</f>
        <v>3.5925754590053334</v>
      </c>
      <c r="AI276" s="9">
        <f t="shared" ref="AI276:AI339" ca="1" si="157">Z276+AF276*$AH$10</f>
        <v>1.5033713710448315</v>
      </c>
      <c r="AJ276" s="14"/>
      <c r="AK276" s="9"/>
      <c r="AO276" s="8">
        <f t="shared" ca="1" si="132"/>
        <v>3.1866633065425791</v>
      </c>
      <c r="AP276" s="3">
        <f t="shared" ca="1" si="133"/>
        <v>3.5925754590053334</v>
      </c>
      <c r="AQ276" s="9">
        <f t="shared" ca="1" si="134"/>
        <v>1.5033713710448315</v>
      </c>
      <c r="AR276" s="14">
        <f t="array" aca="1" ref="AR276:AT276" ca="1">MMULT(AO276:AQ276,$AR$9:$AT$11)</f>
        <v>-2.2769143878584006</v>
      </c>
      <c r="AS276" s="3">
        <f ca="1"/>
        <v>1.7667719901167067</v>
      </c>
      <c r="AT276" s="29">
        <f ca="1"/>
        <v>4.125012065738952</v>
      </c>
      <c r="AU276" s="17">
        <f t="shared" ca="1" si="135"/>
        <v>-2.2769143878584006</v>
      </c>
      <c r="AV276" s="14">
        <f t="shared" ca="1" si="136"/>
        <v>1.7667719901167067</v>
      </c>
      <c r="AW276" s="3"/>
      <c r="AX276" s="3"/>
      <c r="AY276" s="3"/>
      <c r="AZ276" s="9"/>
    </row>
    <row r="277" spans="14:52">
      <c r="N277" s="3">
        <f t="shared" si="137"/>
        <v>34</v>
      </c>
      <c r="O277" s="29">
        <f t="shared" si="138"/>
        <v>0.59341194567807209</v>
      </c>
      <c r="P277" s="17">
        <f t="shared" si="139"/>
        <v>0.67450851684242674</v>
      </c>
      <c r="Q277" s="14" t="str">
        <f t="shared" si="110"/>
        <v>1.38345151493432</v>
      </c>
      <c r="R277" s="9" t="str">
        <f t="shared" si="140"/>
        <v>-0.376725477087299-0.616896144944886i</v>
      </c>
      <c r="S277" s="14">
        <f t="shared" si="141"/>
        <v>0.78717508131828895</v>
      </c>
      <c r="T277" s="9">
        <f t="shared" si="142"/>
        <v>0.27588434303086601</v>
      </c>
      <c r="U277" s="8">
        <f t="shared" si="143"/>
        <v>0.37777777777777782</v>
      </c>
      <c r="V277" s="3">
        <f t="shared" si="144"/>
        <v>0.42454377445165725</v>
      </c>
      <c r="W277" s="9">
        <f t="shared" si="145"/>
        <v>0.17137052522881432</v>
      </c>
      <c r="X277" s="8">
        <f t="shared" si="146"/>
        <v>0.67450851684242674</v>
      </c>
      <c r="Y277" s="3">
        <f t="shared" si="147"/>
        <v>0.78717508131828895</v>
      </c>
      <c r="Z277" s="9">
        <f t="shared" si="148"/>
        <v>0.27588434303086601</v>
      </c>
      <c r="AA277" s="8">
        <f t="shared" si="149"/>
        <v>3.7777777777777781</v>
      </c>
      <c r="AB277" s="3">
        <f t="shared" si="150"/>
        <v>4.2454377445165727</v>
      </c>
      <c r="AC277" s="9">
        <f t="shared" si="151"/>
        <v>1.7137052522881433</v>
      </c>
      <c r="AD277" s="8">
        <f t="shared" si="152"/>
        <v>3.1032692609353516</v>
      </c>
      <c r="AE277" s="3">
        <f t="shared" si="153"/>
        <v>3.4582626631982838</v>
      </c>
      <c r="AF277" s="9">
        <f t="shared" si="154"/>
        <v>1.4378209092572773</v>
      </c>
      <c r="AG277" s="17">
        <f t="shared" ca="1" si="155"/>
        <v>3.234705657114092</v>
      </c>
      <c r="AH277" s="14">
        <f t="shared" ca="1" si="156"/>
        <v>3.6402417784568728</v>
      </c>
      <c r="AI277" s="9">
        <f t="shared" ca="1" si="157"/>
        <v>1.4620865931681197</v>
      </c>
      <c r="AJ277" s="14"/>
      <c r="AK277" s="9"/>
      <c r="AO277" s="8">
        <f t="shared" ca="1" si="132"/>
        <v>3.234705657114092</v>
      </c>
      <c r="AP277" s="3">
        <f t="shared" ca="1" si="133"/>
        <v>3.6402417784568728</v>
      </c>
      <c r="AQ277" s="9">
        <f t="shared" ca="1" si="134"/>
        <v>1.4620865931681197</v>
      </c>
      <c r="AR277" s="14">
        <f t="array" aca="1" ref="AR277:AT277" ca="1">MMULT(AO277:AQ277,$AR$9:$AT$11)</f>
        <v>-2.2494706299740765</v>
      </c>
      <c r="AS277" s="3">
        <f ca="1"/>
        <v>1.7795069166866555</v>
      </c>
      <c r="AT277" s="29">
        <f ca="1"/>
        <v>4.1982871647922213</v>
      </c>
      <c r="AU277" s="17">
        <f t="shared" ca="1" si="135"/>
        <v>-2.2494706299740765</v>
      </c>
      <c r="AV277" s="14">
        <f t="shared" ca="1" si="136"/>
        <v>1.7795069166866555</v>
      </c>
      <c r="AW277" s="3"/>
      <c r="AX277" s="3"/>
      <c r="AY277" s="3"/>
      <c r="AZ277" s="9"/>
    </row>
    <row r="278" spans="14:52">
      <c r="N278" s="3">
        <f t="shared" si="137"/>
        <v>34.5</v>
      </c>
      <c r="O278" s="29">
        <f t="shared" si="138"/>
        <v>0.60213859193804364</v>
      </c>
      <c r="P278" s="17">
        <f t="shared" si="139"/>
        <v>0.68728095860161309</v>
      </c>
      <c r="Q278" s="14" t="str">
        <f t="shared" si="110"/>
        <v>1.39198073834046</v>
      </c>
      <c r="R278" s="9" t="str">
        <f t="shared" si="140"/>
        <v>-0.398710930184483-0.597602899203368i</v>
      </c>
      <c r="S278" s="14">
        <f t="shared" si="141"/>
        <v>0.800821659512857</v>
      </c>
      <c r="T278" s="9">
        <f t="shared" si="142"/>
        <v>0.26725614123393698</v>
      </c>
      <c r="U278" s="8">
        <f t="shared" si="143"/>
        <v>0.3833333333333333</v>
      </c>
      <c r="V278" s="3">
        <f t="shared" si="144"/>
        <v>0.42987225131068918</v>
      </c>
      <c r="W278" s="9">
        <f t="shared" si="145"/>
        <v>0.16625494076407513</v>
      </c>
      <c r="X278" s="8">
        <f t="shared" si="146"/>
        <v>0.68728095860161309</v>
      </c>
      <c r="Y278" s="3">
        <f t="shared" si="147"/>
        <v>0.800821659512857</v>
      </c>
      <c r="Z278" s="9">
        <f t="shared" si="148"/>
        <v>0.26725614123393698</v>
      </c>
      <c r="AA278" s="8">
        <f t="shared" si="149"/>
        <v>3.833333333333333</v>
      </c>
      <c r="AB278" s="3">
        <f t="shared" si="150"/>
        <v>4.2987225131068918</v>
      </c>
      <c r="AC278" s="9">
        <f t="shared" si="151"/>
        <v>1.6625494076407512</v>
      </c>
      <c r="AD278" s="8">
        <f t="shared" si="152"/>
        <v>3.1460523747317199</v>
      </c>
      <c r="AE278" s="3">
        <f t="shared" si="153"/>
        <v>3.497900853594035</v>
      </c>
      <c r="AF278" s="9">
        <f t="shared" si="154"/>
        <v>1.3952932664068143</v>
      </c>
      <c r="AG278" s="17">
        <f t="shared" ca="1" si="155"/>
        <v>3.282774167755282</v>
      </c>
      <c r="AH278" s="14">
        <f t="shared" ca="1" si="156"/>
        <v>3.686589863727936</v>
      </c>
      <c r="AI278" s="9">
        <f t="shared" ca="1" si="157"/>
        <v>1.4183730860195587</v>
      </c>
      <c r="AJ278" s="14"/>
      <c r="AK278" s="9"/>
      <c r="AO278" s="8">
        <f t="shared" ca="1" si="132"/>
        <v>3.282774167755282</v>
      </c>
      <c r="AP278" s="3">
        <f t="shared" ca="1" si="133"/>
        <v>3.686589863727936</v>
      </c>
      <c r="AQ278" s="9">
        <f t="shared" ca="1" si="134"/>
        <v>1.4183730860195587</v>
      </c>
      <c r="AR278" s="14">
        <f t="array" aca="1" ref="AR278:AT278" ca="1">MMULT(AO278:AQ278,$AR$9:$AT$11)</f>
        <v>-2.2196876704852624</v>
      </c>
      <c r="AS278" s="3">
        <f ca="1"/>
        <v>1.790773283929239</v>
      </c>
      <c r="AT278" s="29">
        <f ca="1"/>
        <v>4.2714694148534633</v>
      </c>
      <c r="AU278" s="17">
        <f t="shared" ca="1" si="135"/>
        <v>-2.2196876704852624</v>
      </c>
      <c r="AV278" s="14">
        <f t="shared" ca="1" si="136"/>
        <v>1.790773283929239</v>
      </c>
      <c r="AW278" s="3"/>
      <c r="AX278" s="3"/>
      <c r="AY278" s="3"/>
      <c r="AZ278" s="9"/>
    </row>
    <row r="279" spans="14:52">
      <c r="N279" s="3">
        <f t="shared" si="137"/>
        <v>35</v>
      </c>
      <c r="O279" s="29">
        <f t="shared" si="138"/>
        <v>0.6108652381980153</v>
      </c>
      <c r="P279" s="17">
        <f t="shared" si="139"/>
        <v>0.70020753820970971</v>
      </c>
      <c r="Q279" s="14" t="str">
        <f t="shared" si="110"/>
        <v>1.40066643363453</v>
      </c>
      <c r="R279" s="9" t="str">
        <f t="shared" si="140"/>
        <v>-0.420023349378292-0.57732060020756i</v>
      </c>
      <c r="S279" s="14">
        <f t="shared" si="141"/>
        <v>0.81423722415120103</v>
      </c>
      <c r="T279" s="9">
        <f t="shared" si="142"/>
        <v>0.25818562137501699</v>
      </c>
      <c r="U279" s="8">
        <f t="shared" si="143"/>
        <v>0.3888888888888889</v>
      </c>
      <c r="V279" s="3">
        <f t="shared" si="144"/>
        <v>0.43504181667782155</v>
      </c>
      <c r="W279" s="9">
        <f t="shared" si="145"/>
        <v>0.16085332750859824</v>
      </c>
      <c r="X279" s="8">
        <f t="shared" si="146"/>
        <v>0.70020753820970971</v>
      </c>
      <c r="Y279" s="3">
        <f t="shared" si="147"/>
        <v>0.81423722415120103</v>
      </c>
      <c r="Z279" s="9">
        <f t="shared" si="148"/>
        <v>0.25818562137501699</v>
      </c>
      <c r="AA279" s="8">
        <f t="shared" si="149"/>
        <v>3.8888888888888888</v>
      </c>
      <c r="AB279" s="3">
        <f t="shared" si="150"/>
        <v>4.3504181667782156</v>
      </c>
      <c r="AC279" s="9">
        <f t="shared" si="151"/>
        <v>1.6085332750859824</v>
      </c>
      <c r="AD279" s="8">
        <f t="shared" si="152"/>
        <v>3.1886813506791789</v>
      </c>
      <c r="AE279" s="3">
        <f t="shared" si="153"/>
        <v>3.5361809426270145</v>
      </c>
      <c r="AF279" s="9">
        <f t="shared" si="154"/>
        <v>1.3503476537109655</v>
      </c>
      <c r="AG279" s="17">
        <f t="shared" ca="1" si="155"/>
        <v>3.3308696525200325</v>
      </c>
      <c r="AH279" s="14">
        <f t="shared" ca="1" si="156"/>
        <v>3.7315865018184877</v>
      </c>
      <c r="AI279" s="9">
        <f t="shared" ca="1" si="157"/>
        <v>1.3722224356865635</v>
      </c>
      <c r="AJ279" s="14"/>
      <c r="AK279" s="9"/>
      <c r="AO279" s="8">
        <f t="shared" ca="1" si="132"/>
        <v>3.3308696525200325</v>
      </c>
      <c r="AP279" s="3">
        <f t="shared" ca="1" si="133"/>
        <v>3.7315865018184877</v>
      </c>
      <c r="AQ279" s="9">
        <f t="shared" ca="1" si="134"/>
        <v>1.3722224356865635</v>
      </c>
      <c r="AR279" s="14">
        <f t="array" aca="1" ref="AR279:AT279" ca="1">MMULT(AO279:AQ279,$AR$9:$AT$11)</f>
        <v>-2.1875575928691422</v>
      </c>
      <c r="AS279" s="3">
        <f ca="1"/>
        <v>1.8005408465444459</v>
      </c>
      <c r="AT279" s="29">
        <f ca="1"/>
        <v>4.3445447763189184</v>
      </c>
      <c r="AU279" s="17">
        <f t="shared" ca="1" si="135"/>
        <v>-2.1875575928691422</v>
      </c>
      <c r="AV279" s="14">
        <f t="shared" ca="1" si="136"/>
        <v>1.8005408465444459</v>
      </c>
      <c r="AW279" s="3"/>
      <c r="AX279" s="3"/>
      <c r="AY279" s="3"/>
      <c r="AZ279" s="9"/>
    </row>
    <row r="280" spans="14:52">
      <c r="N280" s="3">
        <f t="shared" si="137"/>
        <v>35.5</v>
      </c>
      <c r="O280" s="29">
        <f t="shared" si="138"/>
        <v>0.61959188445798696</v>
      </c>
      <c r="P280" s="17">
        <f t="shared" si="139"/>
        <v>0.71329306789700531</v>
      </c>
      <c r="Q280" s="14" t="str">
        <f t="shared" si="110"/>
        <v>1.40951413373775</v>
      </c>
      <c r="R280" s="9" t="str">
        <f t="shared" si="140"/>
        <v>-0.440611857024315-0.556058294129935i</v>
      </c>
      <c r="S280" s="14">
        <f t="shared" si="141"/>
        <v>0.82740149645662298</v>
      </c>
      <c r="T280" s="9">
        <f t="shared" si="142"/>
        <v>0.24867682902542099</v>
      </c>
      <c r="U280" s="8">
        <f t="shared" si="143"/>
        <v>0.39444444444444443</v>
      </c>
      <c r="V280" s="3">
        <f t="shared" si="144"/>
        <v>0.44004896116519199</v>
      </c>
      <c r="W280" s="9">
        <f t="shared" si="145"/>
        <v>0.15516520785586554</v>
      </c>
      <c r="X280" s="8">
        <f t="shared" si="146"/>
        <v>0.71329306789700531</v>
      </c>
      <c r="Y280" s="3">
        <f t="shared" si="147"/>
        <v>0.82740149645662298</v>
      </c>
      <c r="Z280" s="9">
        <f t="shared" si="148"/>
        <v>0.24867682902542099</v>
      </c>
      <c r="AA280" s="8">
        <f t="shared" si="149"/>
        <v>3.9444444444444442</v>
      </c>
      <c r="AB280" s="3">
        <f t="shared" si="150"/>
        <v>4.4004896116519197</v>
      </c>
      <c r="AC280" s="9">
        <f t="shared" si="151"/>
        <v>1.5516520785586554</v>
      </c>
      <c r="AD280" s="8">
        <f t="shared" si="152"/>
        <v>3.2311513765474391</v>
      </c>
      <c r="AE280" s="3">
        <f t="shared" si="153"/>
        <v>3.5730881151952967</v>
      </c>
      <c r="AF280" s="9">
        <f t="shared" si="154"/>
        <v>1.3029752495332345</v>
      </c>
      <c r="AG280" s="17">
        <f t="shared" ca="1" si="155"/>
        <v>3.378992953548642</v>
      </c>
      <c r="AH280" s="14">
        <f t="shared" ca="1" si="156"/>
        <v>3.7751991914927427</v>
      </c>
      <c r="AI280" s="9">
        <f t="shared" ca="1" si="157"/>
        <v>1.3236314098903392</v>
      </c>
      <c r="AJ280" s="14"/>
      <c r="AK280" s="9"/>
      <c r="AO280" s="8">
        <f t="shared" ca="1" si="132"/>
        <v>3.378992953548642</v>
      </c>
      <c r="AP280" s="3">
        <f t="shared" ca="1" si="133"/>
        <v>3.7751991914927427</v>
      </c>
      <c r="AQ280" s="9">
        <f t="shared" ca="1" si="134"/>
        <v>1.3236314098903392</v>
      </c>
      <c r="AR280" s="14">
        <f t="array" aca="1" ref="AR280:AT280" ca="1">MMULT(AO280:AQ280,$AR$9:$AT$11)</f>
        <v>-2.1530774929460965</v>
      </c>
      <c r="AS280" s="3">
        <f ca="1"/>
        <v>1.8087806326262441</v>
      </c>
      <c r="AT280" s="29">
        <f ca="1"/>
        <v>4.4174984275302549</v>
      </c>
      <c r="AU280" s="17">
        <f t="shared" ca="1" si="135"/>
        <v>-2.1530774929460965</v>
      </c>
      <c r="AV280" s="14">
        <f t="shared" ca="1" si="136"/>
        <v>1.8087806326262441</v>
      </c>
      <c r="AW280" s="3"/>
      <c r="AX280" s="3"/>
      <c r="AY280" s="3"/>
      <c r="AZ280" s="9"/>
    </row>
    <row r="281" spans="14:52">
      <c r="N281" s="3">
        <f t="shared" si="137"/>
        <v>36</v>
      </c>
      <c r="O281" s="29">
        <f t="shared" si="138"/>
        <v>0.62831853071795862</v>
      </c>
      <c r="P281" s="17">
        <f t="shared" si="139"/>
        <v>0.7265425280053609</v>
      </c>
      <c r="Q281" s="14" t="str">
        <f t="shared" si="110"/>
        <v>1.41852961946602</v>
      </c>
      <c r="R281" s="9" t="str">
        <f t="shared" si="140"/>
        <v>-0.460424176196824-0.533827293570392i</v>
      </c>
      <c r="S281" s="14">
        <f t="shared" si="141"/>
        <v>0.84029368273667204</v>
      </c>
      <c r="T281" s="9">
        <f t="shared" si="142"/>
        <v>0.238734823333627</v>
      </c>
      <c r="U281" s="8">
        <f t="shared" si="143"/>
        <v>0.4</v>
      </c>
      <c r="V281" s="3">
        <f t="shared" si="144"/>
        <v>0.44489026059168857</v>
      </c>
      <c r="W281" s="9">
        <f t="shared" si="145"/>
        <v>0.14919080361230586</v>
      </c>
      <c r="X281" s="8">
        <f t="shared" si="146"/>
        <v>0.7265425280053609</v>
      </c>
      <c r="Y281" s="3">
        <f t="shared" si="147"/>
        <v>0.84029368273667204</v>
      </c>
      <c r="Z281" s="9">
        <f t="shared" si="148"/>
        <v>0.238734823333627</v>
      </c>
      <c r="AA281" s="8">
        <f t="shared" si="149"/>
        <v>4</v>
      </c>
      <c r="AB281" s="3">
        <f t="shared" si="150"/>
        <v>4.4489026059168859</v>
      </c>
      <c r="AC281" s="9">
        <f t="shared" si="151"/>
        <v>1.4919080361230586</v>
      </c>
      <c r="AD281" s="8">
        <f t="shared" si="152"/>
        <v>3.273457471994639</v>
      </c>
      <c r="AE281" s="3">
        <f t="shared" si="153"/>
        <v>3.6086089231802139</v>
      </c>
      <c r="AF281" s="9">
        <f t="shared" si="154"/>
        <v>1.2531732127894315</v>
      </c>
      <c r="AG281" s="17">
        <f t="shared" ca="1" si="155"/>
        <v>3.4271449424009379</v>
      </c>
      <c r="AH281" s="14">
        <f t="shared" ca="1" si="156"/>
        <v>3.8173960443603483</v>
      </c>
      <c r="AI281" s="9">
        <f t="shared" ca="1" si="157"/>
        <v>1.272602723884908</v>
      </c>
      <c r="AJ281" s="14"/>
      <c r="AK281" s="9"/>
      <c r="AO281" s="8">
        <f t="shared" ca="1" si="132"/>
        <v>3.4271449424009379</v>
      </c>
      <c r="AP281" s="3">
        <f t="shared" ca="1" si="133"/>
        <v>3.8173960443603483</v>
      </c>
      <c r="AQ281" s="9">
        <f t="shared" ca="1" si="134"/>
        <v>1.272602723884908</v>
      </c>
      <c r="AR281" s="14">
        <f t="array" aca="1" ref="AR281:AT281" ca="1">MMULT(AO281:AQ281,$AR$9:$AT$11)</f>
        <v>-2.1162502190263934</v>
      </c>
      <c r="AS281" s="3">
        <f ca="1"/>
        <v>1.8154649564671557</v>
      </c>
      <c r="AT281" s="29">
        <f ca="1"/>
        <v>4.4903145447587631</v>
      </c>
      <c r="AU281" s="17">
        <f t="shared" ca="1" si="135"/>
        <v>-2.1162502190263934</v>
      </c>
      <c r="AV281" s="14">
        <f t="shared" ca="1" si="136"/>
        <v>1.8154649564671557</v>
      </c>
      <c r="AW281" s="3"/>
      <c r="AX281" s="3"/>
      <c r="AY281" s="3"/>
      <c r="AZ281" s="9"/>
    </row>
    <row r="282" spans="14:52">
      <c r="N282" s="3">
        <f t="shared" si="137"/>
        <v>36.5</v>
      </c>
      <c r="O282" s="29">
        <f t="shared" si="138"/>
        <v>0.63704517697793028</v>
      </c>
      <c r="P282" s="17">
        <f t="shared" si="139"/>
        <v>0.73996107502848762</v>
      </c>
      <c r="Q282" s="14" t="str">
        <f t="shared" si="110"/>
        <v>1.42771893367544</v>
      </c>
      <c r="R282" s="9" t="str">
        <f t="shared" si="140"/>
        <v>-0.479406654709033-0.510641356347507i</v>
      </c>
      <c r="S282" s="14">
        <f t="shared" si="141"/>
        <v>0.85289249145139201</v>
      </c>
      <c r="T282" s="9">
        <f t="shared" si="142"/>
        <v>0.22836575698314401</v>
      </c>
      <c r="U282" s="8">
        <f t="shared" si="143"/>
        <v>0.40555555555555556</v>
      </c>
      <c r="V282" s="3">
        <f t="shared" si="144"/>
        <v>0.4495623636815011</v>
      </c>
      <c r="W282" s="9">
        <f t="shared" si="145"/>
        <v>0.14293113374663413</v>
      </c>
      <c r="X282" s="8">
        <f t="shared" si="146"/>
        <v>0.73996107502848762</v>
      </c>
      <c r="Y282" s="3">
        <f t="shared" si="147"/>
        <v>0.85289249145139201</v>
      </c>
      <c r="Z282" s="9">
        <f t="shared" si="148"/>
        <v>0.22836575698314401</v>
      </c>
      <c r="AA282" s="8">
        <f t="shared" si="149"/>
        <v>4.0555555555555554</v>
      </c>
      <c r="AB282" s="3">
        <f t="shared" si="150"/>
        <v>4.4956236368150106</v>
      </c>
      <c r="AC282" s="9">
        <f t="shared" si="151"/>
        <v>1.4293113374663413</v>
      </c>
      <c r="AD282" s="8">
        <f t="shared" si="152"/>
        <v>3.3155944805270678</v>
      </c>
      <c r="AE282" s="3">
        <f t="shared" si="153"/>
        <v>3.6427311453636184</v>
      </c>
      <c r="AF282" s="9">
        <f t="shared" si="154"/>
        <v>1.2009455804831972</v>
      </c>
      <c r="AG282" s="17">
        <f t="shared" ca="1" si="155"/>
        <v>3.4753265214633182</v>
      </c>
      <c r="AH282" s="14">
        <f t="shared" ca="1" si="156"/>
        <v>3.8581456863763774</v>
      </c>
      <c r="AI282" s="9">
        <f t="shared" ca="1" si="157"/>
        <v>1.2191458608817818</v>
      </c>
      <c r="AJ282" s="14"/>
      <c r="AK282" s="9"/>
      <c r="AO282" s="8">
        <f t="shared" ca="1" si="132"/>
        <v>3.4753265214633182</v>
      </c>
      <c r="AP282" s="3">
        <f t="shared" ca="1" si="133"/>
        <v>3.8581456863763774</v>
      </c>
      <c r="AQ282" s="9">
        <f t="shared" ca="1" si="134"/>
        <v>1.2191458608817818</v>
      </c>
      <c r="AR282" s="14">
        <f t="array" aca="1" ref="AR282:AT282" ca="1">MMULT(AO282:AQ282,$AR$9:$AT$11)</f>
        <v>-2.0770851647437341</v>
      </c>
      <c r="AS282" s="3">
        <f ca="1"/>
        <v>1.8205674387459649</v>
      </c>
      <c r="AT282" s="29">
        <f ca="1"/>
        <v>4.5629760702392037</v>
      </c>
      <c r="AU282" s="17">
        <f t="shared" ca="1" si="135"/>
        <v>-2.0770851647437341</v>
      </c>
      <c r="AV282" s="14">
        <f t="shared" ca="1" si="136"/>
        <v>1.8205674387459649</v>
      </c>
      <c r="AW282" s="3"/>
      <c r="AX282" s="3"/>
      <c r="AY282" s="3"/>
      <c r="AZ282" s="9"/>
    </row>
    <row r="283" spans="14:52">
      <c r="N283" s="3">
        <f t="shared" si="137"/>
        <v>37</v>
      </c>
      <c r="O283" s="29">
        <f t="shared" si="138"/>
        <v>0.64577182323790194</v>
      </c>
      <c r="P283" s="17">
        <f t="shared" si="139"/>
        <v>0.75355405010279419</v>
      </c>
      <c r="Q283" s="14" t="str">
        <f t="shared" si="110"/>
        <v>1.43708839637397</v>
      </c>
      <c r="R283" s="9" t="str">
        <f t="shared" si="140"/>
        <v>-0.497504299473098-0.486516874815199i</v>
      </c>
      <c r="S283" s="14">
        <f t="shared" si="141"/>
        <v>0.86517615533772496</v>
      </c>
      <c r="T283" s="9">
        <f t="shared" si="142"/>
        <v>0.21757696085750799</v>
      </c>
      <c r="U283" s="8">
        <f t="shared" si="143"/>
        <v>0.41111111111111115</v>
      </c>
      <c r="V283" s="3">
        <f t="shared" si="144"/>
        <v>0.45406197987209324</v>
      </c>
      <c r="W283" s="9">
        <f t="shared" si="145"/>
        <v>0.13638811829640973</v>
      </c>
      <c r="X283" s="8">
        <f t="shared" si="146"/>
        <v>0.75355405010279419</v>
      </c>
      <c r="Y283" s="3">
        <f t="shared" si="147"/>
        <v>0.86517615533772496</v>
      </c>
      <c r="Z283" s="9">
        <f t="shared" si="148"/>
        <v>0.21757696085750799</v>
      </c>
      <c r="AA283" s="8">
        <f t="shared" si="149"/>
        <v>4.1111111111111116</v>
      </c>
      <c r="AB283" s="3">
        <f t="shared" si="150"/>
        <v>4.5406197987209325</v>
      </c>
      <c r="AC283" s="9">
        <f t="shared" si="151"/>
        <v>1.3638811829640973</v>
      </c>
      <c r="AD283" s="8">
        <f t="shared" si="152"/>
        <v>3.3575570610083174</v>
      </c>
      <c r="AE283" s="3">
        <f t="shared" si="153"/>
        <v>3.6754436433832076</v>
      </c>
      <c r="AF283" s="9">
        <f t="shared" si="154"/>
        <v>1.1463042221065893</v>
      </c>
      <c r="AG283" s="17">
        <f t="shared" ca="1" si="155"/>
        <v>3.5235386254346559</v>
      </c>
      <c r="AH283" s="14">
        <f t="shared" ca="1" si="156"/>
        <v>3.897417161128871</v>
      </c>
      <c r="AI283" s="9">
        <f t="shared" ca="1" si="157"/>
        <v>1.1632779440954442</v>
      </c>
      <c r="AJ283" s="14"/>
      <c r="AK283" s="9"/>
      <c r="AO283" s="8">
        <f t="shared" ca="1" si="132"/>
        <v>3.5235386254346559</v>
      </c>
      <c r="AP283" s="3">
        <f t="shared" ca="1" si="133"/>
        <v>3.897417161128871</v>
      </c>
      <c r="AQ283" s="9">
        <f t="shared" ca="1" si="134"/>
        <v>1.1632779440954442</v>
      </c>
      <c r="AR283" s="14">
        <f t="array" aca="1" ref="AR283:AT283" ca="1">MMULT(AO283:AQ283,$AR$9:$AT$11)</f>
        <v>-2.035599111771087</v>
      </c>
      <c r="AS283" s="3">
        <f ca="1"/>
        <v>1.8240630349056257</v>
      </c>
      <c r="AT283" s="29">
        <f ca="1"/>
        <v>4.6354644695929164</v>
      </c>
      <c r="AU283" s="17">
        <f t="shared" ca="1" si="135"/>
        <v>-2.035599111771087</v>
      </c>
      <c r="AV283" s="14">
        <f t="shared" ca="1" si="136"/>
        <v>1.8240630349056257</v>
      </c>
      <c r="AW283" s="3"/>
      <c r="AX283" s="3"/>
      <c r="AY283" s="3"/>
      <c r="AZ283" s="9"/>
    </row>
    <row r="284" spans="14:52">
      <c r="N284" s="3">
        <f t="shared" si="137"/>
        <v>37.5</v>
      </c>
      <c r="O284" s="29">
        <f t="shared" si="138"/>
        <v>0.6544984694978736</v>
      </c>
      <c r="P284" s="17">
        <f t="shared" si="139"/>
        <v>0.76732698797896037</v>
      </c>
      <c r="Q284" s="14" t="str">
        <f t="shared" si="110"/>
        <v>1.44664462087681</v>
      </c>
      <c r="R284" s="9" t="str">
        <f t="shared" si="140"/>
        <v>-0.514660822558888-0.461473075984707i</v>
      </c>
      <c r="S284" s="14">
        <f t="shared" si="141"/>
        <v>0.87712245923251897</v>
      </c>
      <c r="T284" s="9">
        <f t="shared" si="142"/>
        <v>0.206377033537546</v>
      </c>
      <c r="U284" s="8">
        <f t="shared" si="143"/>
        <v>0.41666666666666669</v>
      </c>
      <c r="V284" s="3">
        <f t="shared" si="144"/>
        <v>0.45838586739686554</v>
      </c>
      <c r="W284" s="9">
        <f t="shared" si="145"/>
        <v>0.12956468788309072</v>
      </c>
      <c r="X284" s="8">
        <f t="shared" si="146"/>
        <v>0.76732698797896037</v>
      </c>
      <c r="Y284" s="3">
        <f t="shared" si="147"/>
        <v>0.87712245923251897</v>
      </c>
      <c r="Z284" s="9">
        <f t="shared" si="148"/>
        <v>0.206377033537546</v>
      </c>
      <c r="AA284" s="8">
        <f t="shared" si="149"/>
        <v>4.166666666666667</v>
      </c>
      <c r="AB284" s="3">
        <f t="shared" si="150"/>
        <v>4.5838586739686553</v>
      </c>
      <c r="AC284" s="9">
        <f t="shared" si="151"/>
        <v>1.2956468788309072</v>
      </c>
      <c r="AD284" s="8">
        <f t="shared" si="152"/>
        <v>3.3993396786877064</v>
      </c>
      <c r="AE284" s="3">
        <f t="shared" si="153"/>
        <v>3.7067362147361362</v>
      </c>
      <c r="AF284" s="9">
        <f t="shared" si="154"/>
        <v>1.0892698452933613</v>
      </c>
      <c r="AG284" s="17">
        <f t="shared" ca="1" si="155"/>
        <v>3.5717822228963181</v>
      </c>
      <c r="AH284" s="14">
        <f t="shared" ca="1" si="156"/>
        <v>3.9351798363898314</v>
      </c>
      <c r="AI284" s="9">
        <f t="shared" ca="1" si="157"/>
        <v>1.1050246559045691</v>
      </c>
      <c r="AJ284" s="14"/>
      <c r="AK284" s="9"/>
      <c r="AO284" s="8">
        <f t="shared" ca="1" si="132"/>
        <v>3.5717822228963181</v>
      </c>
      <c r="AP284" s="3">
        <f t="shared" ca="1" si="133"/>
        <v>3.9351798363898314</v>
      </c>
      <c r="AQ284" s="9">
        <f t="shared" ca="1" si="134"/>
        <v>1.1050246559045691</v>
      </c>
      <c r="AR284" s="14">
        <f t="array" aca="1" ref="AR284:AT284" ca="1">MMULT(AO284:AQ284,$AR$9:$AT$11)</f>
        <v>-1.9918171180685986</v>
      </c>
      <c r="AS284" s="3">
        <f ca="1"/>
        <v>1.8259280724140008</v>
      </c>
      <c r="AT284" s="29">
        <f ca="1"/>
        <v>4.7077594803923102</v>
      </c>
      <c r="AU284" s="17">
        <f t="shared" ca="1" si="135"/>
        <v>-1.9918171180685986</v>
      </c>
      <c r="AV284" s="14">
        <f t="shared" ca="1" si="136"/>
        <v>1.8259280724140008</v>
      </c>
      <c r="AW284" s="3"/>
      <c r="AX284" s="3"/>
      <c r="AY284" s="3"/>
      <c r="AZ284" s="9"/>
    </row>
    <row r="285" spans="14:52">
      <c r="N285" s="3">
        <f t="shared" si="137"/>
        <v>38</v>
      </c>
      <c r="O285" s="29">
        <f t="shared" si="138"/>
        <v>0.66322511575784515</v>
      </c>
      <c r="P285" s="17">
        <f t="shared" si="139"/>
        <v>0.78128562650671729</v>
      </c>
      <c r="Q285" s="14" t="str">
        <f t="shared" si="110"/>
        <v>1.4563945310899</v>
      </c>
      <c r="R285" s="9" t="str">
        <f t="shared" si="140"/>
        <v>-0.53081870045086-0.435532232681114i</v>
      </c>
      <c r="S285" s="14">
        <f t="shared" si="141"/>
        <v>0.888708774302434</v>
      </c>
      <c r="T285" s="9">
        <f t="shared" si="142"/>
        <v>0.19477593573344501</v>
      </c>
      <c r="U285" s="8">
        <f t="shared" si="143"/>
        <v>0.42222222222222217</v>
      </c>
      <c r="V285" s="3">
        <f t="shared" si="144"/>
        <v>0.46253082182241112</v>
      </c>
      <c r="W285" s="9">
        <f t="shared" si="145"/>
        <v>0.12246489806858624</v>
      </c>
      <c r="X285" s="8">
        <f t="shared" si="146"/>
        <v>0.78128562650671729</v>
      </c>
      <c r="Y285" s="3">
        <f t="shared" si="147"/>
        <v>0.888708774302434</v>
      </c>
      <c r="Z285" s="9">
        <f t="shared" si="148"/>
        <v>0.19477593573344501</v>
      </c>
      <c r="AA285" s="8">
        <f t="shared" si="149"/>
        <v>4.2222222222222214</v>
      </c>
      <c r="AB285" s="3">
        <f t="shared" si="150"/>
        <v>4.6253082182241112</v>
      </c>
      <c r="AC285" s="9">
        <f t="shared" si="151"/>
        <v>1.2246489806858625</v>
      </c>
      <c r="AD285" s="8">
        <f t="shared" si="152"/>
        <v>3.4409365957155043</v>
      </c>
      <c r="AE285" s="3">
        <f t="shared" si="153"/>
        <v>3.7365994439216772</v>
      </c>
      <c r="AF285" s="9">
        <f t="shared" si="154"/>
        <v>1.0298730449524174</v>
      </c>
      <c r="AG285" s="17">
        <f t="shared" ca="1" si="155"/>
        <v>3.6200583179720081</v>
      </c>
      <c r="AH285" s="14">
        <f t="shared" ca="1" si="156"/>
        <v>3.9714033155378177</v>
      </c>
      <c r="AI285" s="9">
        <f t="shared" ca="1" si="157"/>
        <v>1.0444211978191893</v>
      </c>
      <c r="AJ285" s="14"/>
      <c r="AK285" s="9"/>
      <c r="AO285" s="8">
        <f t="shared" ca="1" si="132"/>
        <v>3.6200583179720081</v>
      </c>
      <c r="AP285" s="3">
        <f t="shared" ca="1" si="133"/>
        <v>3.9714033155378177</v>
      </c>
      <c r="AQ285" s="9">
        <f t="shared" ca="1" si="134"/>
        <v>1.0444211978191893</v>
      </c>
      <c r="AR285" s="14">
        <f t="array" aca="1" ref="AR285:AT285" ca="1">MMULT(AO285:AQ285,$AR$9:$AT$11)</f>
        <v>-1.9457734455702718</v>
      </c>
      <c r="AS285" s="3">
        <f ca="1"/>
        <v>1.8261402974808307</v>
      </c>
      <c r="AT285" s="29">
        <f ca="1"/>
        <v>4.7798388540898928</v>
      </c>
      <c r="AU285" s="17">
        <f t="shared" ca="1" si="135"/>
        <v>-1.9457734455702718</v>
      </c>
      <c r="AV285" s="14">
        <f t="shared" ca="1" si="136"/>
        <v>1.8261402974808307</v>
      </c>
      <c r="AW285" s="3"/>
      <c r="AX285" s="3"/>
      <c r="AY285" s="3"/>
      <c r="AZ285" s="9"/>
    </row>
    <row r="286" spans="14:52">
      <c r="N286" s="3">
        <f t="shared" si="137"/>
        <v>38.5</v>
      </c>
      <c r="O286" s="29">
        <f t="shared" si="138"/>
        <v>0.67195176201781692</v>
      </c>
      <c r="P286" s="17">
        <f t="shared" si="139"/>
        <v>0.79543591666782854</v>
      </c>
      <c r="Q286" s="14" t="str">
        <f t="shared" si="110"/>
        <v>1.46634538001383</v>
      </c>
      <c r="R286" s="9" t="str">
        <f t="shared" si="140"/>
        <v>-0.545919248154255-0.40871988589932i</v>
      </c>
      <c r="S286" s="14">
        <f t="shared" si="141"/>
        <v>0.89991209946043305</v>
      </c>
      <c r="T286" s="9">
        <f t="shared" si="142"/>
        <v>0.182785089725367</v>
      </c>
      <c r="U286" s="8">
        <f t="shared" si="143"/>
        <v>0.42777777777777781</v>
      </c>
      <c r="V286" s="3">
        <f t="shared" si="144"/>
        <v>0.46649366523857122</v>
      </c>
      <c r="W286" s="9">
        <f t="shared" si="145"/>
        <v>0.11509404754628437</v>
      </c>
      <c r="X286" s="8">
        <f t="shared" si="146"/>
        <v>0.79543591666782854</v>
      </c>
      <c r="Y286" s="3">
        <f t="shared" si="147"/>
        <v>0.89991209946043305</v>
      </c>
      <c r="Z286" s="9">
        <f t="shared" si="148"/>
        <v>0.182785089725367</v>
      </c>
      <c r="AA286" s="8">
        <f t="shared" si="149"/>
        <v>4.2777777777777786</v>
      </c>
      <c r="AB286" s="3">
        <f t="shared" si="150"/>
        <v>4.6649366523857125</v>
      </c>
      <c r="AC286" s="9">
        <f t="shared" si="151"/>
        <v>1.1509404754628436</v>
      </c>
      <c r="AD286" s="8">
        <f t="shared" si="152"/>
        <v>3.4823418611099499</v>
      </c>
      <c r="AE286" s="3">
        <f t="shared" si="153"/>
        <v>3.7650245529252793</v>
      </c>
      <c r="AF286" s="9">
        <f t="shared" si="154"/>
        <v>0.96815538573747661</v>
      </c>
      <c r="AG286" s="17">
        <f t="shared" ca="1" si="155"/>
        <v>3.6683679520835373</v>
      </c>
      <c r="AH286" s="14">
        <f t="shared" ca="1" si="156"/>
        <v>4.0060573556237884</v>
      </c>
      <c r="AI286" s="9">
        <f t="shared" ca="1" si="157"/>
        <v>0.98151328295878515</v>
      </c>
      <c r="AJ286" s="14"/>
      <c r="AK286" s="9"/>
      <c r="AO286" s="8">
        <f t="shared" ca="1" si="132"/>
        <v>3.6683679520835373</v>
      </c>
      <c r="AP286" s="3">
        <f t="shared" ca="1" si="133"/>
        <v>4.0060573556237884</v>
      </c>
      <c r="AQ286" s="9">
        <f t="shared" ca="1" si="134"/>
        <v>0.98151328295878515</v>
      </c>
      <c r="AR286" s="14">
        <f t="array" aca="1" ref="AR286:AT286" ca="1">MMULT(AO286:AQ286,$AR$9:$AT$11)</f>
        <v>-1.8975125192986118</v>
      </c>
      <c r="AS286" s="3">
        <f ca="1"/>
        <v>1.8246789316888148</v>
      </c>
      <c r="AT286" s="29">
        <f ca="1"/>
        <v>4.8516780940620485</v>
      </c>
      <c r="AU286" s="17">
        <f t="shared" ca="1" si="135"/>
        <v>-1.8975125192986118</v>
      </c>
      <c r="AV286" s="14">
        <f t="shared" ca="1" si="136"/>
        <v>1.8246789316888148</v>
      </c>
      <c r="AW286" s="3"/>
      <c r="AX286" s="3"/>
      <c r="AY286" s="3"/>
      <c r="AZ286" s="9"/>
    </row>
    <row r="287" spans="14:52">
      <c r="N287" s="3">
        <f t="shared" si="137"/>
        <v>39</v>
      </c>
      <c r="O287" s="29">
        <f t="shared" si="138"/>
        <v>0.68067840827778847</v>
      </c>
      <c r="P287" s="17">
        <f t="shared" si="139"/>
        <v>0.80978403319500702</v>
      </c>
      <c r="Q287" s="14" t="str">
        <f t="shared" si="110"/>
        <v>1.47650476956936</v>
      </c>
      <c r="R287" s="9" t="str">
        <f t="shared" si="140"/>
        <v>-0.559902709965965-0.381065078443998i</v>
      </c>
      <c r="S287" s="14">
        <f t="shared" si="141"/>
        <v>0.91070911082599704</v>
      </c>
      <c r="T287" s="9">
        <f t="shared" si="142"/>
        <v>0.170417483850414</v>
      </c>
      <c r="U287" s="8">
        <f t="shared" si="143"/>
        <v>0.43333333333333329</v>
      </c>
      <c r="V287" s="3">
        <f t="shared" si="144"/>
        <v>0.470271236322296</v>
      </c>
      <c r="W287" s="9">
        <f t="shared" si="145"/>
        <v>0.10745879890283994</v>
      </c>
      <c r="X287" s="8">
        <f t="shared" si="146"/>
        <v>0.80978403319500702</v>
      </c>
      <c r="Y287" s="3">
        <f t="shared" si="147"/>
        <v>0.91070911082599704</v>
      </c>
      <c r="Z287" s="9">
        <f t="shared" si="148"/>
        <v>0.170417483850414</v>
      </c>
      <c r="AA287" s="8">
        <f t="shared" si="149"/>
        <v>4.333333333333333</v>
      </c>
      <c r="AB287" s="3">
        <f t="shared" si="150"/>
        <v>4.7027123632229602</v>
      </c>
      <c r="AC287" s="9">
        <f t="shared" si="151"/>
        <v>1.0745879890283994</v>
      </c>
      <c r="AD287" s="8">
        <f t="shared" si="152"/>
        <v>3.5235493001383258</v>
      </c>
      <c r="AE287" s="3">
        <f t="shared" si="153"/>
        <v>3.7920032523969631</v>
      </c>
      <c r="AF287" s="9">
        <f t="shared" si="154"/>
        <v>0.90417050517798536</v>
      </c>
      <c r="AG287" s="17">
        <f t="shared" ca="1" si="155"/>
        <v>3.7167122058091255</v>
      </c>
      <c r="AH287" s="14">
        <f t="shared" ca="1" si="156"/>
        <v>4.0391117940534915</v>
      </c>
      <c r="AI287" s="9">
        <f t="shared" ca="1" si="157"/>
        <v>0.9163581506222519</v>
      </c>
      <c r="AJ287" s="14"/>
      <c r="AK287" s="9"/>
      <c r="AO287" s="8">
        <f t="shared" ca="1" si="132"/>
        <v>3.7167122058091255</v>
      </c>
      <c r="AP287" s="3">
        <f t="shared" ca="1" si="133"/>
        <v>4.0391117940534915</v>
      </c>
      <c r="AQ287" s="9">
        <f t="shared" ca="1" si="134"/>
        <v>0.9163581506222519</v>
      </c>
      <c r="AR287" s="14">
        <f t="array" aca="1" ref="AR287:AT287" ca="1">MMULT(AO287:AQ287,$AR$9:$AT$11)</f>
        <v>-1.847089907844923</v>
      </c>
      <c r="AS287" s="3">
        <f ca="1"/>
        <v>1.821524738896223</v>
      </c>
      <c r="AT287" s="29">
        <f ca="1"/>
        <v>4.9232501930950923</v>
      </c>
      <c r="AU287" s="17">
        <f t="shared" ca="1" si="135"/>
        <v>-1.847089907844923</v>
      </c>
      <c r="AV287" s="14">
        <f t="shared" ca="1" si="136"/>
        <v>1.821524738896223</v>
      </c>
      <c r="AW287" s="3"/>
      <c r="AX287" s="3"/>
      <c r="AY287" s="3"/>
      <c r="AZ287" s="9"/>
    </row>
    <row r="288" spans="14:52">
      <c r="N288" s="3">
        <f t="shared" si="137"/>
        <v>39.5</v>
      </c>
      <c r="O288" s="29">
        <f t="shared" si="138"/>
        <v>0.68940505453776013</v>
      </c>
      <c r="P288" s="17">
        <f t="shared" si="139"/>
        <v>0.82433638581749569</v>
      </c>
      <c r="Q288" s="14" t="str">
        <f t="shared" si="110"/>
        <v>1.48688067185488</v>
      </c>
      <c r="R288" s="9" t="str">
        <f t="shared" si="140"/>
        <v>-0.572708368902049-0.352600599838768i</v>
      </c>
      <c r="S288" s="14">
        <f t="shared" si="141"/>
        <v>0.92107622016921598</v>
      </c>
      <c r="T288" s="9">
        <f t="shared" si="142"/>
        <v>0.157687782029337</v>
      </c>
      <c r="U288" s="8">
        <f t="shared" si="143"/>
        <v>0.43888888888888888</v>
      </c>
      <c r="V288" s="3">
        <f t="shared" si="144"/>
        <v>0.47386038152418358</v>
      </c>
      <c r="W288" s="9">
        <f t="shared" si="145"/>
        <v>9.9567300420934812E-2</v>
      </c>
      <c r="X288" s="8">
        <f t="shared" si="146"/>
        <v>0.82433638581749569</v>
      </c>
      <c r="Y288" s="3">
        <f t="shared" si="147"/>
        <v>0.92107622016921598</v>
      </c>
      <c r="Z288" s="9">
        <f t="shared" si="148"/>
        <v>0.157687782029337</v>
      </c>
      <c r="AA288" s="8">
        <f t="shared" si="149"/>
        <v>4.3888888888888893</v>
      </c>
      <c r="AB288" s="3">
        <f t="shared" si="150"/>
        <v>4.7386038152418362</v>
      </c>
      <c r="AC288" s="9">
        <f t="shared" si="151"/>
        <v>0.99567300420934812</v>
      </c>
      <c r="AD288" s="8">
        <f t="shared" si="152"/>
        <v>3.5645525030713934</v>
      </c>
      <c r="AE288" s="3">
        <f t="shared" si="153"/>
        <v>3.8175275950726202</v>
      </c>
      <c r="AF288" s="9">
        <f t="shared" si="154"/>
        <v>0.83798522218001115</v>
      </c>
      <c r="AG288" s="17">
        <f t="shared" ca="1" si="155"/>
        <v>3.7650922008513952</v>
      </c>
      <c r="AH288" s="14">
        <f t="shared" ca="1" si="156"/>
        <v>4.0705364861041273</v>
      </c>
      <c r="AI288" s="9">
        <f t="shared" ca="1" si="157"/>
        <v>0.84902559032784608</v>
      </c>
      <c r="AJ288" s="14"/>
      <c r="AK288" s="9"/>
      <c r="AO288" s="8">
        <f t="shared" ca="1" si="132"/>
        <v>3.7650922008513952</v>
      </c>
      <c r="AP288" s="3">
        <f t="shared" ca="1" si="133"/>
        <v>4.0705364861041273</v>
      </c>
      <c r="AQ288" s="9">
        <f t="shared" ca="1" si="134"/>
        <v>0.84902559032784608</v>
      </c>
      <c r="AR288" s="14">
        <f t="array" aca="1" ref="AR288:AT288" ca="1">MMULT(AO288:AQ288,$AR$9:$AT$11)</f>
        <v>-1.7945733130252957</v>
      </c>
      <c r="AS288" s="3">
        <f ca="1"/>
        <v>1.8166601026947906</v>
      </c>
      <c r="AT288" s="29">
        <f ca="1"/>
        <v>4.9945253742575826</v>
      </c>
      <c r="AU288" s="17">
        <f t="shared" ca="1" si="135"/>
        <v>-1.7945733130252957</v>
      </c>
      <c r="AV288" s="14">
        <f t="shared" ca="1" si="136"/>
        <v>1.8166601026947906</v>
      </c>
      <c r="AW288" s="3"/>
      <c r="AX288" s="3"/>
      <c r="AY288" s="3"/>
      <c r="AZ288" s="9"/>
    </row>
    <row r="289" spans="14:52">
      <c r="N289" s="3">
        <f t="shared" si="137"/>
        <v>40</v>
      </c>
      <c r="O289" s="29">
        <f t="shared" si="138"/>
        <v>0.69813170079773179</v>
      </c>
      <c r="P289" s="17">
        <f t="shared" si="139"/>
        <v>0.83909963117727993</v>
      </c>
      <c r="Q289" s="14" t="str">
        <f t="shared" si="110"/>
        <v>1.49748145195736</v>
      </c>
      <c r="R289" s="9" t="str">
        <f t="shared" si="140"/>
        <v>-0.58427467696346-0.323363242368834i</v>
      </c>
      <c r="S289" s="14">
        <f t="shared" si="141"/>
        <v>0.93098964336875401</v>
      </c>
      <c r="T289" s="9">
        <f t="shared" si="142"/>
        <v>0.14461243827229101</v>
      </c>
      <c r="U289" s="8">
        <f t="shared" si="143"/>
        <v>0.44444444444444442</v>
      </c>
      <c r="V289" s="3">
        <f t="shared" si="144"/>
        <v>0.47725794766081758</v>
      </c>
      <c r="W289" s="9">
        <f t="shared" si="145"/>
        <v>9.1429307127768603E-2</v>
      </c>
      <c r="X289" s="8">
        <f t="shared" si="146"/>
        <v>0.83909963117727993</v>
      </c>
      <c r="Y289" s="3">
        <f t="shared" si="147"/>
        <v>0.93098964336875401</v>
      </c>
      <c r="Z289" s="9">
        <f t="shared" si="148"/>
        <v>0.14461243827229101</v>
      </c>
      <c r="AA289" s="8">
        <f t="shared" si="149"/>
        <v>4.4444444444444446</v>
      </c>
      <c r="AB289" s="3">
        <f t="shared" si="150"/>
        <v>4.7725794766081755</v>
      </c>
      <c r="AC289" s="9">
        <f t="shared" si="151"/>
        <v>0.914293071277686</v>
      </c>
      <c r="AD289" s="8">
        <f t="shared" si="152"/>
        <v>3.6053448132671648</v>
      </c>
      <c r="AE289" s="3">
        <f t="shared" si="153"/>
        <v>3.8415898332394214</v>
      </c>
      <c r="AF289" s="9">
        <f t="shared" si="154"/>
        <v>0.76968063300539502</v>
      </c>
      <c r="AG289" s="17">
        <f t="shared" ca="1" si="155"/>
        <v>3.8135091021226906</v>
      </c>
      <c r="AH289" s="14">
        <f t="shared" ca="1" si="156"/>
        <v>4.1003012557912761</v>
      </c>
      <c r="AI289" s="9">
        <f t="shared" ca="1" si="157"/>
        <v>0.77959896050174182</v>
      </c>
      <c r="AJ289" s="14"/>
      <c r="AK289" s="9"/>
      <c r="AO289" s="8">
        <f t="shared" ca="1" si="132"/>
        <v>3.8135091021226906</v>
      </c>
      <c r="AP289" s="3">
        <f t="shared" ca="1" si="133"/>
        <v>4.1003012557912761</v>
      </c>
      <c r="AQ289" s="9">
        <f t="shared" ca="1" si="134"/>
        <v>0.77959896050174182</v>
      </c>
      <c r="AR289" s="14">
        <f t="array" aca="1" ref="AR289:AT289" ca="1">MMULT(AO289:AQ289,$AR$9:$AT$11)</f>
        <v>-1.7400435543979103</v>
      </c>
      <c r="AS289" s="3">
        <f ca="1"/>
        <v>1.8100691146800993</v>
      </c>
      <c r="AT289" s="29">
        <f ca="1"/>
        <v>5.0654708397454042</v>
      </c>
      <c r="AU289" s="17">
        <f t="shared" ca="1" si="135"/>
        <v>-1.7400435543979103</v>
      </c>
      <c r="AV289" s="14">
        <f t="shared" ca="1" si="136"/>
        <v>1.8100691146800993</v>
      </c>
      <c r="AW289" s="3"/>
      <c r="AX289" s="3"/>
      <c r="AY289" s="3"/>
      <c r="AZ289" s="9"/>
    </row>
    <row r="290" spans="14:52">
      <c r="N290" s="3">
        <f t="shared" si="137"/>
        <v>40.5</v>
      </c>
      <c r="O290" s="29">
        <f t="shared" si="138"/>
        <v>0.70685834705770345</v>
      </c>
      <c r="P290" s="17">
        <f t="shared" si="139"/>
        <v>0.8540806854634666</v>
      </c>
      <c r="Q290" s="14" t="str">
        <f t="shared" si="110"/>
        <v>1.50831589244952</v>
      </c>
      <c r="R290" s="9" t="str">
        <f t="shared" si="140"/>
        <v>-0.594539408624026-0.293394067974728i</v>
      </c>
      <c r="S290" s="14">
        <f t="shared" si="141"/>
        <v>0.94042548000924897</v>
      </c>
      <c r="T290" s="9">
        <f t="shared" si="142"/>
        <v>0.131209816037337</v>
      </c>
      <c r="U290" s="8">
        <f t="shared" si="143"/>
        <v>0.45</v>
      </c>
      <c r="V290" s="3">
        <f t="shared" si="144"/>
        <v>0.48046077623726019</v>
      </c>
      <c r="W290" s="9">
        <f t="shared" si="145"/>
        <v>8.3056299041549514E-2</v>
      </c>
      <c r="X290" s="8">
        <f t="shared" si="146"/>
        <v>0.8540806854634666</v>
      </c>
      <c r="Y290" s="3">
        <f t="shared" si="147"/>
        <v>0.94042548000924897</v>
      </c>
      <c r="Z290" s="9">
        <f t="shared" si="148"/>
        <v>0.131209816037337</v>
      </c>
      <c r="AA290" s="8">
        <f t="shared" si="149"/>
        <v>4.5</v>
      </c>
      <c r="AB290" s="3">
        <f t="shared" si="150"/>
        <v>4.8046077623726022</v>
      </c>
      <c r="AC290" s="9">
        <f t="shared" si="151"/>
        <v>0.83056299041549519</v>
      </c>
      <c r="AD290" s="8">
        <f t="shared" si="152"/>
        <v>3.6459193145365334</v>
      </c>
      <c r="AE290" s="3">
        <f t="shared" si="153"/>
        <v>3.8641822823633531</v>
      </c>
      <c r="AF290" s="9">
        <f t="shared" si="154"/>
        <v>0.69935317437815825</v>
      </c>
      <c r="AG290" s="17">
        <f t="shared" ca="1" si="155"/>
        <v>3.8619641199561063</v>
      </c>
      <c r="AH290" s="14">
        <f t="shared" ca="1" si="156"/>
        <v>4.1283758629590146</v>
      </c>
      <c r="AI290" s="9">
        <f t="shared" ca="1" si="157"/>
        <v>0.70817618489931755</v>
      </c>
      <c r="AJ290" s="14"/>
      <c r="AK290" s="9"/>
      <c r="AO290" s="8">
        <f t="shared" ref="AO290:AO353" ca="1" si="158">AG290</f>
        <v>3.8619641199561063</v>
      </c>
      <c r="AP290" s="3">
        <f t="shared" ref="AP290:AP353" ca="1" si="159">AH290</f>
        <v>4.1283758629590146</v>
      </c>
      <c r="AQ290" s="9">
        <f t="shared" ref="AQ290:AQ353" ca="1" si="160">AI290</f>
        <v>0.70817618489931755</v>
      </c>
      <c r="AR290" s="14">
        <f t="array" aca="1" ref="AR290:AT290" ca="1">MMULT(AO290:AQ290,$AR$9:$AT$11)</f>
        <v>-1.6835955323043499</v>
      </c>
      <c r="AS290" s="3">
        <f ca="1"/>
        <v>1.8017376738293369</v>
      </c>
      <c r="AT290" s="29">
        <f ca="1"/>
        <v>5.1360505329346564</v>
      </c>
      <c r="AU290" s="17">
        <f t="shared" ref="AU290:AU353" ca="1" si="161">AR290</f>
        <v>-1.6835955323043499</v>
      </c>
      <c r="AV290" s="14">
        <f t="shared" ref="AV290:AV353" ca="1" si="162">AS290</f>
        <v>1.8017376738293369</v>
      </c>
      <c r="AW290" s="3"/>
      <c r="AX290" s="3"/>
      <c r="AY290" s="3"/>
      <c r="AZ290" s="9"/>
    </row>
    <row r="291" spans="14:52">
      <c r="N291" s="3">
        <f t="shared" ref="N291:N354" si="163">N290+0.5</f>
        <v>41</v>
      </c>
      <c r="O291" s="29">
        <f t="shared" ref="O291:O354" si="164">N291*PI()/180</f>
        <v>0.715584993317675</v>
      </c>
      <c r="P291" s="17">
        <f t="shared" ref="P291:P354" si="165">TAN(O291)</f>
        <v>0.86928673781622645</v>
      </c>
      <c r="Q291" s="14" t="str">
        <f t="shared" si="110"/>
        <v>1.51939321971948</v>
      </c>
      <c r="R291" s="9" t="str">
        <f t="shared" si="140"/>
        <v>-0.603439840140087-0.262738685538902i</v>
      </c>
      <c r="S291" s="14">
        <f t="shared" si="141"/>
        <v>0.94935980534597597</v>
      </c>
      <c r="T291" s="9">
        <f t="shared" si="142"/>
        <v>0.117500312236785</v>
      </c>
      <c r="U291" s="8">
        <f t="shared" si="143"/>
        <v>0.45555555555555549</v>
      </c>
      <c r="V291" s="3">
        <f t="shared" si="144"/>
        <v>0.48346569987378546</v>
      </c>
      <c r="W291" s="9">
        <f t="shared" si="145"/>
        <v>7.4461594343896501E-2</v>
      </c>
      <c r="X291" s="8">
        <f t="shared" si="146"/>
        <v>0.86928673781622645</v>
      </c>
      <c r="Y291" s="3">
        <f t="shared" si="147"/>
        <v>0.94935980534597597</v>
      </c>
      <c r="Z291" s="9">
        <f t="shared" si="148"/>
        <v>0.117500312236785</v>
      </c>
      <c r="AA291" s="8">
        <f t="shared" si="149"/>
        <v>4.5555555555555554</v>
      </c>
      <c r="AB291" s="3">
        <f t="shared" si="150"/>
        <v>4.8346569987378549</v>
      </c>
      <c r="AC291" s="9">
        <f t="shared" si="151"/>
        <v>0.74461594343896498</v>
      </c>
      <c r="AD291" s="8">
        <f t="shared" si="152"/>
        <v>3.6862688177393288</v>
      </c>
      <c r="AE291" s="3">
        <f t="shared" si="153"/>
        <v>3.885297193391879</v>
      </c>
      <c r="AF291" s="9">
        <f t="shared" si="154"/>
        <v>0.62711563120217995</v>
      </c>
      <c r="AG291" s="17">
        <f t="shared" ca="1" si="155"/>
        <v>3.9104585124511728</v>
      </c>
      <c r="AH291" s="14">
        <f t="shared" ca="1" si="156"/>
        <v>4.1547299898942764</v>
      </c>
      <c r="AI291" s="9">
        <f t="shared" ca="1" si="157"/>
        <v>0.63487070797858347</v>
      </c>
      <c r="AJ291" s="14"/>
      <c r="AK291" s="9"/>
      <c r="AO291" s="8">
        <f t="shared" ca="1" si="158"/>
        <v>3.9104585124511728</v>
      </c>
      <c r="AP291" s="3">
        <f t="shared" ca="1" si="159"/>
        <v>4.1547299898942764</v>
      </c>
      <c r="AQ291" s="9">
        <f t="shared" ca="1" si="160"/>
        <v>0.63487070797858347</v>
      </c>
      <c r="AR291" s="14">
        <f t="array" aca="1" ref="AR291:AT291" ca="1">MMULT(AO291:AQ291,$AR$9:$AT$11)</f>
        <v>-1.6253391512965756</v>
      </c>
      <c r="AS291" s="3">
        <f ca="1"/>
        <v>1.7916535974105374</v>
      </c>
      <c r="AT291" s="29">
        <f ca="1"/>
        <v>5.2062249195099488</v>
      </c>
      <c r="AU291" s="17">
        <f t="shared" ca="1" si="161"/>
        <v>-1.6253391512965756</v>
      </c>
      <c r="AV291" s="14">
        <f t="shared" ca="1" si="162"/>
        <v>1.7916535974105374</v>
      </c>
      <c r="AW291" s="3"/>
      <c r="AX291" s="3"/>
      <c r="AY291" s="3"/>
      <c r="AZ291" s="9"/>
    </row>
    <row r="292" spans="14:52">
      <c r="N292" s="3">
        <f t="shared" si="163"/>
        <v>41.5</v>
      </c>
      <c r="O292" s="29">
        <f t="shared" si="164"/>
        <v>0.72431163957764677</v>
      </c>
      <c r="P292" s="17">
        <f t="shared" si="165"/>
        <v>0.8847252645559438</v>
      </c>
      <c r="Q292" s="14" t="str">
        <f t="shared" si="110"/>
        <v>1.53072313229348</v>
      </c>
      <c r="R292" s="9" t="str">
        <f t="shared" si="140"/>
        <v>-0.610912957508911-0.231447537896944i</v>
      </c>
      <c r="S292" s="14">
        <f t="shared" si="141"/>
        <v>0.95776877597299803</v>
      </c>
      <c r="T292" s="9">
        <f t="shared" si="142"/>
        <v>0.103506485592505</v>
      </c>
      <c r="U292" s="8">
        <f t="shared" si="143"/>
        <v>0.46111111111111114</v>
      </c>
      <c r="V292" s="3">
        <f t="shared" si="144"/>
        <v>0.48626954127026695</v>
      </c>
      <c r="W292" s="9">
        <f t="shared" si="145"/>
        <v>6.5660455026695347E-2</v>
      </c>
      <c r="X292" s="8">
        <f t="shared" si="146"/>
        <v>0.8847252645559438</v>
      </c>
      <c r="Y292" s="3">
        <f t="shared" si="147"/>
        <v>0.95776877597299803</v>
      </c>
      <c r="Z292" s="9">
        <f t="shared" si="148"/>
        <v>0.103506485592505</v>
      </c>
      <c r="AA292" s="8">
        <f t="shared" si="149"/>
        <v>4.6111111111111116</v>
      </c>
      <c r="AB292" s="3">
        <f t="shared" si="150"/>
        <v>4.8626954127026698</v>
      </c>
      <c r="AC292" s="9">
        <f t="shared" si="151"/>
        <v>0.65660455026695352</v>
      </c>
      <c r="AD292" s="8">
        <f t="shared" si="152"/>
        <v>3.7263858465551678</v>
      </c>
      <c r="AE292" s="3">
        <f t="shared" si="153"/>
        <v>3.9049266367296718</v>
      </c>
      <c r="AF292" s="9">
        <f t="shared" si="154"/>
        <v>0.55309806467444855</v>
      </c>
      <c r="AG292" s="17">
        <f t="shared" ca="1" si="155"/>
        <v>3.9589935879639571</v>
      </c>
      <c r="AH292" s="14">
        <f t="shared" ca="1" si="156"/>
        <v>4.1793332512749775</v>
      </c>
      <c r="AI292" s="9">
        <f t="shared" ca="1" si="157"/>
        <v>0.55981238894892504</v>
      </c>
      <c r="AJ292" s="14"/>
      <c r="AK292" s="9"/>
      <c r="AO292" s="8">
        <f t="shared" ca="1" si="158"/>
        <v>3.9589935879639571</v>
      </c>
      <c r="AP292" s="3">
        <f t="shared" ca="1" si="159"/>
        <v>4.1793332512749775</v>
      </c>
      <c r="AQ292" s="9">
        <f t="shared" ca="1" si="160"/>
        <v>0.55981238894892504</v>
      </c>
      <c r="AR292" s="14">
        <f t="array" aca="1" ref="AR292:AT292" ca="1">MMULT(AO292:AQ292,$AR$9:$AT$11)</f>
        <v>-1.565400184366182</v>
      </c>
      <c r="AS292" s="3">
        <f ca="1"/>
        <v>1.7798067440937002</v>
      </c>
      <c r="AT292" s="29">
        <f ca="1"/>
        <v>5.2759507941259276</v>
      </c>
      <c r="AU292" s="17">
        <f t="shared" ca="1" si="161"/>
        <v>-1.565400184366182</v>
      </c>
      <c r="AV292" s="14">
        <f t="shared" ca="1" si="162"/>
        <v>1.7798067440937002</v>
      </c>
      <c r="AW292" s="3"/>
      <c r="AX292" s="3"/>
      <c r="AY292" s="3"/>
      <c r="AZ292" s="9"/>
    </row>
    <row r="293" spans="14:52">
      <c r="N293" s="3">
        <f t="shared" si="163"/>
        <v>42</v>
      </c>
      <c r="O293" s="29">
        <f t="shared" si="164"/>
        <v>0.73303828583761843</v>
      </c>
      <c r="P293" s="17">
        <f t="shared" si="165"/>
        <v>0.90040404429783993</v>
      </c>
      <c r="Q293" s="14" t="str">
        <f t="shared" si="110"/>
        <v>1.54231583132834</v>
      </c>
      <c r="R293" s="9" t="str">
        <f t="shared" si="140"/>
        <v>-0.616895696142333-0.199576197656073i</v>
      </c>
      <c r="S293" s="14">
        <f t="shared" si="141"/>
        <v>0.965628750645114</v>
      </c>
      <c r="T293" s="9">
        <f t="shared" si="142"/>
        <v>8.9253188929982699E-2</v>
      </c>
      <c r="U293" s="8">
        <f t="shared" si="143"/>
        <v>0.46666666666666667</v>
      </c>
      <c r="V293" s="3">
        <f t="shared" si="144"/>
        <v>0.4888691152119447</v>
      </c>
      <c r="W293" s="9">
        <f t="shared" si="145"/>
        <v>5.6670182446180828E-2</v>
      </c>
      <c r="X293" s="8">
        <f t="shared" si="146"/>
        <v>0.90040404429783993</v>
      </c>
      <c r="Y293" s="3">
        <f t="shared" si="147"/>
        <v>0.965628750645114</v>
      </c>
      <c r="Z293" s="9">
        <f t="shared" si="148"/>
        <v>8.9253188929982699E-2</v>
      </c>
      <c r="AA293" s="8">
        <f t="shared" si="149"/>
        <v>4.666666666666667</v>
      </c>
      <c r="AB293" s="3">
        <f t="shared" si="150"/>
        <v>4.8886911521194474</v>
      </c>
      <c r="AC293" s="9">
        <f t="shared" si="151"/>
        <v>0.56670182446180828</v>
      </c>
      <c r="AD293" s="8">
        <f t="shared" si="152"/>
        <v>3.7662626223688269</v>
      </c>
      <c r="AE293" s="3">
        <f t="shared" si="153"/>
        <v>3.9230624014743336</v>
      </c>
      <c r="AF293" s="9">
        <f t="shared" si="154"/>
        <v>0.47744863553182559</v>
      </c>
      <c r="AG293" s="17">
        <f t="shared" ca="1" si="155"/>
        <v>4.0075707077521221</v>
      </c>
      <c r="AH293" s="14">
        <f t="shared" ca="1" si="156"/>
        <v>4.2021552318614388</v>
      </c>
      <c r="AI293" s="9">
        <f t="shared" ca="1" si="157"/>
        <v>0.4831483132437388</v>
      </c>
      <c r="AJ293" s="14"/>
      <c r="AK293" s="9"/>
      <c r="AO293" s="8">
        <f t="shared" ca="1" si="158"/>
        <v>4.0075707077521221</v>
      </c>
      <c r="AP293" s="3">
        <f t="shared" ca="1" si="159"/>
        <v>4.2021552318614388</v>
      </c>
      <c r="AQ293" s="9">
        <f t="shared" ca="1" si="160"/>
        <v>0.4831483132437388</v>
      </c>
      <c r="AR293" s="14">
        <f t="array" aca="1" ref="AR293:AT293" ca="1">MMULT(AO293:AQ293,$AR$9:$AT$11)</f>
        <v>-1.503921057451366</v>
      </c>
      <c r="AS293" s="3">
        <f ca="1"/>
        <v>1.7661891503273459</v>
      </c>
      <c r="AT293" s="29">
        <f ca="1"/>
        <v>5.3451811195790091</v>
      </c>
      <c r="AU293" s="17">
        <f t="shared" ca="1" si="161"/>
        <v>-1.503921057451366</v>
      </c>
      <c r="AV293" s="14">
        <f t="shared" ca="1" si="162"/>
        <v>1.7661891503273459</v>
      </c>
      <c r="AW293" s="3"/>
      <c r="AX293" s="3"/>
      <c r="AY293" s="3"/>
      <c r="AZ293" s="9"/>
    </row>
    <row r="294" spans="14:52">
      <c r="N294" s="3">
        <f t="shared" si="163"/>
        <v>42.5</v>
      </c>
      <c r="O294" s="29">
        <f t="shared" si="164"/>
        <v>0.74176493209759009</v>
      </c>
      <c r="P294" s="17">
        <f t="shared" si="165"/>
        <v>0.91633117401742337</v>
      </c>
      <c r="Q294" s="14" t="str">
        <f t="shared" si="110"/>
        <v>1.55418205346858</v>
      </c>
      <c r="R294" s="9" t="str">
        <f t="shared" si="140"/>
        <v>-0.621325215571572-0.167185670609448i</v>
      </c>
      <c r="S294" s="14">
        <f t="shared" si="141"/>
        <v>0.97291642782373999</v>
      </c>
      <c r="T294" s="9">
        <f t="shared" si="142"/>
        <v>7.4767704869322896E-2</v>
      </c>
      <c r="U294" s="8">
        <f t="shared" si="143"/>
        <v>0.47222222222222227</v>
      </c>
      <c r="V294" s="3">
        <f t="shared" si="144"/>
        <v>0.49126123420329704</v>
      </c>
      <c r="W294" s="9">
        <f t="shared" si="145"/>
        <v>4.7510200183453949E-2</v>
      </c>
      <c r="X294" s="8">
        <f t="shared" si="146"/>
        <v>0.91633117401742337</v>
      </c>
      <c r="Y294" s="3">
        <f t="shared" si="147"/>
        <v>0.97291642782373999</v>
      </c>
      <c r="Z294" s="9">
        <f t="shared" si="148"/>
        <v>7.4767704869322896E-2</v>
      </c>
      <c r="AA294" s="8">
        <f t="shared" si="149"/>
        <v>4.7222222222222223</v>
      </c>
      <c r="AB294" s="3">
        <f t="shared" si="150"/>
        <v>4.9126123420329701</v>
      </c>
      <c r="AC294" s="9">
        <f t="shared" si="151"/>
        <v>0.47510200183453949</v>
      </c>
      <c r="AD294" s="8">
        <f t="shared" si="152"/>
        <v>3.8058910482047992</v>
      </c>
      <c r="AE294" s="3">
        <f t="shared" si="153"/>
        <v>3.93969591420923</v>
      </c>
      <c r="AF294" s="9">
        <f t="shared" si="154"/>
        <v>0.40033429696521661</v>
      </c>
      <c r="AG294" s="17">
        <f t="shared" ca="1" si="155"/>
        <v>4.0561912887863825</v>
      </c>
      <c r="AH294" s="14">
        <f t="shared" ca="1" si="156"/>
        <v>4.2231655570463547</v>
      </c>
      <c r="AI294" s="9">
        <f t="shared" ca="1" si="157"/>
        <v>0.40504349986562654</v>
      </c>
      <c r="AJ294" s="14"/>
      <c r="AK294" s="9"/>
      <c r="AO294" s="8">
        <f t="shared" ca="1" si="158"/>
        <v>4.0561912887863825</v>
      </c>
      <c r="AP294" s="3">
        <f t="shared" ca="1" si="159"/>
        <v>4.2231655570463547</v>
      </c>
      <c r="AQ294" s="9">
        <f t="shared" ca="1" si="160"/>
        <v>0.40504349986562654</v>
      </c>
      <c r="AR294" s="14">
        <f t="array" aca="1" ref="AR294:AT294" ca="1">MMULT(AO294:AQ294,$AR$9:$AT$11)</f>
        <v>-1.4410615334075763</v>
      </c>
      <c r="AS294" s="3">
        <f ca="1"/>
        <v>1.7507951816159517</v>
      </c>
      <c r="AT294" s="29">
        <f ca="1"/>
        <v>5.4138649058871007</v>
      </c>
      <c r="AU294" s="17">
        <f t="shared" ca="1" si="161"/>
        <v>-1.4410615334075763</v>
      </c>
      <c r="AV294" s="14">
        <f t="shared" ca="1" si="162"/>
        <v>1.7507951816159517</v>
      </c>
      <c r="AW294" s="3"/>
      <c r="AX294" s="3"/>
      <c r="AY294" s="3"/>
      <c r="AZ294" s="9"/>
    </row>
    <row r="295" spans="14:52">
      <c r="N295" s="3">
        <f t="shared" si="163"/>
        <v>43</v>
      </c>
      <c r="O295" s="29">
        <f t="shared" si="164"/>
        <v>0.75049157835756164</v>
      </c>
      <c r="P295" s="17">
        <f t="shared" si="165"/>
        <v>0.93251508613766154</v>
      </c>
      <c r="Q295" s="14" t="str">
        <f t="shared" si="110"/>
        <v>1.56633310628291</v>
      </c>
      <c r="R295" s="9" t="str">
        <f t="shared" si="140"/>
        <v>-0.6241392127569-0.134342705189183i</v>
      </c>
      <c r="S295" s="14">
        <f t="shared" si="141"/>
        <v>0.97960900164092402</v>
      </c>
      <c r="T295" s="9">
        <f t="shared" si="142"/>
        <v>6.0079884216845403E-2</v>
      </c>
      <c r="U295" s="8">
        <f t="shared" si="143"/>
        <v>0.47777777777777775</v>
      </c>
      <c r="V295" s="3">
        <f t="shared" si="144"/>
        <v>0.4934427184138413</v>
      </c>
      <c r="W295" s="9">
        <f t="shared" si="145"/>
        <v>3.8202121677090091E-2</v>
      </c>
      <c r="X295" s="8">
        <f t="shared" si="146"/>
        <v>0.93251508613766154</v>
      </c>
      <c r="Y295" s="3">
        <f t="shared" si="147"/>
        <v>0.97960900164092402</v>
      </c>
      <c r="Z295" s="9">
        <f t="shared" si="148"/>
        <v>6.0079884216845403E-2</v>
      </c>
      <c r="AA295" s="8">
        <f t="shared" si="149"/>
        <v>4.7777777777777777</v>
      </c>
      <c r="AB295" s="3">
        <f t="shared" si="150"/>
        <v>4.9344271841384133</v>
      </c>
      <c r="AC295" s="9">
        <f t="shared" si="151"/>
        <v>0.3820212167709009</v>
      </c>
      <c r="AD295" s="8">
        <f t="shared" si="152"/>
        <v>3.8452626916401162</v>
      </c>
      <c r="AE295" s="3">
        <f t="shared" si="153"/>
        <v>3.9548181824974895</v>
      </c>
      <c r="AF295" s="9">
        <f t="shared" si="154"/>
        <v>0.32194133255405549</v>
      </c>
      <c r="AG295" s="17">
        <f t="shared" ca="1" si="155"/>
        <v>4.1048568067407576</v>
      </c>
      <c r="AH295" s="14">
        <f t="shared" ca="1" si="156"/>
        <v>4.2423340022013525</v>
      </c>
      <c r="AI295" s="9">
        <f t="shared" ca="1" si="157"/>
        <v>0.32568148357394117</v>
      </c>
      <c r="AJ295" s="14"/>
      <c r="AK295" s="9"/>
      <c r="AO295" s="8">
        <f t="shared" ca="1" si="158"/>
        <v>4.1048568067407576</v>
      </c>
      <c r="AP295" s="3">
        <f t="shared" ca="1" si="159"/>
        <v>4.2423340022013525</v>
      </c>
      <c r="AQ295" s="9">
        <f t="shared" ca="1" si="160"/>
        <v>0.32568148357394117</v>
      </c>
      <c r="AR295" s="14">
        <f t="array" aca="1" ref="AR295:AT295" ca="1">MMULT(AO295:AQ295,$AR$9:$AT$11)</f>
        <v>-1.3769992751314346</v>
      </c>
      <c r="AS295" s="3">
        <f ca="1"/>
        <v>1.733621701113284</v>
      </c>
      <c r="AT295" s="29">
        <f ca="1"/>
        <v>5.4819471369705104</v>
      </c>
      <c r="AU295" s="17">
        <f t="shared" ca="1" si="161"/>
        <v>-1.3769992751314346</v>
      </c>
      <c r="AV295" s="14">
        <f t="shared" ca="1" si="162"/>
        <v>1.733621701113284</v>
      </c>
      <c r="AW295" s="3"/>
      <c r="AX295" s="3"/>
      <c r="AY295" s="3"/>
      <c r="AZ295" s="9"/>
    </row>
    <row r="296" spans="14:52">
      <c r="N296" s="3">
        <f t="shared" si="163"/>
        <v>43.5</v>
      </c>
      <c r="O296" s="29">
        <f t="shared" si="164"/>
        <v>0.7592182246175333</v>
      </c>
      <c r="P296" s="17">
        <f t="shared" si="165"/>
        <v>0.94896456671487961</v>
      </c>
      <c r="Q296" s="14" t="str">
        <f t="shared" si="110"/>
        <v>1.57878090651749</v>
      </c>
      <c r="R296" s="9" t="str">
        <f t="shared" si="140"/>
        <v>-0.625276277839145-0.10112010599639i</v>
      </c>
      <c r="S296" s="14">
        <f t="shared" si="141"/>
        <v>0.98568433810364697</v>
      </c>
      <c r="T296" s="9">
        <f t="shared" si="142"/>
        <v>4.5222286179982397E-2</v>
      </c>
      <c r="U296" s="8">
        <f t="shared" si="143"/>
        <v>0.48333333333333334</v>
      </c>
      <c r="V296" s="3">
        <f t="shared" si="144"/>
        <v>0.49541041073286268</v>
      </c>
      <c r="W296" s="9">
        <f t="shared" si="145"/>
        <v>2.8769800274829685E-2</v>
      </c>
      <c r="X296" s="8">
        <f t="shared" si="146"/>
        <v>0.94896456671487961</v>
      </c>
      <c r="Y296" s="3">
        <f t="shared" si="147"/>
        <v>0.98568433810364697</v>
      </c>
      <c r="Z296" s="9">
        <f t="shared" si="148"/>
        <v>4.5222286179982397E-2</v>
      </c>
      <c r="AA296" s="8">
        <f t="shared" si="149"/>
        <v>4.833333333333333</v>
      </c>
      <c r="AB296" s="3">
        <f t="shared" si="150"/>
        <v>4.9541041073286269</v>
      </c>
      <c r="AC296" s="9">
        <f t="shared" si="151"/>
        <v>0.28769800274829682</v>
      </c>
      <c r="AD296" s="8">
        <f t="shared" si="152"/>
        <v>3.8843687666184534</v>
      </c>
      <c r="AE296" s="3">
        <f t="shared" si="153"/>
        <v>3.9684197692249801</v>
      </c>
      <c r="AF296" s="9">
        <f t="shared" si="154"/>
        <v>0.24247571656831443</v>
      </c>
      <c r="AG296" s="17">
        <f t="shared" ca="1" si="155"/>
        <v>4.1535687991751029</v>
      </c>
      <c r="AH296" s="14">
        <f t="shared" ca="1" si="156"/>
        <v>4.2596306477142551</v>
      </c>
      <c r="AI296" s="9">
        <f t="shared" ca="1" si="157"/>
        <v>0.24526475234884179</v>
      </c>
      <c r="AJ296" s="14"/>
      <c r="AK296" s="9"/>
      <c r="AO296" s="8">
        <f t="shared" ca="1" si="158"/>
        <v>4.1535687991751029</v>
      </c>
      <c r="AP296" s="3">
        <f t="shared" ca="1" si="159"/>
        <v>4.2596306477142551</v>
      </c>
      <c r="AQ296" s="9">
        <f t="shared" ca="1" si="160"/>
        <v>0.24526475234884179</v>
      </c>
      <c r="AR296" s="14">
        <f t="array" aca="1" ref="AR296:AT296" ca="1">MMULT(AO296:AQ296,$AR$9:$AT$11)</f>
        <v>-1.3119302689422632</v>
      </c>
      <c r="AS296" s="3">
        <f ca="1"/>
        <v>1.7146682589635724</v>
      </c>
      <c r="AT296" s="29">
        <f ca="1"/>
        <v>5.5493687527779336</v>
      </c>
      <c r="AU296" s="17">
        <f t="shared" ca="1" si="161"/>
        <v>-1.3119302689422632</v>
      </c>
      <c r="AV296" s="14">
        <f t="shared" ca="1" si="162"/>
        <v>1.7146682589635724</v>
      </c>
      <c r="AW296" s="3"/>
      <c r="AX296" s="3"/>
      <c r="AY296" s="3"/>
      <c r="AZ296" s="9"/>
    </row>
    <row r="297" spans="14:52">
      <c r="N297" s="3">
        <f t="shared" si="163"/>
        <v>44</v>
      </c>
      <c r="O297" s="29">
        <f t="shared" si="164"/>
        <v>0.76794487087750496</v>
      </c>
      <c r="P297" s="17">
        <f t="shared" si="165"/>
        <v>0.96568877480707394</v>
      </c>
      <c r="Q297" s="14" t="str">
        <f t="shared" si="110"/>
        <v>1.59153802142811</v>
      </c>
      <c r="R297" s="9" t="str">
        <f t="shared" si="140"/>
        <v>-0.62467629643488-0.0675970489749186i</v>
      </c>
      <c r="S297" s="14">
        <f t="shared" si="141"/>
        <v>0.99112117348999396</v>
      </c>
      <c r="T297" s="9">
        <f t="shared" si="142"/>
        <v>3.0230319317260099E-2</v>
      </c>
      <c r="U297" s="8">
        <f t="shared" si="143"/>
        <v>0.48888888888888887</v>
      </c>
      <c r="V297" s="3">
        <f t="shared" si="144"/>
        <v>0.49716119786077806</v>
      </c>
      <c r="W297" s="9">
        <f t="shared" si="145"/>
        <v>1.9239359657918211E-2</v>
      </c>
      <c r="X297" s="8">
        <f t="shared" si="146"/>
        <v>0.96568877480707394</v>
      </c>
      <c r="Y297" s="3">
        <f t="shared" si="147"/>
        <v>0.99112117348999396</v>
      </c>
      <c r="Z297" s="9">
        <f t="shared" si="148"/>
        <v>3.0230319317260099E-2</v>
      </c>
      <c r="AA297" s="8">
        <f t="shared" si="149"/>
        <v>4.8888888888888884</v>
      </c>
      <c r="AB297" s="3">
        <f t="shared" si="150"/>
        <v>4.9716119786077808</v>
      </c>
      <c r="AC297" s="9">
        <f t="shared" si="151"/>
        <v>0.19239359657918209</v>
      </c>
      <c r="AD297" s="8">
        <f t="shared" si="152"/>
        <v>3.9232001140818147</v>
      </c>
      <c r="AE297" s="3">
        <f t="shared" si="153"/>
        <v>3.9804908051177867</v>
      </c>
      <c r="AF297" s="9">
        <f t="shared" si="154"/>
        <v>0.16216327726192198</v>
      </c>
      <c r="AG297" s="17">
        <f t="shared" ca="1" si="155"/>
        <v>4.202328868924571</v>
      </c>
      <c r="AH297" s="14">
        <f t="shared" ca="1" si="156"/>
        <v>4.2750260877121677</v>
      </c>
      <c r="AI297" s="9">
        <f t="shared" ca="1" si="157"/>
        <v>0.1640150230583457</v>
      </c>
      <c r="AJ297" s="14"/>
      <c r="AK297" s="9"/>
      <c r="AO297" s="8">
        <f t="shared" ca="1" si="158"/>
        <v>4.202328868924571</v>
      </c>
      <c r="AP297" s="3">
        <f t="shared" ca="1" si="159"/>
        <v>4.2750260877121677</v>
      </c>
      <c r="AQ297" s="9">
        <f t="shared" ca="1" si="160"/>
        <v>0.1640150230583457</v>
      </c>
      <c r="AR297" s="14">
        <f t="array" aca="1" ref="AR297:AT297" ca="1">MMULT(AO297:AQ297,$AR$9:$AT$11)</f>
        <v>-1.2460690917332671</v>
      </c>
      <c r="AS297" s="3">
        <f ca="1"/>
        <v>1.6939373070979677</v>
      </c>
      <c r="AT297" s="29">
        <f ca="1"/>
        <v>5.6160666946942506</v>
      </c>
      <c r="AU297" s="17">
        <f t="shared" ca="1" si="161"/>
        <v>-1.2460690917332671</v>
      </c>
      <c r="AV297" s="14">
        <f t="shared" ca="1" si="162"/>
        <v>1.6939373070979677</v>
      </c>
      <c r="AW297" s="3"/>
      <c r="AX297" s="3"/>
      <c r="AY297" s="3"/>
      <c r="AZ297" s="9"/>
    </row>
    <row r="298" spans="14:52">
      <c r="N298" s="3">
        <f t="shared" si="163"/>
        <v>44.5</v>
      </c>
      <c r="O298" s="29">
        <f t="shared" si="164"/>
        <v>0.77667151713747673</v>
      </c>
      <c r="P298" s="17">
        <f t="shared" si="165"/>
        <v>0.98269726311569017</v>
      </c>
      <c r="Q298" s="14" t="str">
        <f t="shared" si="110"/>
        <v>1.60461771348185</v>
      </c>
      <c r="R298" s="9" t="str">
        <f t="shared" si="140"/>
        <v>-0.622280902838941-0.0338593952476376i</v>
      </c>
      <c r="S298" s="14">
        <f t="shared" si="141"/>
        <v>0.99589933701870204</v>
      </c>
      <c r="T298" s="9">
        <f t="shared" si="142"/>
        <v>1.51423818901502E-2</v>
      </c>
      <c r="U298" s="8">
        <f t="shared" si="143"/>
        <v>0.49444444444444452</v>
      </c>
      <c r="V298" s="3">
        <f t="shared" si="144"/>
        <v>0.49869203851511618</v>
      </c>
      <c r="W298" s="9">
        <f t="shared" si="145"/>
        <v>9.6392030272081965E-3</v>
      </c>
      <c r="X298" s="8">
        <f t="shared" si="146"/>
        <v>0.98269726311569017</v>
      </c>
      <c r="Y298" s="3">
        <f t="shared" si="147"/>
        <v>0.99589933701870204</v>
      </c>
      <c r="Z298" s="9">
        <f t="shared" si="148"/>
        <v>1.51423818901502E-2</v>
      </c>
      <c r="AA298" s="8">
        <f t="shared" si="149"/>
        <v>4.9444444444444455</v>
      </c>
      <c r="AB298" s="3">
        <f t="shared" si="150"/>
        <v>4.9869203851511621</v>
      </c>
      <c r="AC298" s="9">
        <f t="shared" si="151"/>
        <v>9.6392030272081958E-2</v>
      </c>
      <c r="AD298" s="8">
        <f t="shared" si="152"/>
        <v>3.9617471813287555</v>
      </c>
      <c r="AE298" s="3">
        <f t="shared" si="153"/>
        <v>3.9910210481324602</v>
      </c>
      <c r="AF298" s="9">
        <f t="shared" si="154"/>
        <v>8.1249648381931758E-2</v>
      </c>
      <c r="AG298" s="17">
        <f t="shared" ca="1" si="155"/>
        <v>4.2511386877119133</v>
      </c>
      <c r="AH298" s="14">
        <f t="shared" ca="1" si="156"/>
        <v>4.288491701727982</v>
      </c>
      <c r="AI298" s="9">
        <f t="shared" ca="1" si="157"/>
        <v>8.2173341805243896E-2</v>
      </c>
      <c r="AJ298" s="14"/>
      <c r="AK298" s="9"/>
      <c r="AO298" s="8">
        <f t="shared" ca="1" si="158"/>
        <v>4.2511386877119133</v>
      </c>
      <c r="AP298" s="3">
        <f t="shared" ca="1" si="159"/>
        <v>4.288491701727982</v>
      </c>
      <c r="AQ298" s="9">
        <f t="shared" ca="1" si="160"/>
        <v>8.2173341805243896E-2</v>
      </c>
      <c r="AR298" s="14">
        <f t="array" aca="1" ref="AR298:AT298" ca="1">MMULT(AO298:AQ298,$AR$9:$AT$11)</f>
        <v>-1.1796490088341454</v>
      </c>
      <c r="AS298" s="3">
        <f ca="1"/>
        <v>1.6714344457458712</v>
      </c>
      <c r="AT298" s="29">
        <f ca="1"/>
        <v>5.6819740219033905</v>
      </c>
      <c r="AU298" s="17">
        <f t="shared" ca="1" si="161"/>
        <v>-1.1796490088341454</v>
      </c>
      <c r="AV298" s="14">
        <f t="shared" ca="1" si="162"/>
        <v>1.6714344457458712</v>
      </c>
      <c r="AW298" s="3"/>
      <c r="AX298" s="3"/>
      <c r="AY298" s="3"/>
      <c r="AZ298" s="9"/>
    </row>
    <row r="299" spans="14:52">
      <c r="N299" s="3">
        <f t="shared" si="163"/>
        <v>45</v>
      </c>
      <c r="O299" s="29">
        <f t="shared" si="164"/>
        <v>0.78539816339744828</v>
      </c>
      <c r="P299" s="17">
        <f t="shared" si="165"/>
        <v>0.99999999999999989</v>
      </c>
      <c r="Q299" s="14" t="str">
        <f t="shared" si="110"/>
        <v>1.61803398874989</v>
      </c>
      <c r="R299" s="9" t="str">
        <f t="shared" si="140"/>
        <v>-0.618033988749895-3.50180564364218E-16i</v>
      </c>
      <c r="S299" s="14">
        <f t="shared" si="141"/>
        <v>0.999999999999996</v>
      </c>
      <c r="T299" s="9">
        <f t="shared" si="142"/>
        <v>1.5660550926352601E-16</v>
      </c>
      <c r="U299" s="8">
        <f t="shared" si="143"/>
        <v>0.5</v>
      </c>
      <c r="V299" s="3">
        <f t="shared" si="144"/>
        <v>0.49999999999999872</v>
      </c>
      <c r="W299" s="9">
        <f t="shared" si="145"/>
        <v>9.9698163658855081E-17</v>
      </c>
      <c r="X299" s="8">
        <f t="shared" si="146"/>
        <v>0.99999999999999989</v>
      </c>
      <c r="Y299" s="3">
        <f t="shared" si="147"/>
        <v>0.999999999999996</v>
      </c>
      <c r="Z299" s="9">
        <f t="shared" si="148"/>
        <v>1.5660550926352601E-16</v>
      </c>
      <c r="AA299" s="8">
        <f t="shared" si="149"/>
        <v>5</v>
      </c>
      <c r="AB299" s="3">
        <f t="shared" si="150"/>
        <v>4.9999999999999876</v>
      </c>
      <c r="AC299" s="9">
        <f t="shared" si="151"/>
        <v>9.9698163658855088E-16</v>
      </c>
      <c r="AD299" s="8">
        <f t="shared" si="152"/>
        <v>4</v>
      </c>
      <c r="AE299" s="3">
        <f t="shared" si="153"/>
        <v>3.9999999999999916</v>
      </c>
      <c r="AF299" s="9">
        <f t="shared" si="154"/>
        <v>8.403761273250249E-16</v>
      </c>
      <c r="AG299" s="17">
        <f t="shared" ca="1" si="155"/>
        <v>4.3</v>
      </c>
      <c r="AH299" s="14">
        <f t="shared" ca="1" si="156"/>
        <v>4.2999999999999883</v>
      </c>
      <c r="AI299" s="9">
        <f t="shared" ca="1" si="157"/>
        <v>8.4991581430667151E-16</v>
      </c>
      <c r="AJ299" s="14"/>
      <c r="AK299" s="9"/>
      <c r="AO299" s="8">
        <f t="shared" ca="1" si="158"/>
        <v>4.3</v>
      </c>
      <c r="AP299" s="3">
        <f t="shared" ca="1" si="159"/>
        <v>4.2999999999999883</v>
      </c>
      <c r="AQ299" s="9">
        <f t="shared" ca="1" si="160"/>
        <v>8.4991581430667151E-16</v>
      </c>
      <c r="AR299" s="14">
        <f t="array" aca="1" ref="AR299:AT299" ca="1">MMULT(AO299:AQ299,$AR$9:$AT$11)</f>
        <v>-1.1129218939408405</v>
      </c>
      <c r="AS299" s="3">
        <f ca="1"/>
        <v>1.6471687097515795</v>
      </c>
      <c r="AT299" s="29">
        <f ca="1"/>
        <v>5.7470201060725676</v>
      </c>
      <c r="AU299" s="17">
        <f t="shared" ca="1" si="161"/>
        <v>-1.1129218939408405</v>
      </c>
      <c r="AV299" s="14">
        <f t="shared" ca="1" si="162"/>
        <v>1.6471687097515795</v>
      </c>
      <c r="AW299" s="3"/>
      <c r="AX299" s="3"/>
      <c r="AY299" s="3"/>
      <c r="AZ299" s="9"/>
    </row>
    <row r="300" spans="14:52">
      <c r="N300" s="3">
        <f t="shared" si="163"/>
        <v>45.5</v>
      </c>
      <c r="O300" s="29">
        <f t="shared" si="164"/>
        <v>0.79412480965741994</v>
      </c>
      <c r="P300" s="17">
        <f t="shared" si="165"/>
        <v>1.0176073929721252</v>
      </c>
      <c r="Q300" s="14" t="str">
        <f t="shared" si="110"/>
        <v>1.63180164934872</v>
      </c>
      <c r="R300" s="9" t="str">
        <f t="shared" si="140"/>
        <v>-0.611882272368185+0.0338809879357151i</v>
      </c>
      <c r="S300" s="14">
        <f t="shared" si="141"/>
        <v>1.0034059537964599</v>
      </c>
      <c r="T300" s="9">
        <f t="shared" si="142"/>
        <v>-1.5152038433821799E-2</v>
      </c>
      <c r="U300" s="8">
        <f t="shared" si="143"/>
        <v>0.50555555555555554</v>
      </c>
      <c r="V300" s="3">
        <f t="shared" si="144"/>
        <v>0.5010823045811047</v>
      </c>
      <c r="W300" s="9">
        <f t="shared" si="145"/>
        <v>-9.6453491636851081E-3</v>
      </c>
      <c r="X300" s="8">
        <f t="shared" si="146"/>
        <v>1.0176073929721252</v>
      </c>
      <c r="Y300" s="3">
        <f t="shared" si="147"/>
        <v>1.0034059537964599</v>
      </c>
      <c r="Z300" s="9">
        <f t="shared" si="148"/>
        <v>-1.5152038433821799E-2</v>
      </c>
      <c r="AA300" s="8">
        <f t="shared" si="149"/>
        <v>5.0555555555555554</v>
      </c>
      <c r="AB300" s="3">
        <f t="shared" si="150"/>
        <v>5.0108230458110468</v>
      </c>
      <c r="AC300" s="9">
        <f t="shared" si="151"/>
        <v>-9.6453491636851074E-2</v>
      </c>
      <c r="AD300" s="8">
        <f t="shared" si="152"/>
        <v>4.0379481625834304</v>
      </c>
      <c r="AE300" s="3">
        <f t="shared" si="153"/>
        <v>4.0074170920145864</v>
      </c>
      <c r="AF300" s="9">
        <f t="shared" si="154"/>
        <v>-8.130145320302927E-2</v>
      </c>
      <c r="AG300" s="17">
        <f t="shared" ca="1" si="155"/>
        <v>4.3489146271034551</v>
      </c>
      <c r="AH300" s="14">
        <f t="shared" ca="1" si="156"/>
        <v>4.3095250547084936</v>
      </c>
      <c r="AI300" s="9">
        <f t="shared" ca="1" si="157"/>
        <v>-8.222573732632095E-2</v>
      </c>
      <c r="AJ300" s="14"/>
      <c r="AK300" s="9"/>
      <c r="AO300" s="8">
        <f t="shared" ca="1" si="158"/>
        <v>4.3489146271034551</v>
      </c>
      <c r="AP300" s="3">
        <f t="shared" ca="1" si="159"/>
        <v>4.3095250547084936</v>
      </c>
      <c r="AQ300" s="9">
        <f t="shared" ca="1" si="160"/>
        <v>-8.222573732632095E-2</v>
      </c>
      <c r="AR300" s="14">
        <f t="array" aca="1" ref="AR300:AT300" ca="1">MMULT(AO300:AQ300,$AR$9:$AT$11)</f>
        <v>-1.0461579677501474</v>
      </c>
      <c r="AS300" s="3">
        <f ca="1"/>
        <v>1.6211529048914939</v>
      </c>
      <c r="AT300" s="29">
        <f ca="1"/>
        <v>5.8111309113070444</v>
      </c>
      <c r="AU300" s="17">
        <f t="shared" ca="1" si="161"/>
        <v>-1.0461579677501474</v>
      </c>
      <c r="AV300" s="14">
        <f t="shared" ca="1" si="162"/>
        <v>1.6211529048914939</v>
      </c>
      <c r="AW300" s="3"/>
      <c r="AX300" s="3"/>
      <c r="AY300" s="3"/>
      <c r="AZ300" s="9"/>
    </row>
    <row r="301" spans="14:52">
      <c r="N301" s="3">
        <f t="shared" si="163"/>
        <v>46</v>
      </c>
      <c r="O301" s="29">
        <f t="shared" si="164"/>
        <v>0.80285145591739149</v>
      </c>
      <c r="P301" s="17">
        <f t="shared" si="165"/>
        <v>1.0355303137905694</v>
      </c>
      <c r="Q301" s="14" t="str">
        <f t="shared" si="110"/>
        <v>1.64593635032644</v>
      </c>
      <c r="R301" s="9" t="str">
        <f t="shared" si="140"/>
        <v>-0.603775932922333+0.0676758409827395i</v>
      </c>
      <c r="S301" s="14">
        <f t="shared" si="141"/>
        <v>1.0061019190320999</v>
      </c>
      <c r="T301" s="9">
        <f t="shared" si="142"/>
        <v>-3.0265556174374299E-2</v>
      </c>
      <c r="U301" s="8">
        <f t="shared" si="143"/>
        <v>0.51111111111111107</v>
      </c>
      <c r="V301" s="3">
        <f t="shared" si="144"/>
        <v>0.50193638732337631</v>
      </c>
      <c r="W301" s="9">
        <f t="shared" si="145"/>
        <v>-1.926177163230974E-2</v>
      </c>
      <c r="X301" s="8">
        <f t="shared" si="146"/>
        <v>1.0355303137905694</v>
      </c>
      <c r="Y301" s="3">
        <f t="shared" si="147"/>
        <v>1.0061019190320999</v>
      </c>
      <c r="Z301" s="9">
        <f t="shared" si="148"/>
        <v>-3.0265556174374299E-2</v>
      </c>
      <c r="AA301" s="8">
        <f t="shared" si="149"/>
        <v>5.1111111111111107</v>
      </c>
      <c r="AB301" s="3">
        <f t="shared" si="150"/>
        <v>5.0193638732337629</v>
      </c>
      <c r="AC301" s="9">
        <f t="shared" si="151"/>
        <v>-0.1926177163230974</v>
      </c>
      <c r="AD301" s="8">
        <f t="shared" si="152"/>
        <v>4.0755807973205416</v>
      </c>
      <c r="AE301" s="3">
        <f t="shared" si="153"/>
        <v>4.0132619542016634</v>
      </c>
      <c r="AF301" s="9">
        <f t="shared" si="154"/>
        <v>-0.16235216014872311</v>
      </c>
      <c r="AG301" s="17">
        <f t="shared" ca="1" si="155"/>
        <v>4.3978844715800163</v>
      </c>
      <c r="AH301" s="14">
        <f t="shared" ca="1" si="156"/>
        <v>4.3170430312484722</v>
      </c>
      <c r="AI301" s="9">
        <f t="shared" ca="1" si="157"/>
        <v>-0.16420608829707084</v>
      </c>
      <c r="AJ301" s="14"/>
      <c r="AK301" s="9"/>
      <c r="AO301" s="8">
        <f t="shared" ca="1" si="158"/>
        <v>4.3978844715800163</v>
      </c>
      <c r="AP301" s="3">
        <f t="shared" ca="1" si="159"/>
        <v>4.3170430312484722</v>
      </c>
      <c r="AQ301" s="9">
        <f t="shared" ca="1" si="160"/>
        <v>-0.16420608829707084</v>
      </c>
      <c r="AR301" s="14">
        <f t="array" aca="1" ref="AR301:AT301" ca="1">MMULT(AO301:AQ301,$AR$9:$AT$11)</f>
        <v>-0.97964535788550045</v>
      </c>
      <c r="AS301" s="3">
        <f ca="1"/>
        <v>1.593404006737827</v>
      </c>
      <c r="AT301" s="29">
        <f ca="1"/>
        <v>5.874229365843207</v>
      </c>
      <c r="AU301" s="17">
        <f t="shared" ca="1" si="161"/>
        <v>-0.97964535788550045</v>
      </c>
      <c r="AV301" s="14">
        <f t="shared" ca="1" si="162"/>
        <v>1.593404006737827</v>
      </c>
      <c r="AW301" s="3"/>
      <c r="AX301" s="3"/>
      <c r="AY301" s="3"/>
      <c r="AZ301" s="9"/>
    </row>
    <row r="302" spans="14:52">
      <c r="N302" s="3">
        <f t="shared" si="163"/>
        <v>46.5</v>
      </c>
      <c r="O302" s="29">
        <f t="shared" si="164"/>
        <v>0.81157810217736315</v>
      </c>
      <c r="P302" s="17">
        <f t="shared" si="165"/>
        <v>1.053780125280962</v>
      </c>
      <c r="Q302" s="14" t="str">
        <f t="shared" si="110"/>
        <v>1.66045466143583</v>
      </c>
      <c r="R302" s="9" t="str">
        <f t="shared" si="140"/>
        <v>-0.593669315842685+0.101268988358867i</v>
      </c>
      <c r="S302" s="14">
        <f t="shared" si="141"/>
        <v>1.0080748885813899</v>
      </c>
      <c r="T302" s="9">
        <f t="shared" si="142"/>
        <v>-4.5288868396612302E-2</v>
      </c>
      <c r="U302" s="8">
        <f t="shared" si="143"/>
        <v>0.51666666666666661</v>
      </c>
      <c r="V302" s="3">
        <f t="shared" si="144"/>
        <v>0.50255996728600871</v>
      </c>
      <c r="W302" s="9">
        <f t="shared" si="145"/>
        <v>-2.8812101195277939E-2</v>
      </c>
      <c r="X302" s="8">
        <f t="shared" si="146"/>
        <v>1.053780125280962</v>
      </c>
      <c r="Y302" s="3">
        <f t="shared" si="147"/>
        <v>1.0080748885813899</v>
      </c>
      <c r="Z302" s="9">
        <f t="shared" si="148"/>
        <v>-4.5288868396612302E-2</v>
      </c>
      <c r="AA302" s="8">
        <f t="shared" si="149"/>
        <v>5.1666666666666661</v>
      </c>
      <c r="AB302" s="3">
        <f t="shared" si="150"/>
        <v>5.0255996728600874</v>
      </c>
      <c r="AC302" s="9">
        <f t="shared" si="151"/>
        <v>-0.28812101195277939</v>
      </c>
      <c r="AD302" s="8">
        <f t="shared" si="152"/>
        <v>4.1128865413857039</v>
      </c>
      <c r="AE302" s="3">
        <f t="shared" si="153"/>
        <v>4.017524784278697</v>
      </c>
      <c r="AF302" s="9">
        <f t="shared" si="154"/>
        <v>-0.24283214355616708</v>
      </c>
      <c r="AG302" s="17">
        <f t="shared" ca="1" si="155"/>
        <v>4.4469115219241671</v>
      </c>
      <c r="AH302" s="14">
        <f t="shared" ca="1" si="156"/>
        <v>4.3225328356113142</v>
      </c>
      <c r="AI302" s="9">
        <f t="shared" ca="1" si="157"/>
        <v>-0.24562538683045015</v>
      </c>
      <c r="AJ302" s="14"/>
      <c r="AK302" s="9"/>
      <c r="AO302" s="8">
        <f t="shared" ca="1" si="158"/>
        <v>4.4469115219241671</v>
      </c>
      <c r="AP302" s="3">
        <f t="shared" ca="1" si="159"/>
        <v>4.3225328356113142</v>
      </c>
      <c r="AQ302" s="9">
        <f t="shared" ca="1" si="160"/>
        <v>-0.24562538683045015</v>
      </c>
      <c r="AR302" s="14">
        <f t="array" aca="1" ref="AR302:AT302" ca="1">MMULT(AO302:AQ302,$AR$9:$AT$11)</f>
        <v>-0.91368948902803604</v>
      </c>
      <c r="AS302" s="3">
        <f ca="1"/>
        <v>1.5639436371710964</v>
      </c>
      <c r="AT302" s="29">
        <f ca="1"/>
        <v>5.936235831468224</v>
      </c>
      <c r="AU302" s="17">
        <f t="shared" ca="1" si="161"/>
        <v>-0.91368948902803604</v>
      </c>
      <c r="AV302" s="14">
        <f t="shared" ca="1" si="162"/>
        <v>1.5639436371710964</v>
      </c>
      <c r="AW302" s="3"/>
      <c r="AX302" s="3"/>
      <c r="AY302" s="3"/>
      <c r="AZ302" s="9"/>
    </row>
    <row r="303" spans="14:52">
      <c r="N303" s="3">
        <f t="shared" si="163"/>
        <v>47</v>
      </c>
      <c r="O303" s="29">
        <f t="shared" si="164"/>
        <v>0.82030474843733492</v>
      </c>
      <c r="P303" s="17">
        <f t="shared" si="165"/>
        <v>1.0723687100246826</v>
      </c>
      <c r="Q303" s="14" t="str">
        <f t="shared" si="110"/>
        <v>1.67537413428582</v>
      </c>
      <c r="R303" s="9" t="str">
        <f t="shared" si="140"/>
        <v>-0.581521713908438+0.134536779501309i</v>
      </c>
      <c r="S303" s="14">
        <f t="shared" si="141"/>
        <v>1.0093145069398799</v>
      </c>
      <c r="T303" s="9">
        <f t="shared" si="142"/>
        <v>-6.0166676887765398E-2</v>
      </c>
      <c r="U303" s="8">
        <f t="shared" si="143"/>
        <v>0.52222222222222225</v>
      </c>
      <c r="V303" s="3">
        <f t="shared" si="144"/>
        <v>0.50295113422609794</v>
      </c>
      <c r="W303" s="9">
        <f t="shared" si="145"/>
        <v>-3.825717659445696E-2</v>
      </c>
      <c r="X303" s="8">
        <f t="shared" si="146"/>
        <v>1.0723687100246826</v>
      </c>
      <c r="Y303" s="3">
        <f t="shared" si="147"/>
        <v>1.0093145069398799</v>
      </c>
      <c r="Z303" s="9">
        <f t="shared" si="148"/>
        <v>-6.0166676887765398E-2</v>
      </c>
      <c r="AA303" s="8">
        <f t="shared" si="149"/>
        <v>5.2222222222222223</v>
      </c>
      <c r="AB303" s="3">
        <f t="shared" si="150"/>
        <v>5.0295113422609798</v>
      </c>
      <c r="AC303" s="9">
        <f t="shared" si="151"/>
        <v>-0.3825717659445696</v>
      </c>
      <c r="AD303" s="8">
        <f t="shared" si="152"/>
        <v>4.1498535121975397</v>
      </c>
      <c r="AE303" s="3">
        <f t="shared" si="153"/>
        <v>4.0201968353210997</v>
      </c>
      <c r="AF303" s="9">
        <f t="shared" si="154"/>
        <v>-0.32240508905680421</v>
      </c>
      <c r="AG303" s="17">
        <f t="shared" ca="1" si="155"/>
        <v>4.4959978575876525</v>
      </c>
      <c r="AH303" s="14">
        <f t="shared" ca="1" si="156"/>
        <v>4.3259768960797871</v>
      </c>
      <c r="AI303" s="9">
        <f t="shared" ca="1" si="157"/>
        <v>-0.32615087535962883</v>
      </c>
      <c r="AJ303" s="14"/>
      <c r="AK303" s="9"/>
      <c r="AO303" s="8">
        <f t="shared" ca="1" si="158"/>
        <v>4.4959978575876525</v>
      </c>
      <c r="AP303" s="3">
        <f t="shared" ca="1" si="159"/>
        <v>4.3259768960797871</v>
      </c>
      <c r="AQ303" s="9">
        <f t="shared" ca="1" si="160"/>
        <v>-0.32615087535962883</v>
      </c>
      <c r="AR303" s="14">
        <f t="array" aca="1" ref="AR303:AT303" ca="1">MMULT(AO303:AQ303,$AR$9:$AT$11)</f>
        <v>-0.84861231850716334</v>
      </c>
      <c r="AS303" s="3">
        <f ca="1"/>
        <v>1.5327986363375683</v>
      </c>
      <c r="AT303" s="29">
        <f ca="1"/>
        <v>5.9970686762506151</v>
      </c>
      <c r="AU303" s="17">
        <f t="shared" ca="1" si="161"/>
        <v>-0.84861231850716334</v>
      </c>
      <c r="AV303" s="14">
        <f t="shared" ca="1" si="162"/>
        <v>1.5327986363375683</v>
      </c>
      <c r="AW303" s="3"/>
      <c r="AX303" s="3"/>
      <c r="AY303" s="3"/>
      <c r="AZ303" s="9"/>
    </row>
    <row r="304" spans="14:52">
      <c r="N304" s="3">
        <f t="shared" si="163"/>
        <v>47.5</v>
      </c>
      <c r="O304" s="29">
        <f t="shared" si="164"/>
        <v>0.82903139469730658</v>
      </c>
      <c r="P304" s="17">
        <f t="shared" si="165"/>
        <v>1.0913085010692714</v>
      </c>
      <c r="Q304" s="14" t="str">
        <f t="shared" si="110"/>
        <v>1.69071337542038</v>
      </c>
      <c r="R304" s="9" t="str">
        <f t="shared" si="140"/>
        <v>-0.567298229721861+0.167347283875958i</v>
      </c>
      <c r="S304" s="14">
        <f t="shared" si="141"/>
        <v>1.0098134886162899</v>
      </c>
      <c r="T304" s="9">
        <f t="shared" si="142"/>
        <v>-7.4839980519319296E-2</v>
      </c>
      <c r="U304" s="8">
        <f t="shared" si="143"/>
        <v>0.52777777777777779</v>
      </c>
      <c r="V304" s="3">
        <f t="shared" si="144"/>
        <v>0.50310845323474862</v>
      </c>
      <c r="W304" s="9">
        <f t="shared" si="145"/>
        <v>-4.7555956257911723E-2</v>
      </c>
      <c r="X304" s="8">
        <f t="shared" si="146"/>
        <v>1.0913085010692714</v>
      </c>
      <c r="Y304" s="3">
        <f t="shared" si="147"/>
        <v>1.0098134886162899</v>
      </c>
      <c r="Z304" s="9">
        <f t="shared" si="148"/>
        <v>-7.4839980519319296E-2</v>
      </c>
      <c r="AA304" s="8">
        <f t="shared" si="149"/>
        <v>5.2777777777777777</v>
      </c>
      <c r="AB304" s="3">
        <f t="shared" si="150"/>
        <v>5.031084532347486</v>
      </c>
      <c r="AC304" s="9">
        <f t="shared" si="151"/>
        <v>-0.47555956257911725</v>
      </c>
      <c r="AD304" s="8">
        <f t="shared" si="152"/>
        <v>4.1864692767085065</v>
      </c>
      <c r="AE304" s="3">
        <f t="shared" si="153"/>
        <v>4.021271043731196</v>
      </c>
      <c r="AF304" s="9">
        <f t="shared" si="154"/>
        <v>-0.40071958205979796</v>
      </c>
      <c r="AG304" s="17">
        <f t="shared" ca="1" si="155"/>
        <v>4.5451456543537887</v>
      </c>
      <c r="AH304" s="14">
        <f t="shared" ca="1" si="156"/>
        <v>4.3273620996945263</v>
      </c>
      <c r="AI304" s="9">
        <f t="shared" ca="1" si="157"/>
        <v>-0.4054336357186526</v>
      </c>
      <c r="AJ304" s="14"/>
      <c r="AK304" s="9"/>
      <c r="AO304" s="8">
        <f t="shared" ca="1" si="158"/>
        <v>4.5451456543537887</v>
      </c>
      <c r="AP304" s="3">
        <f t="shared" ca="1" si="159"/>
        <v>4.3273620996945263</v>
      </c>
      <c r="AQ304" s="9">
        <f t="shared" ca="1" si="160"/>
        <v>-0.4054336357186526</v>
      </c>
      <c r="AR304" s="14">
        <f t="array" aca="1" ref="AR304:AT304" ca="1">MMULT(AO304:AQ304,$AR$9:$AT$11)</f>
        <v>-0.78475143852479934</v>
      </c>
      <c r="AS304" s="3">
        <f ca="1"/>
        <v>1.5000017505919305</v>
      </c>
      <c r="AT304" s="29">
        <f ca="1"/>
        <v>6.0566449559215698</v>
      </c>
      <c r="AU304" s="17">
        <f t="shared" ca="1" si="161"/>
        <v>-0.78475143852479934</v>
      </c>
      <c r="AV304" s="14">
        <f t="shared" ca="1" si="162"/>
        <v>1.5000017505919305</v>
      </c>
      <c r="AW304" s="3"/>
      <c r="AX304" s="3"/>
      <c r="AY304" s="3"/>
      <c r="AZ304" s="9"/>
    </row>
    <row r="305" spans="14:52">
      <c r="N305" s="3">
        <f t="shared" si="163"/>
        <v>48</v>
      </c>
      <c r="O305" s="29">
        <f t="shared" si="164"/>
        <v>0.83775804095727813</v>
      </c>
      <c r="P305" s="17">
        <f t="shared" si="165"/>
        <v>1.1106125148291928</v>
      </c>
      <c r="Q305" s="14" t="str">
        <f t="shared" si="110"/>
        <v>1.70649212593769</v>
      </c>
      <c r="R305" s="9" t="str">
        <f t="shared" si="140"/>
        <v>-0.550970724788982+0.199560137084839i</v>
      </c>
      <c r="S305" s="14">
        <f t="shared" si="141"/>
        <v>1.0095680781810601</v>
      </c>
      <c r="T305" s="9">
        <f t="shared" si="142"/>
        <v>-8.9246006424175295E-2</v>
      </c>
      <c r="U305" s="8">
        <f t="shared" si="143"/>
        <v>0.53333333333333333</v>
      </c>
      <c r="V305" s="3">
        <f t="shared" si="144"/>
        <v>0.50303109000974089</v>
      </c>
      <c r="W305" s="9">
        <f t="shared" si="145"/>
        <v>-5.6665646055546054E-2</v>
      </c>
      <c r="X305" s="8">
        <f t="shared" si="146"/>
        <v>1.1106125148291928</v>
      </c>
      <c r="Y305" s="3">
        <f t="shared" si="147"/>
        <v>1.0095680781810601</v>
      </c>
      <c r="Z305" s="9">
        <f t="shared" si="148"/>
        <v>-8.9246006424175295E-2</v>
      </c>
      <c r="AA305" s="8">
        <f t="shared" si="149"/>
        <v>5.333333333333333</v>
      </c>
      <c r="AB305" s="3">
        <f t="shared" si="150"/>
        <v>5.0303109000974091</v>
      </c>
      <c r="AC305" s="9">
        <f t="shared" si="151"/>
        <v>-0.56665646055546048</v>
      </c>
      <c r="AD305" s="8">
        <f t="shared" si="152"/>
        <v>4.2227208185041398</v>
      </c>
      <c r="AE305" s="3">
        <f t="shared" si="153"/>
        <v>4.0207428219163486</v>
      </c>
      <c r="AF305" s="9">
        <f t="shared" si="154"/>
        <v>-0.47741045413128519</v>
      </c>
      <c r="AG305" s="17">
        <f t="shared" ca="1" si="155"/>
        <v>4.5943571900951081</v>
      </c>
      <c r="AH305" s="14">
        <f t="shared" ca="1" si="156"/>
        <v>4.3266809062620473</v>
      </c>
      <c r="AI305" s="9">
        <f t="shared" ca="1" si="157"/>
        <v>-0.48310963108248556</v>
      </c>
      <c r="AJ305" s="14"/>
      <c r="AK305" s="9"/>
      <c r="AO305" s="8">
        <f t="shared" ca="1" si="158"/>
        <v>4.5943571900951081</v>
      </c>
      <c r="AP305" s="3">
        <f t="shared" ca="1" si="159"/>
        <v>4.3266809062620473</v>
      </c>
      <c r="AQ305" s="9">
        <f t="shared" ca="1" si="160"/>
        <v>-0.48310963108248556</v>
      </c>
      <c r="AR305" s="14">
        <f t="array" aca="1" ref="AR305:AT305" ca="1">MMULT(AO305:AQ305,$AR$9:$AT$11)</f>
        <v>-0.72245907120875985</v>
      </c>
      <c r="AS305" s="3">
        <f ca="1"/>
        <v>1.465592459638841</v>
      </c>
      <c r="AT305" s="29">
        <f ca="1"/>
        <v>6.1148812092397833</v>
      </c>
      <c r="AU305" s="17">
        <f t="shared" ca="1" si="161"/>
        <v>-0.72245907120875985</v>
      </c>
      <c r="AV305" s="14">
        <f t="shared" ca="1" si="162"/>
        <v>1.465592459638841</v>
      </c>
      <c r="AW305" s="3"/>
      <c r="AX305" s="3"/>
      <c r="AY305" s="3"/>
      <c r="AZ305" s="9"/>
    </row>
    <row r="306" spans="14:52">
      <c r="N306" s="3">
        <f t="shared" si="163"/>
        <v>48.5</v>
      </c>
      <c r="O306" s="29">
        <f t="shared" si="164"/>
        <v>0.84648468721724979</v>
      </c>
      <c r="P306" s="17">
        <f t="shared" si="165"/>
        <v>1.1302943863617527</v>
      </c>
      <c r="Q306" s="14" t="str">
        <f t="shared" si="110"/>
        <v>1.72273134833564</v>
      </c>
      <c r="R306" s="9" t="str">
        <f t="shared" si="140"/>
        <v>-0.532518860278432+0.231026444781332i</v>
      </c>
      <c r="S306" s="14">
        <f t="shared" si="141"/>
        <v>1.0085785545463299</v>
      </c>
      <c r="T306" s="9">
        <f t="shared" si="142"/>
        <v>-0.10331816702623201</v>
      </c>
      <c r="U306" s="8">
        <f t="shared" si="143"/>
        <v>0.53888888888888886</v>
      </c>
      <c r="V306" s="3">
        <f t="shared" si="144"/>
        <v>0.5027189597459325</v>
      </c>
      <c r="W306" s="9">
        <f t="shared" si="145"/>
        <v>-6.5541836226642586E-2</v>
      </c>
      <c r="X306" s="8">
        <f t="shared" si="146"/>
        <v>1.1302943863617527</v>
      </c>
      <c r="Y306" s="3">
        <f t="shared" si="147"/>
        <v>1.0085785545463299</v>
      </c>
      <c r="Z306" s="9">
        <f t="shared" si="148"/>
        <v>-0.10331816702623201</v>
      </c>
      <c r="AA306" s="8">
        <f t="shared" si="149"/>
        <v>5.3888888888888884</v>
      </c>
      <c r="AB306" s="3">
        <f t="shared" si="150"/>
        <v>5.0271895974593246</v>
      </c>
      <c r="AC306" s="9">
        <f t="shared" si="151"/>
        <v>-0.6554183622664258</v>
      </c>
      <c r="AD306" s="8">
        <f t="shared" si="152"/>
        <v>4.2585945025271359</v>
      </c>
      <c r="AE306" s="3">
        <f t="shared" si="153"/>
        <v>4.0186110429129949</v>
      </c>
      <c r="AF306" s="9">
        <f t="shared" si="154"/>
        <v>-0.55210019524019383</v>
      </c>
      <c r="AG306" s="17">
        <f t="shared" ca="1" si="155"/>
        <v>4.6436348509466399</v>
      </c>
      <c r="AH306" s="14">
        <f t="shared" ca="1" si="156"/>
        <v>4.3239326649495506</v>
      </c>
      <c r="AI306" s="9">
        <f t="shared" ca="1" si="157"/>
        <v>-0.55880082809939191</v>
      </c>
      <c r="AJ306" s="14"/>
      <c r="AK306" s="9"/>
      <c r="AO306" s="8">
        <f t="shared" ca="1" si="158"/>
        <v>4.6436348509466399</v>
      </c>
      <c r="AP306" s="3">
        <f t="shared" ca="1" si="159"/>
        <v>4.3239326649495506</v>
      </c>
      <c r="AQ306" s="9">
        <f t="shared" ca="1" si="160"/>
        <v>-0.55880082809939191</v>
      </c>
      <c r="AR306" s="14">
        <f t="array" aca="1" ref="AR306:AT306" ca="1">MMULT(AO306:AQ306,$AR$9:$AT$11)</f>
        <v>-0.66210098631387526</v>
      </c>
      <c r="AS306" s="3">
        <f ca="1"/>
        <v>1.4296179685413937</v>
      </c>
      <c r="AT306" s="29">
        <f ca="1"/>
        <v>6.1716943729720022</v>
      </c>
      <c r="AU306" s="17">
        <f t="shared" ca="1" si="161"/>
        <v>-0.66210098631387526</v>
      </c>
      <c r="AV306" s="14">
        <f t="shared" ca="1" si="162"/>
        <v>1.4296179685413937</v>
      </c>
      <c r="AW306" s="3"/>
      <c r="AX306" s="3"/>
      <c r="AY306" s="3"/>
      <c r="AZ306" s="9"/>
    </row>
    <row r="307" spans="14:52">
      <c r="N307" s="3">
        <f t="shared" si="163"/>
        <v>49</v>
      </c>
      <c r="O307" s="29">
        <f t="shared" si="164"/>
        <v>0.85521133347722145</v>
      </c>
      <c r="P307" s="17">
        <f t="shared" si="165"/>
        <v>1.1503684072210094</v>
      </c>
      <c r="Q307" s="14" t="str">
        <f t="shared" si="110"/>
        <v>1.73945332135233</v>
      </c>
      <c r="R307" s="9" t="str">
        <f t="shared" si="140"/>
        <v>-0.51193123415279+0.261588757694013i</v>
      </c>
      <c r="S307" s="14">
        <f t="shared" si="141"/>
        <v>1.00684978192052</v>
      </c>
      <c r="T307" s="9">
        <f t="shared" si="142"/>
        <v>-0.116986048870707</v>
      </c>
      <c r="U307" s="8">
        <f t="shared" si="143"/>
        <v>0.5444444444444444</v>
      </c>
      <c r="V307" s="3">
        <f t="shared" si="144"/>
        <v>0.50217290288113214</v>
      </c>
      <c r="W307" s="9">
        <f t="shared" si="145"/>
        <v>-7.4138643395490755E-2</v>
      </c>
      <c r="X307" s="8">
        <f t="shared" si="146"/>
        <v>1.1503684072210094</v>
      </c>
      <c r="Y307" s="3">
        <f t="shared" si="147"/>
        <v>1.00684978192052</v>
      </c>
      <c r="Z307" s="9">
        <f t="shared" si="148"/>
        <v>-0.116986048870707</v>
      </c>
      <c r="AA307" s="8">
        <f t="shared" si="149"/>
        <v>5.4444444444444438</v>
      </c>
      <c r="AB307" s="3">
        <f t="shared" si="150"/>
        <v>5.0217290288113219</v>
      </c>
      <c r="AC307" s="9">
        <f t="shared" si="151"/>
        <v>-0.74138643395490755</v>
      </c>
      <c r="AD307" s="8">
        <f t="shared" si="152"/>
        <v>4.2940760372234346</v>
      </c>
      <c r="AE307" s="3">
        <f t="shared" si="153"/>
        <v>4.0148792468908017</v>
      </c>
      <c r="AF307" s="9">
        <f t="shared" si="154"/>
        <v>-0.62440038508420059</v>
      </c>
      <c r="AG307" s="17">
        <f t="shared" ca="1" si="155"/>
        <v>4.6929811379303423</v>
      </c>
      <c r="AH307" s="14">
        <f t="shared" ca="1" si="156"/>
        <v>4.3191251606054308</v>
      </c>
      <c r="AI307" s="9">
        <f t="shared" ca="1" si="157"/>
        <v>-0.63211636656517245</v>
      </c>
      <c r="AJ307" s="14"/>
      <c r="AK307" s="9"/>
      <c r="AO307" s="8">
        <f t="shared" ca="1" si="158"/>
        <v>4.6929811379303423</v>
      </c>
      <c r="AP307" s="3">
        <f t="shared" ca="1" si="159"/>
        <v>4.3191251606054308</v>
      </c>
      <c r="AQ307" s="9">
        <f t="shared" ca="1" si="160"/>
        <v>-0.63211636656517245</v>
      </c>
      <c r="AR307" s="14">
        <f t="array" aca="1" ref="AR307:AT307" ca="1">MMULT(AO307:AQ307,$AR$9:$AT$11)</f>
        <v>-0.60405537311796509</v>
      </c>
      <c r="AS307" s="3">
        <f ca="1"/>
        <v>1.3921343923076219</v>
      </c>
      <c r="AT307" s="29">
        <f ca="1"/>
        <v>6.2270028227700376</v>
      </c>
      <c r="AU307" s="17">
        <f t="shared" ca="1" si="161"/>
        <v>-0.60405537311796509</v>
      </c>
      <c r="AV307" s="14">
        <f t="shared" ca="1" si="162"/>
        <v>1.3921343923076219</v>
      </c>
      <c r="AW307" s="3"/>
      <c r="AX307" s="3"/>
      <c r="AY307" s="3"/>
      <c r="AZ307" s="9"/>
    </row>
    <row r="308" spans="14:52">
      <c r="N308" s="3">
        <f t="shared" si="163"/>
        <v>49.5</v>
      </c>
      <c r="O308" s="29">
        <f t="shared" si="164"/>
        <v>0.86393797973719322</v>
      </c>
      <c r="P308" s="17">
        <f t="shared" si="165"/>
        <v>1.1708495661125393</v>
      </c>
      <c r="Q308" s="14" t="str">
        <f t="shared" si="110"/>
        <v>1.756681743664</v>
      </c>
      <c r="R308" s="9" t="str">
        <f t="shared" si="140"/>
        <v>-0.48920661877576+0.291081133060147i</v>
      </c>
      <c r="S308" s="14">
        <f t="shared" si="141"/>
        <v>1.0043918096582001</v>
      </c>
      <c r="T308" s="9">
        <f t="shared" si="142"/>
        <v>-0.13017544009803</v>
      </c>
      <c r="U308" s="8">
        <f t="shared" si="143"/>
        <v>0.55000000000000004</v>
      </c>
      <c r="V308" s="3">
        <f t="shared" si="144"/>
        <v>0.5013948911470979</v>
      </c>
      <c r="W308" s="9">
        <f t="shared" si="145"/>
        <v>-8.2408853652157346E-2</v>
      </c>
      <c r="X308" s="8">
        <f t="shared" si="146"/>
        <v>1.1708495661125393</v>
      </c>
      <c r="Y308" s="3">
        <f t="shared" si="147"/>
        <v>1.0043918096582001</v>
      </c>
      <c r="Z308" s="9">
        <f t="shared" si="148"/>
        <v>-0.13017544009803</v>
      </c>
      <c r="AA308" s="8">
        <f t="shared" si="149"/>
        <v>5.5</v>
      </c>
      <c r="AB308" s="3">
        <f t="shared" si="150"/>
        <v>5.0139489114709788</v>
      </c>
      <c r="AC308" s="9">
        <f t="shared" si="151"/>
        <v>-0.82408853652157343</v>
      </c>
      <c r="AD308" s="8">
        <f t="shared" si="152"/>
        <v>4.3291504338874605</v>
      </c>
      <c r="AE308" s="3">
        <f t="shared" si="153"/>
        <v>4.0095571018127787</v>
      </c>
      <c r="AF308" s="9">
        <f t="shared" si="154"/>
        <v>-0.69391309642354337</v>
      </c>
      <c r="AG308" s="17">
        <f t="shared" ca="1" si="155"/>
        <v>4.742398674069694</v>
      </c>
      <c r="AH308" s="14">
        <f t="shared" ca="1" si="156"/>
        <v>4.3122764186537417</v>
      </c>
      <c r="AI308" s="9">
        <f t="shared" ca="1" si="157"/>
        <v>-0.70265374464745323</v>
      </c>
      <c r="AJ308" s="14"/>
      <c r="AK308" s="9"/>
      <c r="AO308" s="8">
        <f t="shared" ca="1" si="158"/>
        <v>4.742398674069694</v>
      </c>
      <c r="AP308" s="3">
        <f t="shared" ca="1" si="159"/>
        <v>4.3122764186537417</v>
      </c>
      <c r="AQ308" s="9">
        <f t="shared" ca="1" si="160"/>
        <v>-0.70265374464745323</v>
      </c>
      <c r="AR308" s="14">
        <f t="array" aca="1" ref="AR308:AT308" ca="1">MMULT(AO308:AQ308,$AR$9:$AT$11)</f>
        <v>-0.54871169742447989</v>
      </c>
      <c r="AS308" s="3">
        <f ca="1"/>
        <v>1.3532081621595626</v>
      </c>
      <c r="AT308" s="29">
        <f ca="1"/>
        <v>6.2807275472302173</v>
      </c>
      <c r="AU308" s="17">
        <f t="shared" ca="1" si="161"/>
        <v>-0.54871169742447989</v>
      </c>
      <c r="AV308" s="14">
        <f t="shared" ca="1" si="162"/>
        <v>1.3532081621595626</v>
      </c>
      <c r="AW308" s="3"/>
      <c r="AX308" s="3"/>
      <c r="AY308" s="3"/>
      <c r="AZ308" s="9"/>
    </row>
    <row r="309" spans="14:52">
      <c r="N309" s="3">
        <f t="shared" si="163"/>
        <v>50</v>
      </c>
      <c r="O309" s="29">
        <f t="shared" si="164"/>
        <v>0.87266462599716477</v>
      </c>
      <c r="P309" s="17">
        <f t="shared" si="165"/>
        <v>1.19175359259421</v>
      </c>
      <c r="Q309" s="14" t="str">
        <f t="shared" si="110"/>
        <v>1.77444184741009</v>
      </c>
      <c r="R309" s="9" t="str">
        <f t="shared" si="140"/>
        <v>-0.464355302240481+0.319329299990364i</v>
      </c>
      <c r="S309" s="14">
        <f t="shared" si="141"/>
        <v>1.00122052289029</v>
      </c>
      <c r="T309" s="9">
        <f t="shared" si="142"/>
        <v>-0.14280840439717499</v>
      </c>
      <c r="U309" s="8">
        <f t="shared" si="143"/>
        <v>0.55555555555555558</v>
      </c>
      <c r="V309" s="3">
        <f t="shared" si="144"/>
        <v>0.50038826750943155</v>
      </c>
      <c r="W309" s="9">
        <f t="shared" si="145"/>
        <v>-9.0304063084329561E-2</v>
      </c>
      <c r="X309" s="8">
        <f t="shared" si="146"/>
        <v>1.19175359259421</v>
      </c>
      <c r="Y309" s="3">
        <f t="shared" si="147"/>
        <v>1.00122052289029</v>
      </c>
      <c r="Z309" s="9">
        <f t="shared" si="148"/>
        <v>-0.14280840439717499</v>
      </c>
      <c r="AA309" s="8">
        <f t="shared" si="149"/>
        <v>5.5555555555555554</v>
      </c>
      <c r="AB309" s="3">
        <f t="shared" si="150"/>
        <v>5.0038826750943155</v>
      </c>
      <c r="AC309" s="9">
        <f t="shared" si="151"/>
        <v>-0.90304063084329567</v>
      </c>
      <c r="AD309" s="8">
        <f t="shared" si="152"/>
        <v>4.3638019629613449</v>
      </c>
      <c r="AE309" s="3">
        <f t="shared" si="153"/>
        <v>4.0026621522040253</v>
      </c>
      <c r="AF309" s="9">
        <f t="shared" si="154"/>
        <v>-0.76023222644612065</v>
      </c>
      <c r="AG309" s="17">
        <f t="shared" ca="1" si="155"/>
        <v>4.7918902120373197</v>
      </c>
      <c r="AH309" s="14">
        <f t="shared" ca="1" si="156"/>
        <v>4.3034167984586107</v>
      </c>
      <c r="AI309" s="9">
        <f t="shared" ca="1" si="157"/>
        <v>-0.76999999121522456</v>
      </c>
      <c r="AJ309" s="14"/>
      <c r="AK309" s="9"/>
      <c r="AO309" s="8">
        <f t="shared" ca="1" si="158"/>
        <v>4.7918902120373197</v>
      </c>
      <c r="AP309" s="3">
        <f t="shared" ca="1" si="159"/>
        <v>4.3034167984586107</v>
      </c>
      <c r="AQ309" s="9">
        <f t="shared" ca="1" si="160"/>
        <v>-0.76999999121522456</v>
      </c>
      <c r="AR309" s="14">
        <f t="array" aca="1" ref="AR309:AT309" ca="1">MMULT(AO309:AQ309,$AR$9:$AT$11)</f>
        <v>-0.49646957115847423</v>
      </c>
      <c r="AS309" s="3">
        <f ca="1"/>
        <v>1.3129176830358948</v>
      </c>
      <c r="AT309" s="29">
        <f ca="1"/>
        <v>6.3327934637434415</v>
      </c>
      <c r="AU309" s="17">
        <f t="shared" ca="1" si="161"/>
        <v>-0.49646957115847423</v>
      </c>
      <c r="AV309" s="14">
        <f t="shared" ca="1" si="162"/>
        <v>1.3129176830358948</v>
      </c>
      <c r="AW309" s="3"/>
      <c r="AX309" s="3"/>
      <c r="AY309" s="3"/>
      <c r="AZ309" s="9"/>
    </row>
    <row r="310" spans="14:52">
      <c r="N310" s="3">
        <f t="shared" si="163"/>
        <v>50.5</v>
      </c>
      <c r="O310" s="29">
        <f t="shared" si="164"/>
        <v>0.88139127225713643</v>
      </c>
      <c r="P310" s="17">
        <f t="shared" si="165"/>
        <v>1.2130970040929328</v>
      </c>
      <c r="Q310" s="14" t="str">
        <f t="shared" si="110"/>
        <v>1.7927605226368</v>
      </c>
      <c r="R310" s="9" t="str">
        <f t="shared" si="140"/>
        <v>-0.437400535476241+0.346150948734784i</v>
      </c>
      <c r="S310" s="14">
        <f t="shared" si="141"/>
        <v>0.99735834534272305</v>
      </c>
      <c r="T310" s="9">
        <f t="shared" si="142"/>
        <v>-0.15480341036940401</v>
      </c>
      <c r="U310" s="8">
        <f t="shared" si="143"/>
        <v>0.56111111111111112</v>
      </c>
      <c r="V310" s="3">
        <f t="shared" si="144"/>
        <v>0.49915802359153544</v>
      </c>
      <c r="W310" s="9">
        <f t="shared" si="145"/>
        <v>-9.7774812950015277E-2</v>
      </c>
      <c r="X310" s="8">
        <f t="shared" si="146"/>
        <v>1.2130970040929328</v>
      </c>
      <c r="Y310" s="3">
        <f t="shared" si="147"/>
        <v>0.99735834534272305</v>
      </c>
      <c r="Z310" s="9">
        <f t="shared" si="148"/>
        <v>-0.15480341036940401</v>
      </c>
      <c r="AA310" s="8">
        <f t="shared" si="149"/>
        <v>5.6111111111111107</v>
      </c>
      <c r="AB310" s="3">
        <f t="shared" si="150"/>
        <v>4.9915802359153547</v>
      </c>
      <c r="AC310" s="9">
        <f t="shared" si="151"/>
        <v>-0.97774812950015277</v>
      </c>
      <c r="AD310" s="8">
        <f t="shared" si="152"/>
        <v>4.3980141070181782</v>
      </c>
      <c r="AE310" s="3">
        <f t="shared" si="153"/>
        <v>3.9942218905726317</v>
      </c>
      <c r="AF310" s="9">
        <f t="shared" si="154"/>
        <v>-0.82294471913074874</v>
      </c>
      <c r="AG310" s="17">
        <f t="shared" ca="1" si="155"/>
        <v>4.8414586423829293</v>
      </c>
      <c r="AH310" s="14">
        <f t="shared" ca="1" si="156"/>
        <v>4.2925914050651439</v>
      </c>
      <c r="AI310" s="9">
        <f t="shared" ca="1" si="157"/>
        <v>-0.83373280365227176</v>
      </c>
      <c r="AJ310" s="14"/>
      <c r="AK310" s="9"/>
      <c r="AO310" s="8">
        <f t="shared" ca="1" si="158"/>
        <v>4.8414586423829293</v>
      </c>
      <c r="AP310" s="3">
        <f t="shared" ca="1" si="159"/>
        <v>4.2925914050651439</v>
      </c>
      <c r="AQ310" s="9">
        <f t="shared" ca="1" si="160"/>
        <v>-0.83373280365227176</v>
      </c>
      <c r="AR310" s="14">
        <f t="array" aca="1" ref="AR310:AT310" ca="1">MMULT(AO310:AQ310,$AR$9:$AT$11)</f>
        <v>-0.44773765545277455</v>
      </c>
      <c r="AS310" s="3">
        <f ca="1"/>
        <v>1.2713552710031475</v>
      </c>
      <c r="AT310" s="29">
        <f ca="1"/>
        <v>6.3831308862823377</v>
      </c>
      <c r="AU310" s="17">
        <f t="shared" ca="1" si="161"/>
        <v>-0.44773765545277455</v>
      </c>
      <c r="AV310" s="14">
        <f t="shared" ca="1" si="162"/>
        <v>1.2713552710031475</v>
      </c>
      <c r="AW310" s="3"/>
      <c r="AX310" s="3"/>
      <c r="AY310" s="3"/>
      <c r="AZ310" s="9"/>
    </row>
    <row r="311" spans="14:52">
      <c r="N311" s="3">
        <f t="shared" si="163"/>
        <v>51</v>
      </c>
      <c r="O311" s="29">
        <f t="shared" si="164"/>
        <v>0.89011791851710798</v>
      </c>
      <c r="P311" s="17">
        <f t="shared" si="165"/>
        <v>1.2348971565350511</v>
      </c>
      <c r="Q311" s="14" t="str">
        <f t="shared" si="110"/>
        <v>1.8116664538902</v>
      </c>
      <c r="R311" s="9" t="str">
        <f t="shared" si="140"/>
        <v>-0.408380085597434+0.371356166500458i</v>
      </c>
      <c r="S311" s="14">
        <f t="shared" si="141"/>
        <v>0.99283499510150197</v>
      </c>
      <c r="T311" s="9">
        <f t="shared" si="142"/>
        <v>-0.166075526431751</v>
      </c>
      <c r="U311" s="8">
        <f t="shared" si="143"/>
        <v>0.56666666666666665</v>
      </c>
      <c r="V311" s="3">
        <f t="shared" si="144"/>
        <v>0.49771111800816764</v>
      </c>
      <c r="W311" s="9">
        <f t="shared" si="145"/>
        <v>-0.10477071792068104</v>
      </c>
      <c r="X311" s="8">
        <f t="shared" si="146"/>
        <v>1.2348971565350511</v>
      </c>
      <c r="Y311" s="3">
        <f t="shared" si="147"/>
        <v>0.99283499510150197</v>
      </c>
      <c r="Z311" s="9">
        <f t="shared" si="148"/>
        <v>-0.166075526431751</v>
      </c>
      <c r="AA311" s="8">
        <f t="shared" si="149"/>
        <v>5.6666666666666661</v>
      </c>
      <c r="AB311" s="3">
        <f t="shared" si="150"/>
        <v>4.9771111800816765</v>
      </c>
      <c r="AC311" s="9">
        <f t="shared" si="151"/>
        <v>-1.0477071792068104</v>
      </c>
      <c r="AD311" s="8">
        <f t="shared" si="152"/>
        <v>4.4317695101316152</v>
      </c>
      <c r="AE311" s="3">
        <f t="shared" si="153"/>
        <v>3.9842761849801747</v>
      </c>
      <c r="AF311" s="9">
        <f t="shared" si="154"/>
        <v>-0.88163165277505939</v>
      </c>
      <c r="AG311" s="17">
        <f t="shared" ca="1" si="155"/>
        <v>4.8911070023936336</v>
      </c>
      <c r="AH311" s="14">
        <f t="shared" ca="1" si="156"/>
        <v>4.2798628477101461</v>
      </c>
      <c r="AI311" s="9">
        <f t="shared" ca="1" si="157"/>
        <v>-0.89342163997117496</v>
      </c>
      <c r="AJ311" s="14"/>
      <c r="AK311" s="9"/>
      <c r="AO311" s="8">
        <f t="shared" ca="1" si="158"/>
        <v>4.8911070023936336</v>
      </c>
      <c r="AP311" s="3">
        <f t="shared" ca="1" si="159"/>
        <v>4.2798628477101461</v>
      </c>
      <c r="AQ311" s="9">
        <f t="shared" ca="1" si="160"/>
        <v>-0.89342163997117496</v>
      </c>
      <c r="AR311" s="14">
        <f t="array" aca="1" ref="AR311:AT311" ca="1">MMULT(AO311:AQ311,$AR$9:$AT$11)</f>
        <v>-0.40293260804008169</v>
      </c>
      <c r="AS311" s="3">
        <f ca="1"/>
        <v>1.2286293965869042</v>
      </c>
      <c r="AT311" s="29">
        <f ca="1"/>
        <v>6.4316771568590827</v>
      </c>
      <c r="AU311" s="17">
        <f t="shared" ca="1" si="161"/>
        <v>-0.40293260804008169</v>
      </c>
      <c r="AV311" s="14">
        <f t="shared" ca="1" si="162"/>
        <v>1.2286293965869042</v>
      </c>
      <c r="AW311" s="3"/>
      <c r="AX311" s="3"/>
      <c r="AY311" s="3"/>
      <c r="AZ311" s="9"/>
    </row>
    <row r="312" spans="14:52">
      <c r="N312" s="3">
        <f t="shared" si="163"/>
        <v>51.5</v>
      </c>
      <c r="O312" s="29">
        <f t="shared" si="164"/>
        <v>0.89884456477707964</v>
      </c>
      <c r="P312" s="17">
        <f t="shared" si="165"/>
        <v>1.2571722989189544</v>
      </c>
      <c r="Q312" s="14" t="str">
        <f t="shared" si="110"/>
        <v>1.83119027034925</v>
      </c>
      <c r="R312" s="9" t="str">
        <f t="shared" si="140"/>
        <v>-0.377347893871334+0.394748045375386i</v>
      </c>
      <c r="S312" s="14">
        <f t="shared" si="141"/>
        <v>0.98768829321996199</v>
      </c>
      <c r="T312" s="9">
        <f t="shared" si="142"/>
        <v>-0.17653669268890701</v>
      </c>
      <c r="U312" s="8">
        <f t="shared" si="143"/>
        <v>0.57222222222222219</v>
      </c>
      <c r="V312" s="3">
        <f t="shared" si="144"/>
        <v>0.49605683860878191</v>
      </c>
      <c r="W312" s="9">
        <f t="shared" si="145"/>
        <v>-0.11124058753677842</v>
      </c>
      <c r="X312" s="8">
        <f t="shared" si="146"/>
        <v>1.2571722989189544</v>
      </c>
      <c r="Y312" s="3">
        <f t="shared" si="147"/>
        <v>0.98768829321996199</v>
      </c>
      <c r="Z312" s="9">
        <f t="shared" si="148"/>
        <v>-0.17653669268890701</v>
      </c>
      <c r="AA312" s="8">
        <f t="shared" si="149"/>
        <v>5.7222222222222214</v>
      </c>
      <c r="AB312" s="3">
        <f t="shared" si="150"/>
        <v>4.9605683860878189</v>
      </c>
      <c r="AC312" s="9">
        <f t="shared" si="151"/>
        <v>-1.1124058753677841</v>
      </c>
      <c r="AD312" s="8">
        <f t="shared" si="152"/>
        <v>4.4650499233032672</v>
      </c>
      <c r="AE312" s="3">
        <f t="shared" si="153"/>
        <v>3.9728800928678569</v>
      </c>
      <c r="AF312" s="9">
        <f t="shared" si="154"/>
        <v>-0.93586918267887709</v>
      </c>
      <c r="AG312" s="17">
        <f t="shared" ca="1" si="155"/>
        <v>4.9408384856441501</v>
      </c>
      <c r="AH312" s="14">
        <f t="shared" ca="1" si="156"/>
        <v>4.2653143698359433</v>
      </c>
      <c r="AI312" s="9">
        <f t="shared" ca="1" si="157"/>
        <v>-0.94862876839898058</v>
      </c>
      <c r="AJ312" s="14"/>
      <c r="AK312" s="9"/>
      <c r="AO312" s="8">
        <f t="shared" ca="1" si="158"/>
        <v>4.9408384856441501</v>
      </c>
      <c r="AP312" s="3">
        <f t="shared" ca="1" si="159"/>
        <v>4.2653143698359433</v>
      </c>
      <c r="AQ312" s="9">
        <f t="shared" ca="1" si="160"/>
        <v>-0.94862876839898058</v>
      </c>
      <c r="AR312" s="14">
        <f t="array" aca="1" ref="AR312:AT312" ca="1">MMULT(AO312:AQ312,$AR$9:$AT$11)</f>
        <v>-0.36247807190283754</v>
      </c>
      <c r="AS312" s="3">
        <f ca="1"/>
        <v>1.1848672550045123</v>
      </c>
      <c r="AT312" s="29">
        <f ca="1"/>
        <v>6.4783784537794018</v>
      </c>
      <c r="AU312" s="17">
        <f t="shared" ca="1" si="161"/>
        <v>-0.36247807190283754</v>
      </c>
      <c r="AV312" s="14">
        <f t="shared" ca="1" si="162"/>
        <v>1.1848672550045123</v>
      </c>
      <c r="AW312" s="3"/>
      <c r="AX312" s="3"/>
      <c r="AY312" s="3"/>
      <c r="AZ312" s="9"/>
    </row>
    <row r="313" spans="14:52">
      <c r="N313" s="3">
        <f t="shared" si="163"/>
        <v>52</v>
      </c>
      <c r="O313" s="29">
        <f t="shared" si="164"/>
        <v>0.90757121103705141</v>
      </c>
      <c r="P313" s="17">
        <f t="shared" si="165"/>
        <v>1.2799416321930788</v>
      </c>
      <c r="Q313" s="14" t="str">
        <f t="shared" si="110"/>
        <v>1.85136471107201</v>
      </c>
      <c r="R313" s="9" t="str">
        <f t="shared" si="140"/>
        <v>-0.344375833996101+0.416123491030084i</v>
      </c>
      <c r="S313" s="14">
        <f t="shared" si="141"/>
        <v>0.981965023944947</v>
      </c>
      <c r="T313" s="9">
        <f t="shared" si="142"/>
        <v>-0.18609608259555799</v>
      </c>
      <c r="U313" s="8">
        <f t="shared" si="143"/>
        <v>0.57777777777777783</v>
      </c>
      <c r="V313" s="3">
        <f t="shared" si="144"/>
        <v>0.49420721085682312</v>
      </c>
      <c r="W313" s="9">
        <f t="shared" si="145"/>
        <v>-0.1171325432376346</v>
      </c>
      <c r="X313" s="8">
        <f t="shared" si="146"/>
        <v>1.2799416321930788</v>
      </c>
      <c r="Y313" s="3">
        <f t="shared" si="147"/>
        <v>0.981965023944947</v>
      </c>
      <c r="Z313" s="9">
        <f t="shared" si="148"/>
        <v>-0.18609608259555799</v>
      </c>
      <c r="AA313" s="8">
        <f t="shared" si="149"/>
        <v>5.7777777777777786</v>
      </c>
      <c r="AB313" s="3">
        <f t="shared" si="150"/>
        <v>4.9420721085682313</v>
      </c>
      <c r="AC313" s="9">
        <f t="shared" si="151"/>
        <v>-1.171325432376346</v>
      </c>
      <c r="AD313" s="8">
        <f t="shared" si="152"/>
        <v>4.4978361455846994</v>
      </c>
      <c r="AE313" s="3">
        <f t="shared" si="153"/>
        <v>3.9601070846232842</v>
      </c>
      <c r="AF313" s="9">
        <f t="shared" si="154"/>
        <v>-0.98522934978078802</v>
      </c>
      <c r="AG313" s="17">
        <f t="shared" ca="1" si="155"/>
        <v>4.9906564523004562</v>
      </c>
      <c r="AH313" s="14">
        <f t="shared" ca="1" si="156"/>
        <v>4.2490533687591565</v>
      </c>
      <c r="AI313" s="9">
        <f t="shared" ca="1" si="157"/>
        <v>-0.99891029616470806</v>
      </c>
      <c r="AJ313" s="14"/>
      <c r="AK313" s="9"/>
      <c r="AO313" s="8">
        <f t="shared" ca="1" si="158"/>
        <v>4.9906564523004562</v>
      </c>
      <c r="AP313" s="3">
        <f t="shared" ca="1" si="159"/>
        <v>4.2490533687591565</v>
      </c>
      <c r="AQ313" s="9">
        <f t="shared" ca="1" si="160"/>
        <v>-0.99891029616470806</v>
      </c>
      <c r="AR313" s="14">
        <f t="array" aca="1" ref="AR313:AT313" ca="1">MMULT(AO313:AQ313,$AR$9:$AT$11)</f>
        <v>-0.32680368420758477</v>
      </c>
      <c r="AS313" s="3">
        <f ca="1"/>
        <v>1.1402176761764713</v>
      </c>
      <c r="AT313" s="29">
        <f ca="1"/>
        <v>6.5231917906925476</v>
      </c>
      <c r="AU313" s="17">
        <f t="shared" ca="1" si="161"/>
        <v>-0.32680368420758477</v>
      </c>
      <c r="AV313" s="14">
        <f t="shared" ca="1" si="162"/>
        <v>1.1402176761764713</v>
      </c>
      <c r="AW313" s="3"/>
      <c r="AX313" s="3"/>
      <c r="AY313" s="3"/>
      <c r="AZ313" s="9"/>
    </row>
    <row r="314" spans="14:52">
      <c r="N314" s="3">
        <f t="shared" si="163"/>
        <v>52.5</v>
      </c>
      <c r="O314" s="29">
        <f t="shared" si="164"/>
        <v>0.91629785729702307</v>
      </c>
      <c r="P314" s="17">
        <f t="shared" si="165"/>
        <v>1.3032253728412058</v>
      </c>
      <c r="Q314" s="14" t="str">
        <f t="shared" si="110"/>
        <v>1.87222480713897</v>
      </c>
      <c r="R314" s="9" t="str">
        <f t="shared" si="140"/>
        <v>-0.309555562976414+0.435274264163431i</v>
      </c>
      <c r="S314" s="14">
        <f t="shared" si="141"/>
        <v>0.97572184391052796</v>
      </c>
      <c r="T314" s="9">
        <f t="shared" si="142"/>
        <v>-0.19466056870512599</v>
      </c>
      <c r="U314" s="8">
        <f t="shared" si="143"/>
        <v>0.58333333333333337</v>
      </c>
      <c r="V314" s="3">
        <f t="shared" si="144"/>
        <v>0.49217745333610691</v>
      </c>
      <c r="W314" s="9">
        <f t="shared" si="145"/>
        <v>-0.12239413609169296</v>
      </c>
      <c r="X314" s="8">
        <f t="shared" si="146"/>
        <v>1.3032253728412058</v>
      </c>
      <c r="Y314" s="3">
        <f t="shared" si="147"/>
        <v>0.97572184391052796</v>
      </c>
      <c r="Z314" s="9">
        <f t="shared" si="148"/>
        <v>-0.19466056870512599</v>
      </c>
      <c r="AA314" s="8">
        <f t="shared" si="149"/>
        <v>5.8333333333333339</v>
      </c>
      <c r="AB314" s="3">
        <f t="shared" si="150"/>
        <v>4.9217745333610692</v>
      </c>
      <c r="AC314" s="9">
        <f t="shared" si="151"/>
        <v>-1.2239413609169296</v>
      </c>
      <c r="AD314" s="8">
        <f t="shared" si="152"/>
        <v>4.5301079604921277</v>
      </c>
      <c r="AE314" s="3">
        <f t="shared" si="153"/>
        <v>3.946052689450541</v>
      </c>
      <c r="AF314" s="9">
        <f t="shared" si="154"/>
        <v>-1.0292807922118037</v>
      </c>
      <c r="AG314" s="17">
        <f t="shared" ca="1" si="155"/>
        <v>5.040564440247211</v>
      </c>
      <c r="AH314" s="14">
        <f t="shared" ca="1" si="156"/>
        <v>4.2312153127072243</v>
      </c>
      <c r="AI314" s="9">
        <f t="shared" ca="1" si="157"/>
        <v>-1.0438172222798641</v>
      </c>
      <c r="AJ314" s="14"/>
      <c r="AK314" s="9"/>
      <c r="AO314" s="8">
        <f t="shared" ca="1" si="158"/>
        <v>5.040564440247211</v>
      </c>
      <c r="AP314" s="3">
        <f t="shared" ca="1" si="159"/>
        <v>4.2312153127072243</v>
      </c>
      <c r="AQ314" s="9">
        <f t="shared" ca="1" si="160"/>
        <v>-1.0438172222798641</v>
      </c>
      <c r="AR314" s="14">
        <f t="array" aca="1" ref="AR314:AT314" ca="1">MMULT(AO314:AQ314,$AR$9:$AT$11)</f>
        <v>-0.29634406227706789</v>
      </c>
      <c r="AS314" s="3">
        <f ca="1"/>
        <v>1.094854375365613</v>
      </c>
      <c r="AT314" s="29">
        <f ca="1"/>
        <v>6.5660872203921201</v>
      </c>
      <c r="AU314" s="17">
        <f t="shared" ca="1" si="161"/>
        <v>-0.29634406227706789</v>
      </c>
      <c r="AV314" s="14">
        <f t="shared" ca="1" si="162"/>
        <v>1.094854375365613</v>
      </c>
      <c r="AW314" s="3"/>
      <c r="AX314" s="3"/>
      <c r="AY314" s="3"/>
      <c r="AZ314" s="9"/>
    </row>
    <row r="315" spans="14:52">
      <c r="N315" s="3">
        <f t="shared" si="163"/>
        <v>53</v>
      </c>
      <c r="O315" s="29">
        <f t="shared" si="164"/>
        <v>0.92502450355699462</v>
      </c>
      <c r="P315" s="17">
        <f t="shared" si="165"/>
        <v>1.3270448216204098</v>
      </c>
      <c r="Q315" s="14" t="str">
        <f t="shared" si="110"/>
        <v>1.89380808271889</v>
      </c>
      <c r="R315" s="9" t="str">
        <f t="shared" si="140"/>
        <v>-0.27300045262139+0.451988290085787i</v>
      </c>
      <c r="S315" s="14">
        <f t="shared" si="141"/>
        <v>0.96902623584952396</v>
      </c>
      <c r="T315" s="9">
        <f t="shared" si="142"/>
        <v>-0.202135308333143</v>
      </c>
      <c r="U315" s="8">
        <f t="shared" si="143"/>
        <v>0.58888888888888891</v>
      </c>
      <c r="V315" s="3">
        <f t="shared" si="144"/>
        <v>0.48998647954703151</v>
      </c>
      <c r="W315" s="9">
        <f t="shared" si="145"/>
        <v>-0.12697247370091225</v>
      </c>
      <c r="X315" s="8">
        <f t="shared" si="146"/>
        <v>1.3270448216204098</v>
      </c>
      <c r="Y315" s="3">
        <f t="shared" si="147"/>
        <v>0.96902623584952396</v>
      </c>
      <c r="Z315" s="9">
        <f t="shared" si="148"/>
        <v>-0.202135308333143</v>
      </c>
      <c r="AA315" s="8">
        <f t="shared" si="149"/>
        <v>5.8888888888888893</v>
      </c>
      <c r="AB315" s="3">
        <f t="shared" si="150"/>
        <v>4.8998647954703154</v>
      </c>
      <c r="AC315" s="9">
        <f t="shared" si="151"/>
        <v>-1.2697247370091225</v>
      </c>
      <c r="AD315" s="8">
        <f t="shared" si="152"/>
        <v>4.5618440672684795</v>
      </c>
      <c r="AE315" s="3">
        <f t="shared" si="153"/>
        <v>3.9308385596207915</v>
      </c>
      <c r="AF315" s="9">
        <f t="shared" si="154"/>
        <v>-1.0675894286759795</v>
      </c>
      <c r="AG315" s="17">
        <f t="shared" ca="1" si="155"/>
        <v>5.0905661771169051</v>
      </c>
      <c r="AH315" s="14">
        <f t="shared" ca="1" si="156"/>
        <v>4.2119680475366765</v>
      </c>
      <c r="AI315" s="9">
        <f t="shared" ca="1" si="157"/>
        <v>-1.082896586990826</v>
      </c>
      <c r="AJ315" s="14"/>
      <c r="AK315" s="9"/>
      <c r="AO315" s="8">
        <f t="shared" ca="1" si="158"/>
        <v>5.0905661771169051</v>
      </c>
      <c r="AP315" s="3">
        <f t="shared" ca="1" si="159"/>
        <v>4.2119680475366765</v>
      </c>
      <c r="AQ315" s="9">
        <f t="shared" ca="1" si="160"/>
        <v>-1.082896586990826</v>
      </c>
      <c r="AR315" s="14">
        <f t="array" aca="1" ref="AR315:AT315" ca="1">MMULT(AO315:AQ315,$AR$9:$AT$11)</f>
        <v>-0.27153769641786174</v>
      </c>
      <c r="AS315" s="3">
        <f ca="1"/>
        <v>1.0489795283448176</v>
      </c>
      <c r="AT315" s="29">
        <f ca="1"/>
        <v>6.6070502558804929</v>
      </c>
      <c r="AU315" s="17">
        <f t="shared" ca="1" si="161"/>
        <v>-0.27153769641786174</v>
      </c>
      <c r="AV315" s="14">
        <f t="shared" ca="1" si="162"/>
        <v>1.0489795283448176</v>
      </c>
      <c r="AW315" s="3"/>
      <c r="AX315" s="3"/>
      <c r="AY315" s="3"/>
      <c r="AZ315" s="9"/>
    </row>
    <row r="316" spans="14:52">
      <c r="N316" s="3">
        <f t="shared" si="163"/>
        <v>53.5</v>
      </c>
      <c r="O316" s="29">
        <f t="shared" si="164"/>
        <v>0.93375114981696627</v>
      </c>
      <c r="P316" s="17">
        <f t="shared" si="165"/>
        <v>1.3514224379458082</v>
      </c>
      <c r="Q316" s="14" t="str">
        <f t="shared" si="110"/>
        <v>1.9161547773624</v>
      </c>
      <c r="R316" s="9" t="str">
        <f t="shared" si="140"/>
        <v>-0.234847584408075+0.466051275313833i</v>
      </c>
      <c r="S316" s="14">
        <f t="shared" si="141"/>
        <v>0.96195750013627301</v>
      </c>
      <c r="T316" s="9">
        <f t="shared" si="142"/>
        <v>-0.20842446652044</v>
      </c>
      <c r="U316" s="8">
        <f t="shared" si="143"/>
        <v>0.59444444444444444</v>
      </c>
      <c r="V316" s="3">
        <f t="shared" si="144"/>
        <v>0.48765744258486016</v>
      </c>
      <c r="W316" s="9">
        <f t="shared" si="145"/>
        <v>-0.13081436872766369</v>
      </c>
      <c r="X316" s="8">
        <f t="shared" si="146"/>
        <v>1.3514224379458082</v>
      </c>
      <c r="Y316" s="3">
        <f t="shared" si="147"/>
        <v>0.96195750013627301</v>
      </c>
      <c r="Z316" s="9">
        <f t="shared" si="148"/>
        <v>-0.20842446652044</v>
      </c>
      <c r="AA316" s="8">
        <f t="shared" si="149"/>
        <v>5.9444444444444446</v>
      </c>
      <c r="AB316" s="3">
        <f t="shared" si="150"/>
        <v>4.8765744258486015</v>
      </c>
      <c r="AC316" s="9">
        <f t="shared" si="151"/>
        <v>-1.308143687276637</v>
      </c>
      <c r="AD316" s="8">
        <f t="shared" si="152"/>
        <v>4.5930220064986367</v>
      </c>
      <c r="AE316" s="3">
        <f t="shared" si="153"/>
        <v>3.9146169257123287</v>
      </c>
      <c r="AF316" s="9">
        <f t="shared" si="154"/>
        <v>-1.099719220756197</v>
      </c>
      <c r="AG316" s="17">
        <f t="shared" ca="1" si="155"/>
        <v>5.1406655933071832</v>
      </c>
      <c r="AH316" s="14">
        <f t="shared" ca="1" si="156"/>
        <v>4.1915164638489442</v>
      </c>
      <c r="AI316" s="9">
        <f t="shared" ca="1" si="157"/>
        <v>-1.1156928236443024</v>
      </c>
      <c r="AJ316" s="14"/>
      <c r="AK316" s="9"/>
      <c r="AO316" s="8">
        <f t="shared" ca="1" si="158"/>
        <v>5.1406655933071832</v>
      </c>
      <c r="AP316" s="3">
        <f t="shared" ca="1" si="159"/>
        <v>4.1915164638489442</v>
      </c>
      <c r="AQ316" s="9">
        <f t="shared" ca="1" si="160"/>
        <v>-1.1156928236443024</v>
      </c>
      <c r="AR316" s="14">
        <f t="array" aca="1" ref="AR316:AT316" ca="1">MMULT(AO316:AQ316,$AR$9:$AT$11)</f>
        <v>-0.25282564748774217</v>
      </c>
      <c r="AS316" s="3">
        <f ca="1"/>
        <v>1.0028276320067158</v>
      </c>
      <c r="AT316" s="29">
        <f ca="1"/>
        <v>6.6460845178282719</v>
      </c>
      <c r="AU316" s="17">
        <f t="shared" ca="1" si="161"/>
        <v>-0.25282564748774217</v>
      </c>
      <c r="AV316" s="14">
        <f t="shared" ca="1" si="162"/>
        <v>1.0028276320067158</v>
      </c>
      <c r="AW316" s="3"/>
      <c r="AX316" s="3"/>
      <c r="AY316" s="3"/>
      <c r="AZ316" s="9"/>
    </row>
    <row r="317" spans="14:52">
      <c r="N317" s="3">
        <f t="shared" si="163"/>
        <v>54</v>
      </c>
      <c r="O317" s="29">
        <f t="shared" si="164"/>
        <v>0.94247779607693793</v>
      </c>
      <c r="P317" s="17">
        <f t="shared" si="165"/>
        <v>1.3763819204711734</v>
      </c>
      <c r="Q317" s="14" t="str">
        <f t="shared" si="110"/>
        <v>1.93930809215129</v>
      </c>
      <c r="R317" s="9" t="str">
        <f t="shared" si="140"/>
        <v>-0.195259783972475+0.477248673479258i</v>
      </c>
      <c r="S317" s="14">
        <f t="shared" si="141"/>
        <v>0.95460777472002001</v>
      </c>
      <c r="T317" s="9">
        <f t="shared" si="142"/>
        <v>-0.213432095214244</v>
      </c>
      <c r="U317" s="8">
        <f t="shared" si="143"/>
        <v>0.6</v>
      </c>
      <c r="V317" s="3">
        <f t="shared" si="144"/>
        <v>0.48521831581911751</v>
      </c>
      <c r="W317" s="9">
        <f t="shared" si="145"/>
        <v>-0.13386652613481898</v>
      </c>
      <c r="X317" s="8">
        <f t="shared" si="146"/>
        <v>1.3763819204711734</v>
      </c>
      <c r="Y317" s="3">
        <f t="shared" si="147"/>
        <v>0.95460777472002001</v>
      </c>
      <c r="Z317" s="9">
        <f t="shared" si="148"/>
        <v>-0.213432095214244</v>
      </c>
      <c r="AA317" s="8">
        <f t="shared" si="149"/>
        <v>6</v>
      </c>
      <c r="AB317" s="3">
        <f t="shared" si="150"/>
        <v>4.852183158191175</v>
      </c>
      <c r="AC317" s="9">
        <f t="shared" si="151"/>
        <v>-1.3386652613481898</v>
      </c>
      <c r="AD317" s="8">
        <f t="shared" si="152"/>
        <v>4.6236180795288266</v>
      </c>
      <c r="AE317" s="3">
        <f t="shared" si="153"/>
        <v>3.8975753834711551</v>
      </c>
      <c r="AF317" s="9">
        <f t="shared" si="154"/>
        <v>-1.1252331661339459</v>
      </c>
      <c r="AG317" s="17">
        <f t="shared" ca="1" si="155"/>
        <v>5.1908668360824546</v>
      </c>
      <c r="AH317" s="14">
        <f t="shared" ca="1" si="156"/>
        <v>4.1701074660837225</v>
      </c>
      <c r="AI317" s="9">
        <f t="shared" ca="1" si="157"/>
        <v>-1.1417494572747493</v>
      </c>
      <c r="AJ317" s="14"/>
      <c r="AK317" s="9"/>
      <c r="AO317" s="8">
        <f t="shared" ca="1" si="158"/>
        <v>5.1908668360824546</v>
      </c>
      <c r="AP317" s="3">
        <f t="shared" ca="1" si="159"/>
        <v>4.1701074660837225</v>
      </c>
      <c r="AQ317" s="9">
        <f t="shared" ca="1" si="160"/>
        <v>-1.1417494572747493</v>
      </c>
      <c r="AR317" s="14">
        <f t="array" aca="1" ref="AR317:AT317" ca="1">MMULT(AO317:AQ317,$AR$9:$AT$11)</f>
        <v>-0.24064990983599688</v>
      </c>
      <c r="AS317" s="3">
        <f ca="1"/>
        <v>0.95666958110083955</v>
      </c>
      <c r="AT317" s="29">
        <f ca="1"/>
        <v>6.6832146116451563</v>
      </c>
      <c r="AU317" s="17">
        <f t="shared" ca="1" si="161"/>
        <v>-0.24064990983599688</v>
      </c>
      <c r="AV317" s="14">
        <f t="shared" ca="1" si="162"/>
        <v>0.95666958110083955</v>
      </c>
      <c r="AW317" s="3"/>
      <c r="AX317" s="3"/>
      <c r="AY317" s="3"/>
      <c r="AZ317" s="9"/>
    </row>
    <row r="318" spans="14:52">
      <c r="N318" s="3">
        <f t="shared" si="163"/>
        <v>54.5</v>
      </c>
      <c r="O318" s="29">
        <f t="shared" si="164"/>
        <v>0.95120444233690948</v>
      </c>
      <c r="P318" s="17">
        <f t="shared" si="165"/>
        <v>1.4019482944763355</v>
      </c>
      <c r="Q318" s="14" t="str">
        <f t="shared" si="110"/>
        <v>1.96331446270584</v>
      </c>
      <c r="R318" s="9" t="str">
        <f t="shared" si="140"/>
        <v>-0.15442766360631+0.485368046075137i</v>
      </c>
      <c r="S318" s="14">
        <f t="shared" si="141"/>
        <v>0.94708307064978303</v>
      </c>
      <c r="T318" s="9">
        <f t="shared" si="142"/>
        <v>-0.21706318902605101</v>
      </c>
      <c r="U318" s="8">
        <f t="shared" si="143"/>
        <v>0.60555555555555551</v>
      </c>
      <c r="V318" s="3">
        <f t="shared" si="144"/>
        <v>0.48270249815633448</v>
      </c>
      <c r="W318" s="9">
        <f t="shared" si="145"/>
        <v>-0.1360757915670979</v>
      </c>
      <c r="X318" s="8">
        <f t="shared" si="146"/>
        <v>1.4019482944763355</v>
      </c>
      <c r="Y318" s="3">
        <f t="shared" si="147"/>
        <v>0.94708307064978303</v>
      </c>
      <c r="Z318" s="9">
        <f t="shared" si="148"/>
        <v>-0.21706318902605101</v>
      </c>
      <c r="AA318" s="8">
        <f t="shared" si="149"/>
        <v>6.0555555555555554</v>
      </c>
      <c r="AB318" s="3">
        <f t="shared" si="150"/>
        <v>4.827024981563345</v>
      </c>
      <c r="AC318" s="9">
        <f t="shared" si="151"/>
        <v>-1.360757915670979</v>
      </c>
      <c r="AD318" s="8">
        <f t="shared" si="152"/>
        <v>4.6536072610792196</v>
      </c>
      <c r="AE318" s="3">
        <f t="shared" si="153"/>
        <v>3.879941910913562</v>
      </c>
      <c r="AF318" s="9">
        <f t="shared" si="154"/>
        <v>-1.143694726644928</v>
      </c>
      <c r="AG318" s="17">
        <f t="shared" ca="1" si="155"/>
        <v>5.2411742848666911</v>
      </c>
      <c r="AH318" s="14">
        <f t="shared" ca="1" si="156"/>
        <v>4.1480351471534718</v>
      </c>
      <c r="AI318" s="9">
        <f t="shared" ca="1" si="157"/>
        <v>-1.1606113385081165</v>
      </c>
      <c r="AJ318" s="14"/>
      <c r="AK318" s="9"/>
      <c r="AO318" s="8">
        <f t="shared" ca="1" si="158"/>
        <v>5.2411742848666911</v>
      </c>
      <c r="AP318" s="3">
        <f t="shared" ca="1" si="159"/>
        <v>4.1480351471534718</v>
      </c>
      <c r="AQ318" s="9">
        <f t="shared" ca="1" si="160"/>
        <v>-1.1606113385081165</v>
      </c>
      <c r="AR318" s="14">
        <f t="array" aca="1" ref="AR318:AT318" ca="1">MMULT(AO318:AQ318,$AR$9:$AT$11)</f>
        <v>-0.23545125747617068</v>
      </c>
      <c r="AS318" s="3">
        <f ca="1"/>
        <v>0.91081685312427685</v>
      </c>
      <c r="AT318" s="29">
        <f ca="1"/>
        <v>6.7184892283056961</v>
      </c>
      <c r="AU318" s="17">
        <f t="shared" ca="1" si="161"/>
        <v>-0.23545125747617068</v>
      </c>
      <c r="AV318" s="14">
        <f t="shared" ca="1" si="162"/>
        <v>0.91081685312427685</v>
      </c>
      <c r="AW318" s="3"/>
      <c r="AX318" s="3"/>
      <c r="AY318" s="3"/>
      <c r="AZ318" s="9"/>
    </row>
    <row r="319" spans="14:52">
      <c r="N319" s="3">
        <f t="shared" si="163"/>
        <v>55</v>
      </c>
      <c r="O319" s="29">
        <f t="shared" si="164"/>
        <v>0.95993108859688125</v>
      </c>
      <c r="P319" s="17">
        <f t="shared" si="165"/>
        <v>1.4281480067421144</v>
      </c>
      <c r="Q319" s="14" t="str">
        <f t="shared" si="110"/>
        <v>1.98822386248719</v>
      </c>
      <c r="R319" s="9" t="str">
        <f t="shared" si="140"/>
        <v>-0.112571631628803+0.490201866371982i</v>
      </c>
      <c r="S319" s="14">
        <f t="shared" si="141"/>
        <v>0.93950430633372295</v>
      </c>
      <c r="T319" s="9">
        <f t="shared" si="142"/>
        <v>-0.219224939181004</v>
      </c>
      <c r="U319" s="8">
        <f t="shared" si="143"/>
        <v>0.61111111111111116</v>
      </c>
      <c r="V319" s="3">
        <f t="shared" si="144"/>
        <v>0.48014942672363564</v>
      </c>
      <c r="W319" s="9">
        <f t="shared" si="145"/>
        <v>-0.13738948932461295</v>
      </c>
      <c r="X319" s="8">
        <f t="shared" si="146"/>
        <v>1.4281480067421144</v>
      </c>
      <c r="Y319" s="3">
        <f t="shared" si="147"/>
        <v>0.93950430633372295</v>
      </c>
      <c r="Z319" s="9">
        <f t="shared" si="148"/>
        <v>-0.219224939181004</v>
      </c>
      <c r="AA319" s="8">
        <f t="shared" si="149"/>
        <v>6.1111111111111116</v>
      </c>
      <c r="AB319" s="3">
        <f t="shared" si="150"/>
        <v>4.8014942672363565</v>
      </c>
      <c r="AC319" s="9">
        <f t="shared" si="151"/>
        <v>-1.3738948932461295</v>
      </c>
      <c r="AD319" s="8">
        <f t="shared" si="152"/>
        <v>4.682963104368997</v>
      </c>
      <c r="AE319" s="3">
        <f t="shared" si="153"/>
        <v>3.8619899609026334</v>
      </c>
      <c r="AF319" s="9">
        <f t="shared" si="154"/>
        <v>-1.1546699540651255</v>
      </c>
      <c r="AG319" s="17">
        <f t="shared" ca="1" si="155"/>
        <v>5.2915925678465365</v>
      </c>
      <c r="AH319" s="14">
        <f t="shared" ca="1" si="156"/>
        <v>4.125646024078395</v>
      </c>
      <c r="AI319" s="9">
        <f t="shared" ca="1" si="157"/>
        <v>-1.1718276512847325</v>
      </c>
      <c r="AJ319" s="14"/>
      <c r="AK319" s="9"/>
      <c r="AO319" s="8">
        <f t="shared" ca="1" si="158"/>
        <v>5.2915925678465365</v>
      </c>
      <c r="AP319" s="3">
        <f t="shared" ca="1" si="159"/>
        <v>4.125646024078395</v>
      </c>
      <c r="AQ319" s="9">
        <f t="shared" ca="1" si="160"/>
        <v>-1.1718276512847325</v>
      </c>
      <c r="AR319" s="14">
        <f t="array" aca="1" ref="AR319:AT319" ca="1">MMULT(AO319:AQ319,$AR$9:$AT$11)</f>
        <v>-0.23766634314605328</v>
      </c>
      <c r="AS319" s="3">
        <f ca="1"/>
        <v>0.86562564526790498</v>
      </c>
      <c r="AT319" s="29">
        <f ca="1"/>
        <v>6.7519844502181847</v>
      </c>
      <c r="AU319" s="17">
        <f t="shared" ca="1" si="161"/>
        <v>-0.23766634314605328</v>
      </c>
      <c r="AV319" s="14">
        <f t="shared" ca="1" si="162"/>
        <v>0.86562564526790498</v>
      </c>
      <c r="AW319" s="3"/>
      <c r="AX319" s="3"/>
      <c r="AY319" s="3"/>
      <c r="AZ319" s="9"/>
    </row>
    <row r="320" spans="14:52">
      <c r="N320" s="3">
        <f t="shared" si="163"/>
        <v>55.5</v>
      </c>
      <c r="O320" s="29">
        <f t="shared" si="164"/>
        <v>0.96865773485685291</v>
      </c>
      <c r="P320" s="17">
        <f t="shared" si="165"/>
        <v>1.4550090286724449</v>
      </c>
      <c r="Q320" s="14" t="str">
        <f t="shared" si="110"/>
        <v>2.0140901403379</v>
      </c>
      <c r="R320" s="9" t="str">
        <f t="shared" si="140"/>
        <v>-0.0699438161289647+0.491550816952343i</v>
      </c>
      <c r="S320" s="14">
        <f t="shared" si="141"/>
        <v>0.93200831881554702</v>
      </c>
      <c r="T320" s="9">
        <f t="shared" si="142"/>
        <v>-0.219828208220199</v>
      </c>
      <c r="U320" s="8">
        <f t="shared" si="143"/>
        <v>0.6166666666666667</v>
      </c>
      <c r="V320" s="3">
        <f t="shared" si="144"/>
        <v>0.47760517275421133</v>
      </c>
      <c r="W320" s="9">
        <f t="shared" si="145"/>
        <v>-0.13775588500394662</v>
      </c>
      <c r="X320" s="8">
        <f t="shared" si="146"/>
        <v>1.4550090286724449</v>
      </c>
      <c r="Y320" s="3">
        <f t="shared" si="147"/>
        <v>0.93200831881554702</v>
      </c>
      <c r="Z320" s="9">
        <f t="shared" si="148"/>
        <v>-0.219828208220199</v>
      </c>
      <c r="AA320" s="8">
        <f t="shared" si="149"/>
        <v>6.166666666666667</v>
      </c>
      <c r="AB320" s="3">
        <f t="shared" si="150"/>
        <v>4.7760517275421135</v>
      </c>
      <c r="AC320" s="9">
        <f t="shared" si="151"/>
        <v>-1.3775588500394662</v>
      </c>
      <c r="AD320" s="8">
        <f t="shared" si="152"/>
        <v>4.7116576379942217</v>
      </c>
      <c r="AE320" s="3">
        <f t="shared" si="153"/>
        <v>3.8440434087265665</v>
      </c>
      <c r="AF320" s="9">
        <f t="shared" si="154"/>
        <v>-1.1577306418192672</v>
      </c>
      <c r="AG320" s="17">
        <f t="shared" ca="1" si="155"/>
        <v>5.3421265800176769</v>
      </c>
      <c r="AH320" s="14">
        <f t="shared" ca="1" si="156"/>
        <v>4.1033441310149641</v>
      </c>
      <c r="AI320" s="9">
        <f t="shared" ca="1" si="157"/>
        <v>-1.1749559877210944</v>
      </c>
      <c r="AJ320" s="14"/>
      <c r="AK320" s="9"/>
      <c r="AO320" s="8">
        <f t="shared" ca="1" si="158"/>
        <v>5.3421265800176769</v>
      </c>
      <c r="AP320" s="3">
        <f t="shared" ca="1" si="159"/>
        <v>4.1033441310149641</v>
      </c>
      <c r="AQ320" s="9">
        <f t="shared" ca="1" si="160"/>
        <v>-1.1749559877210944</v>
      </c>
      <c r="AR320" s="14">
        <f t="array" aca="1" ref="AR320:AT320" ca="1">MMULT(AO320:AQ320,$AR$9:$AT$11)</f>
        <v>-0.24772376696418386</v>
      </c>
      <c r="AS320" s="3">
        <f ca="1"/>
        <v>0.82150074906682524</v>
      </c>
      <c r="AT320" s="29">
        <f ca="1"/>
        <v>6.7838072261902971</v>
      </c>
      <c r="AU320" s="17">
        <f t="shared" ca="1" si="161"/>
        <v>-0.24772376696418386</v>
      </c>
      <c r="AV320" s="14">
        <f t="shared" ca="1" si="162"/>
        <v>0.82150074906682524</v>
      </c>
      <c r="AW320" s="3"/>
      <c r="AX320" s="3"/>
      <c r="AY320" s="3"/>
      <c r="AZ320" s="9"/>
    </row>
    <row r="321" spans="14:52">
      <c r="N321" s="3">
        <f t="shared" si="163"/>
        <v>56</v>
      </c>
      <c r="O321" s="29">
        <f t="shared" si="164"/>
        <v>0.97738438111682457</v>
      </c>
      <c r="P321" s="17">
        <f t="shared" si="165"/>
        <v>1.4825609685127403</v>
      </c>
      <c r="Q321" s="14" t="str">
        <f t="shared" si="110"/>
        <v>2.0409713967946</v>
      </c>
      <c r="R321" s="9" t="str">
        <f t="shared" si="140"/>
        <v>-0.026829837084203+0.489227632373097i</v>
      </c>
      <c r="S321" s="14">
        <f t="shared" si="141"/>
        <v>0.92474882458218799</v>
      </c>
      <c r="T321" s="9">
        <f t="shared" si="142"/>
        <v>-0.218789248491504</v>
      </c>
      <c r="U321" s="8">
        <f t="shared" si="143"/>
        <v>0.62222222222222223</v>
      </c>
      <c r="V321" s="3">
        <f t="shared" si="144"/>
        <v>0.475122988059343</v>
      </c>
      <c r="W321" s="9">
        <f t="shared" si="145"/>
        <v>-0.13712481489324721</v>
      </c>
      <c r="X321" s="8">
        <f t="shared" si="146"/>
        <v>1.4825609685127403</v>
      </c>
      <c r="Y321" s="3">
        <f t="shared" si="147"/>
        <v>0.92474882458218799</v>
      </c>
      <c r="Z321" s="9">
        <f t="shared" si="148"/>
        <v>-0.218789248491504</v>
      </c>
      <c r="AA321" s="8">
        <f t="shared" si="149"/>
        <v>6.2222222222222223</v>
      </c>
      <c r="AB321" s="3">
        <f t="shared" si="150"/>
        <v>4.7512298805934297</v>
      </c>
      <c r="AC321" s="9">
        <f t="shared" si="151"/>
        <v>-1.3712481489324722</v>
      </c>
      <c r="AD321" s="8">
        <f t="shared" si="152"/>
        <v>4.7396612537094818</v>
      </c>
      <c r="AE321" s="3">
        <f t="shared" si="153"/>
        <v>3.8264810560112417</v>
      </c>
      <c r="AF321" s="9">
        <f t="shared" si="154"/>
        <v>-1.1524589004409682</v>
      </c>
      <c r="AG321" s="17">
        <f t="shared" ca="1" si="155"/>
        <v>5.3927815028230626</v>
      </c>
      <c r="AH321" s="14">
        <f t="shared" ca="1" si="156"/>
        <v>4.0815956957914619</v>
      </c>
      <c r="AI321" s="9">
        <f t="shared" ca="1" si="157"/>
        <v>-1.1695678413553028</v>
      </c>
      <c r="AJ321" s="14"/>
      <c r="AK321" s="9"/>
      <c r="AO321" s="8">
        <f t="shared" ca="1" si="158"/>
        <v>5.3927815028230626</v>
      </c>
      <c r="AP321" s="3">
        <f t="shared" ca="1" si="159"/>
        <v>4.0815956957914619</v>
      </c>
      <c r="AQ321" s="9">
        <f t="shared" ca="1" si="160"/>
        <v>-1.1695678413553028</v>
      </c>
      <c r="AR321" s="14">
        <f t="array" aca="1" ref="AR321:AT321" ca="1">MMULT(AO321:AQ321,$AR$9:$AT$11)</f>
        <v>-0.26603877544495957</v>
      </c>
      <c r="AS321" s="3">
        <f ca="1"/>
        <v>0.77889888003614538</v>
      </c>
      <c r="AT321" s="29">
        <f ca="1"/>
        <v>6.8140989574018249</v>
      </c>
      <c r="AU321" s="17">
        <f t="shared" ca="1" si="161"/>
        <v>-0.26603877544495957</v>
      </c>
      <c r="AV321" s="14">
        <f t="shared" ca="1" si="162"/>
        <v>0.77889888003614538</v>
      </c>
      <c r="AW321" s="3"/>
      <c r="AX321" s="3"/>
      <c r="AY321" s="3"/>
      <c r="AZ321" s="9"/>
    </row>
    <row r="322" spans="14:52">
      <c r="N322" s="3">
        <f t="shared" si="163"/>
        <v>56.5</v>
      </c>
      <c r="O322" s="29">
        <f t="shared" si="164"/>
        <v>0.98611102737679612</v>
      </c>
      <c r="P322" s="17">
        <f t="shared" si="165"/>
        <v>1.5108351936149007</v>
      </c>
      <c r="Q322" s="14" t="str">
        <f t="shared" si="110"/>
        <v>2.06893040439743</v>
      </c>
      <c r="R322" s="9" t="str">
        <f t="shared" si="140"/>
        <v>0.0164496549964968+0.483061537993805i</v>
      </c>
      <c r="S322" s="14">
        <f t="shared" si="141"/>
        <v>0.91789729563403799</v>
      </c>
      <c r="T322" s="9">
        <f t="shared" si="142"/>
        <v>-0.216031687253949</v>
      </c>
      <c r="U322" s="8">
        <f t="shared" si="143"/>
        <v>0.62777777777777777</v>
      </c>
      <c r="V322" s="3">
        <f t="shared" si="144"/>
        <v>0.47276375982489316</v>
      </c>
      <c r="W322" s="9">
        <f t="shared" si="145"/>
        <v>-0.13544853118082617</v>
      </c>
      <c r="X322" s="8">
        <f t="shared" si="146"/>
        <v>1.5108351936149007</v>
      </c>
      <c r="Y322" s="3">
        <f t="shared" si="147"/>
        <v>0.91789729563403799</v>
      </c>
      <c r="Z322" s="9">
        <f t="shared" si="148"/>
        <v>-0.216031687253949</v>
      </c>
      <c r="AA322" s="8">
        <f t="shared" si="149"/>
        <v>6.2777777777777777</v>
      </c>
      <c r="AB322" s="3">
        <f t="shared" si="150"/>
        <v>4.7276375982489318</v>
      </c>
      <c r="AC322" s="9">
        <f t="shared" si="151"/>
        <v>-1.3544853118082618</v>
      </c>
      <c r="AD322" s="8">
        <f t="shared" si="152"/>
        <v>4.7669425841628765</v>
      </c>
      <c r="AE322" s="3">
        <f t="shared" si="153"/>
        <v>3.8097403026148937</v>
      </c>
      <c r="AF322" s="9">
        <f t="shared" si="154"/>
        <v>-1.1384536245543129</v>
      </c>
      <c r="AG322" s="17">
        <f t="shared" ca="1" si="155"/>
        <v>5.4435628255492734</v>
      </c>
      <c r="AH322" s="14">
        <f t="shared" ca="1" si="156"/>
        <v>4.0609330452913248</v>
      </c>
      <c r="AI322" s="9">
        <f t="shared" ca="1" si="157"/>
        <v>-1.1552559275112571</v>
      </c>
      <c r="AJ322" s="14"/>
      <c r="AK322" s="9"/>
      <c r="AO322" s="8">
        <f t="shared" ca="1" si="158"/>
        <v>5.4435628255492734</v>
      </c>
      <c r="AP322" s="3">
        <f t="shared" ca="1" si="159"/>
        <v>4.0609330452913248</v>
      </c>
      <c r="AQ322" s="9">
        <f t="shared" ca="1" si="160"/>
        <v>-1.1552559275112571</v>
      </c>
      <c r="AR322" s="14">
        <f t="array" aca="1" ref="AR322:AT322" ca="1">MMULT(AO322:AQ322,$AR$9:$AT$11)</f>
        <v>-0.29300619610758827</v>
      </c>
      <c r="AS322" s="3">
        <f ca="1"/>
        <v>0.73833110217367581</v>
      </c>
      <c r="AT322" s="29">
        <f ca="1"/>
        <v>6.8430391088095153</v>
      </c>
      <c r="AU322" s="17">
        <f t="shared" ca="1" si="161"/>
        <v>-0.29300619610758827</v>
      </c>
      <c r="AV322" s="14">
        <f t="shared" ca="1" si="162"/>
        <v>0.73833110217367581</v>
      </c>
      <c r="AW322" s="3"/>
      <c r="AX322" s="3"/>
      <c r="AY322" s="3"/>
      <c r="AZ322" s="9"/>
    </row>
    <row r="323" spans="14:52">
      <c r="N323" s="3">
        <f t="shared" si="163"/>
        <v>57</v>
      </c>
      <c r="O323" s="29">
        <f t="shared" si="164"/>
        <v>0.99483767363676778</v>
      </c>
      <c r="P323" s="17">
        <f t="shared" si="165"/>
        <v>1.5398649638145827</v>
      </c>
      <c r="Q323" s="14" t="str">
        <f t="shared" si="110"/>
        <v>2.09803507803177</v>
      </c>
      <c r="R323" s="9" t="str">
        <f t="shared" si="140"/>
        <v>0.0595377742196013+0.472903333399688i</v>
      </c>
      <c r="S323" s="14">
        <f t="shared" si="141"/>
        <v>0.91164370865481104</v>
      </c>
      <c r="T323" s="9">
        <f t="shared" si="142"/>
        <v>-0.21148880005359</v>
      </c>
      <c r="U323" s="8">
        <f t="shared" si="143"/>
        <v>0.6333333333333333</v>
      </c>
      <c r="V323" s="3">
        <f t="shared" si="144"/>
        <v>0.47059632083578001</v>
      </c>
      <c r="W323" s="9">
        <f t="shared" si="145"/>
        <v>-0.13268281823406261</v>
      </c>
      <c r="X323" s="8">
        <f t="shared" si="146"/>
        <v>1.5398649638145827</v>
      </c>
      <c r="Y323" s="3">
        <f t="shared" si="147"/>
        <v>0.91164370865481104</v>
      </c>
      <c r="Z323" s="9">
        <f t="shared" si="148"/>
        <v>-0.21148880005359</v>
      </c>
      <c r="AA323" s="8">
        <f t="shared" si="149"/>
        <v>6.333333333333333</v>
      </c>
      <c r="AB323" s="3">
        <f t="shared" si="150"/>
        <v>4.7059632083578</v>
      </c>
      <c r="AC323" s="9">
        <f t="shared" si="151"/>
        <v>-1.3268281823406261</v>
      </c>
      <c r="AD323" s="8">
        <f t="shared" si="152"/>
        <v>4.7934683695187505</v>
      </c>
      <c r="AE323" s="3">
        <f t="shared" si="153"/>
        <v>3.794319499702989</v>
      </c>
      <c r="AF323" s="9">
        <f t="shared" si="154"/>
        <v>-1.1153393822870361</v>
      </c>
      <c r="AG323" s="17">
        <f t="shared" ca="1" si="155"/>
        <v>5.4944763686675513</v>
      </c>
      <c r="AH323" s="14">
        <f t="shared" ca="1" si="156"/>
        <v>4.0419572959097767</v>
      </c>
      <c r="AI323" s="9">
        <f t="shared" ca="1" si="157"/>
        <v>-1.1316437904403946</v>
      </c>
      <c r="AJ323" s="14"/>
      <c r="AK323" s="9"/>
      <c r="AO323" s="8">
        <f t="shared" ca="1" si="158"/>
        <v>5.4944763686675513</v>
      </c>
      <c r="AP323" s="3">
        <f t="shared" ca="1" si="159"/>
        <v>4.0419572959097767</v>
      </c>
      <c r="AQ323" s="9">
        <f t="shared" ca="1" si="160"/>
        <v>-1.1316437904403946</v>
      </c>
      <c r="AR323" s="14">
        <f t="array" aca="1" ref="AR323:AT323" ca="1">MMULT(AO323:AQ323,$AR$9:$AT$11)</f>
        <v>-0.32899116373087045</v>
      </c>
      <c r="AS323" s="3">
        <f ca="1"/>
        <v>0.70036390343525046</v>
      </c>
      <c r="AT323" s="29">
        <f ca="1"/>
        <v>6.8708487272824375</v>
      </c>
      <c r="AU323" s="17">
        <f t="shared" ca="1" si="161"/>
        <v>-0.32899116373087045</v>
      </c>
      <c r="AV323" s="14">
        <f t="shared" ca="1" si="162"/>
        <v>0.70036390343525046</v>
      </c>
      <c r="AW323" s="3"/>
      <c r="AX323" s="3"/>
      <c r="AY323" s="3"/>
      <c r="AZ323" s="9"/>
    </row>
    <row r="324" spans="14:52">
      <c r="N324" s="3">
        <f t="shared" si="163"/>
        <v>57.5</v>
      </c>
      <c r="O324" s="29">
        <f t="shared" si="164"/>
        <v>1.0035643198967394</v>
      </c>
      <c r="P324" s="17">
        <f t="shared" si="165"/>
        <v>1.5696855771174902</v>
      </c>
      <c r="Q324" s="14" t="str">
        <f t="shared" si="110"/>
        <v>2.12835900229071</v>
      </c>
      <c r="R324" s="9" t="str">
        <f t="shared" si="140"/>
        <v>0.102040649827468+0.458631163328276i</v>
      </c>
      <c r="S324" s="14">
        <f t="shared" si="141"/>
        <v>0.90619711603263697</v>
      </c>
      <c r="T324" s="9">
        <f t="shared" si="142"/>
        <v>-0.20510609156036699</v>
      </c>
      <c r="U324" s="8">
        <f t="shared" si="143"/>
        <v>0.63888888888888884</v>
      </c>
      <c r="V324" s="3">
        <f t="shared" si="144"/>
        <v>0.46869755110806582</v>
      </c>
      <c r="W324" s="9">
        <f t="shared" si="145"/>
        <v>-0.12878843945647386</v>
      </c>
      <c r="X324" s="8">
        <f t="shared" si="146"/>
        <v>1.5696855771174902</v>
      </c>
      <c r="Y324" s="3">
        <f t="shared" si="147"/>
        <v>0.90619711603263697</v>
      </c>
      <c r="Z324" s="9">
        <f t="shared" si="148"/>
        <v>-0.20510609156036699</v>
      </c>
      <c r="AA324" s="8">
        <f t="shared" si="149"/>
        <v>6.3888888888888884</v>
      </c>
      <c r="AB324" s="3">
        <f t="shared" si="150"/>
        <v>4.6869755110806581</v>
      </c>
      <c r="AC324" s="9">
        <f t="shared" si="151"/>
        <v>-1.2878843945647387</v>
      </c>
      <c r="AD324" s="8">
        <f t="shared" si="152"/>
        <v>4.8192033117713979</v>
      </c>
      <c r="AE324" s="3">
        <f t="shared" si="153"/>
        <v>3.7807783950480212</v>
      </c>
      <c r="AF324" s="9">
        <f t="shared" si="154"/>
        <v>-1.0827783030043716</v>
      </c>
      <c r="AG324" s="17">
        <f t="shared" ca="1" si="155"/>
        <v>5.5455283093288932</v>
      </c>
      <c r="AH324" s="14">
        <f t="shared" ca="1" si="156"/>
        <v>4.0253392919472546</v>
      </c>
      <c r="AI324" s="9">
        <f t="shared" ca="1" si="157"/>
        <v>-1.0983981915389736</v>
      </c>
      <c r="AJ324" s="14"/>
      <c r="AK324" s="9"/>
      <c r="AO324" s="8">
        <f t="shared" ca="1" si="158"/>
        <v>5.5455283093288932</v>
      </c>
      <c r="AP324" s="3">
        <f t="shared" ca="1" si="159"/>
        <v>4.0253392919472546</v>
      </c>
      <c r="AQ324" s="9">
        <f t="shared" ca="1" si="160"/>
        <v>-1.0983981915389736</v>
      </c>
      <c r="AR324" s="14">
        <f t="array" aca="1" ref="AR324:AT324" ca="1">MMULT(AO324:AQ324,$AR$9:$AT$11)</f>
        <v>-0.37431716085279976</v>
      </c>
      <c r="AS324" s="3">
        <f ca="1"/>
        <v>0.66561839294079617</v>
      </c>
      <c r="AT324" s="29">
        <f ca="1"/>
        <v>6.897793708868706</v>
      </c>
      <c r="AU324" s="17">
        <f t="shared" ca="1" si="161"/>
        <v>-0.37431716085279976</v>
      </c>
      <c r="AV324" s="14">
        <f t="shared" ca="1" si="162"/>
        <v>0.66561839294079617</v>
      </c>
      <c r="AW324" s="3"/>
      <c r="AX324" s="3"/>
      <c r="AY324" s="3"/>
      <c r="AZ324" s="9"/>
    </row>
    <row r="325" spans="14:52">
      <c r="N325" s="3">
        <f t="shared" si="163"/>
        <v>58</v>
      </c>
      <c r="O325" s="29">
        <f t="shared" si="164"/>
        <v>1.0122909661567112</v>
      </c>
      <c r="P325" s="17">
        <f t="shared" si="165"/>
        <v>1.6003345290410507</v>
      </c>
      <c r="Q325" s="14" t="str">
        <f t="shared" si="110"/>
        <v>2.15998202397089</v>
      </c>
      <c r="R325" s="9" t="str">
        <f t="shared" si="140"/>
        <v>0.143527277877357+0.440157009614711i</v>
      </c>
      <c r="S325" s="14">
        <f t="shared" si="141"/>
        <v>0.901785977163442</v>
      </c>
      <c r="T325" s="9">
        <f t="shared" si="142"/>
        <v>-0.19684419885430399</v>
      </c>
      <c r="U325" s="8">
        <f t="shared" si="143"/>
        <v>0.64444444444444449</v>
      </c>
      <c r="V325" s="3">
        <f t="shared" si="144"/>
        <v>0.46715219610174508</v>
      </c>
      <c r="W325" s="9">
        <f t="shared" si="145"/>
        <v>-0.12373297481151584</v>
      </c>
      <c r="X325" s="8">
        <f t="shared" si="146"/>
        <v>1.6003345290410507</v>
      </c>
      <c r="Y325" s="3">
        <f t="shared" si="147"/>
        <v>0.901785977163442</v>
      </c>
      <c r="Z325" s="9">
        <f t="shared" si="148"/>
        <v>-0.19684419885430399</v>
      </c>
      <c r="AA325" s="8">
        <f t="shared" si="149"/>
        <v>6.4444444444444446</v>
      </c>
      <c r="AB325" s="3">
        <f t="shared" si="150"/>
        <v>4.6715219610174508</v>
      </c>
      <c r="AC325" s="9">
        <f t="shared" si="151"/>
        <v>-1.2373297481151584</v>
      </c>
      <c r="AD325" s="8">
        <f t="shared" si="152"/>
        <v>4.8441099154033935</v>
      </c>
      <c r="AE325" s="3">
        <f t="shared" si="153"/>
        <v>3.7697359838540088</v>
      </c>
      <c r="AF325" s="9">
        <f t="shared" si="154"/>
        <v>-1.0404855492608545</v>
      </c>
      <c r="AG325" s="17">
        <f t="shared" ca="1" si="155"/>
        <v>5.5967252092488504</v>
      </c>
      <c r="AH325" s="14">
        <f t="shared" ca="1" si="156"/>
        <v>4.0118181638429995</v>
      </c>
      <c r="AI325" s="9">
        <f t="shared" ca="1" si="157"/>
        <v>-1.0552447769945088</v>
      </c>
      <c r="AJ325" s="14"/>
      <c r="AK325" s="9"/>
      <c r="AO325" s="8">
        <f t="shared" ca="1" si="158"/>
        <v>5.5967252092488504</v>
      </c>
      <c r="AP325" s="3">
        <f t="shared" ca="1" si="159"/>
        <v>4.0118181638429995</v>
      </c>
      <c r="AQ325" s="9">
        <f t="shared" ca="1" si="160"/>
        <v>-1.0552447769945088</v>
      </c>
      <c r="AR325" s="14">
        <f t="array" aca="1" ref="AR325:AT325" ca="1">MMULT(AO325:AQ325,$AR$9:$AT$11)</f>
        <v>-0.42925089120334903</v>
      </c>
      <c r="AS325" s="3">
        <f ca="1"/>
        <v>0.63476701135803126</v>
      </c>
      <c r="AT325" s="29">
        <f ca="1"/>
        <v>6.9241876130452384</v>
      </c>
      <c r="AU325" s="17">
        <f t="shared" ca="1" si="161"/>
        <v>-0.42925089120334903</v>
      </c>
      <c r="AV325" s="14">
        <f t="shared" ca="1" si="162"/>
        <v>0.63476701135803126</v>
      </c>
      <c r="AW325" s="3"/>
      <c r="AX325" s="3"/>
      <c r="AY325" s="3"/>
      <c r="AZ325" s="9"/>
    </row>
    <row r="326" spans="14:52">
      <c r="N326" s="3">
        <f t="shared" si="163"/>
        <v>58.5</v>
      </c>
      <c r="O326" s="29">
        <f t="shared" si="164"/>
        <v>1.0210176124166828</v>
      </c>
      <c r="P326" s="17">
        <f t="shared" si="165"/>
        <v>1.6318516871287894</v>
      </c>
      <c r="Q326" s="14" t="str">
        <f t="shared" si="110"/>
        <v>2.19299091914371</v>
      </c>
      <c r="R326" s="9" t="str">
        <f t="shared" si="140"/>
        <v>0.183530147008539+0.417433923207491i</v>
      </c>
      <c r="S326" s="14">
        <f t="shared" si="141"/>
        <v>0.89865817692269101</v>
      </c>
      <c r="T326" s="9">
        <f t="shared" si="142"/>
        <v>-0.18668212568127501</v>
      </c>
      <c r="U326" s="8">
        <f t="shared" si="143"/>
        <v>0.65</v>
      </c>
      <c r="V326" s="3">
        <f t="shared" si="144"/>
        <v>0.46605231739022995</v>
      </c>
      <c r="W326" s="9">
        <f t="shared" si="145"/>
        <v>-0.1174931036519019</v>
      </c>
      <c r="X326" s="8">
        <f t="shared" si="146"/>
        <v>1.6318516871287894</v>
      </c>
      <c r="Y326" s="3">
        <f t="shared" si="147"/>
        <v>0.89865817692269101</v>
      </c>
      <c r="Z326" s="9">
        <f t="shared" si="148"/>
        <v>-0.18668212568127501</v>
      </c>
      <c r="AA326" s="8">
        <f t="shared" si="149"/>
        <v>6.5</v>
      </c>
      <c r="AB326" s="3">
        <f t="shared" si="150"/>
        <v>4.6605231739022992</v>
      </c>
      <c r="AC326" s="9">
        <f t="shared" si="151"/>
        <v>-1.1749310365190189</v>
      </c>
      <c r="AD326" s="8">
        <f t="shared" si="152"/>
        <v>4.8681483128712104</v>
      </c>
      <c r="AE326" s="3">
        <f t="shared" si="153"/>
        <v>3.7618649969796083</v>
      </c>
      <c r="AF326" s="9">
        <f t="shared" si="154"/>
        <v>-0.98824891083774391</v>
      </c>
      <c r="AG326" s="17">
        <f t="shared" ca="1" si="155"/>
        <v>5.6480740452475375</v>
      </c>
      <c r="AH326" s="14">
        <f t="shared" ca="1" si="156"/>
        <v>4.0021967994308678</v>
      </c>
      <c r="AI326" s="9">
        <f t="shared" ca="1" si="157"/>
        <v>-1.0019874771224138</v>
      </c>
      <c r="AJ326" s="14"/>
      <c r="AK326" s="9"/>
      <c r="AO326" s="8">
        <f t="shared" ca="1" si="158"/>
        <v>5.6480740452475375</v>
      </c>
      <c r="AP326" s="3">
        <f t="shared" ca="1" si="159"/>
        <v>4.0021967994308678</v>
      </c>
      <c r="AQ326" s="9">
        <f t="shared" ca="1" si="160"/>
        <v>-1.0019874771224138</v>
      </c>
      <c r="AR326" s="14">
        <f t="array" aca="1" ref="AR326:AT326" ca="1">MMULT(AO326:AQ326,$AR$9:$AT$11)</f>
        <v>-0.4939835492885335</v>
      </c>
      <c r="AS326" s="3">
        <f ca="1"/>
        <v>0.60852708368636832</v>
      </c>
      <c r="AT326" s="29">
        <f ca="1"/>
        <v>6.9503937721352278</v>
      </c>
      <c r="AU326" s="17">
        <f t="shared" ca="1" si="161"/>
        <v>-0.4939835492885335</v>
      </c>
      <c r="AV326" s="14">
        <f t="shared" ca="1" si="162"/>
        <v>0.60852708368636832</v>
      </c>
      <c r="AW326" s="3"/>
      <c r="AX326" s="3"/>
      <c r="AY326" s="3"/>
      <c r="AZ326" s="9"/>
    </row>
    <row r="327" spans="14:52">
      <c r="N327" s="3">
        <f t="shared" si="163"/>
        <v>59</v>
      </c>
      <c r="O327" s="29">
        <f t="shared" si="164"/>
        <v>1.0297442586766543</v>
      </c>
      <c r="P327" s="17">
        <f t="shared" si="165"/>
        <v>1.6642794823505174</v>
      </c>
      <c r="Q327" s="14" t="str">
        <f t="shared" si="110"/>
        <v>2.22748014582036</v>
      </c>
      <c r="R327" s="9" t="str">
        <f t="shared" si="140"/>
        <v>0.221546841137195+0.39046399431416i</v>
      </c>
      <c r="S327" s="14">
        <f t="shared" si="141"/>
        <v>0.89708064552047295</v>
      </c>
      <c r="T327" s="9">
        <f t="shared" si="142"/>
        <v>-0.17462080681051101</v>
      </c>
      <c r="U327" s="8">
        <f t="shared" si="143"/>
        <v>0.65555555555555545</v>
      </c>
      <c r="V327" s="3">
        <f t="shared" si="144"/>
        <v>0.46549628553160094</v>
      </c>
      <c r="W327" s="9">
        <f t="shared" si="145"/>
        <v>-0.11005737303872901</v>
      </c>
      <c r="X327" s="8">
        <f t="shared" si="146"/>
        <v>1.6642794823505174</v>
      </c>
      <c r="Y327" s="3">
        <f t="shared" si="147"/>
        <v>0.89708064552047295</v>
      </c>
      <c r="Z327" s="9">
        <f t="shared" si="148"/>
        <v>-0.17462080681051101</v>
      </c>
      <c r="AA327" s="8">
        <f t="shared" si="149"/>
        <v>6.5555555555555545</v>
      </c>
      <c r="AB327" s="3">
        <f t="shared" si="150"/>
        <v>4.6549628553160094</v>
      </c>
      <c r="AC327" s="9">
        <f t="shared" si="151"/>
        <v>-1.10057373038729</v>
      </c>
      <c r="AD327" s="8">
        <f t="shared" si="152"/>
        <v>4.8912760732050371</v>
      </c>
      <c r="AE327" s="3">
        <f t="shared" si="153"/>
        <v>3.7578822097955364</v>
      </c>
      <c r="AF327" s="9">
        <f t="shared" si="154"/>
        <v>-0.92595292357677894</v>
      </c>
      <c r="AG327" s="17">
        <f t="shared" ca="1" si="155"/>
        <v>5.6995822427446727</v>
      </c>
      <c r="AH327" s="14">
        <f t="shared" ca="1" si="156"/>
        <v>3.9973334686017905</v>
      </c>
      <c r="AI327" s="9">
        <f t="shared" ca="1" si="157"/>
        <v>-0.93853196876135359</v>
      </c>
      <c r="AJ327" s="14"/>
      <c r="AK327" s="9"/>
      <c r="AO327" s="8">
        <f t="shared" ca="1" si="158"/>
        <v>5.6995822427446727</v>
      </c>
      <c r="AP327" s="3">
        <f t="shared" ca="1" si="159"/>
        <v>3.9973334686017905</v>
      </c>
      <c r="AQ327" s="9">
        <f t="shared" ca="1" si="160"/>
        <v>-0.93853196876135359</v>
      </c>
      <c r="AR327" s="14">
        <f t="array" aca="1" ref="AR327:AT327" ca="1">MMULT(AO327:AQ327,$AR$9:$AT$11)</f>
        <v>-0.56860816612594389</v>
      </c>
      <c r="AS327" s="3">
        <f ca="1"/>
        <v>0.58765051356759113</v>
      </c>
      <c r="AT327" s="29">
        <f ca="1"/>
        <v>6.9768263906105696</v>
      </c>
      <c r="AU327" s="17">
        <f t="shared" ca="1" si="161"/>
        <v>-0.56860816612594389</v>
      </c>
      <c r="AV327" s="14">
        <f t="shared" ca="1" si="162"/>
        <v>0.58765051356759113</v>
      </c>
      <c r="AW327" s="3"/>
      <c r="AX327" s="3"/>
      <c r="AY327" s="3"/>
      <c r="AZ327" s="9"/>
    </row>
    <row r="328" spans="14:52">
      <c r="N328" s="3">
        <f t="shared" si="163"/>
        <v>59.5</v>
      </c>
      <c r="O328" s="29">
        <f t="shared" si="164"/>
        <v>1.0384709049366261</v>
      </c>
      <c r="P328" s="17">
        <f t="shared" si="165"/>
        <v>1.6976631193260889</v>
      </c>
      <c r="Q328" s="14" t="str">
        <f t="shared" si="110"/>
        <v>2.26355269510481</v>
      </c>
      <c r="R328" s="9" t="str">
        <f t="shared" si="140"/>
        <v>0.257042854142333+0.359307029455518i</v>
      </c>
      <c r="S328" s="14">
        <f t="shared" si="141"/>
        <v>0.897338480382879</v>
      </c>
      <c r="T328" s="9">
        <f t="shared" si="142"/>
        <v>-0.16068698853121099</v>
      </c>
      <c r="U328" s="8">
        <f t="shared" si="143"/>
        <v>0.66111111111111109</v>
      </c>
      <c r="V328" s="3">
        <f t="shared" si="144"/>
        <v>0.46558722411104714</v>
      </c>
      <c r="W328" s="9">
        <f t="shared" si="145"/>
        <v>-0.10142946491399045</v>
      </c>
      <c r="X328" s="8">
        <f t="shared" si="146"/>
        <v>1.6976631193260889</v>
      </c>
      <c r="Y328" s="3">
        <f t="shared" si="147"/>
        <v>0.897338480382879</v>
      </c>
      <c r="Z328" s="9">
        <f t="shared" si="148"/>
        <v>-0.16068698853121099</v>
      </c>
      <c r="AA328" s="8">
        <f t="shared" si="149"/>
        <v>6.6111111111111107</v>
      </c>
      <c r="AB328" s="3">
        <f t="shared" si="150"/>
        <v>4.6558722411104716</v>
      </c>
      <c r="AC328" s="9">
        <f t="shared" si="151"/>
        <v>-1.0142946491399045</v>
      </c>
      <c r="AD328" s="8">
        <f t="shared" si="152"/>
        <v>4.9134479917850218</v>
      </c>
      <c r="AE328" s="3">
        <f t="shared" si="153"/>
        <v>3.7585337607275928</v>
      </c>
      <c r="AF328" s="9">
        <f t="shared" si="154"/>
        <v>-0.85360766060869353</v>
      </c>
      <c r="AG328" s="17">
        <f t="shared" ca="1" si="155"/>
        <v>5.7512577125487319</v>
      </c>
      <c r="AH328" s="14">
        <f t="shared" ca="1" si="156"/>
        <v>3.9981288329831433</v>
      </c>
      <c r="AI328" s="9">
        <f t="shared" ca="1" si="157"/>
        <v>-0.86491330853338311</v>
      </c>
      <c r="AJ328" s="14"/>
      <c r="AK328" s="9"/>
      <c r="AO328" s="8">
        <f t="shared" ca="1" si="158"/>
        <v>5.7512577125487319</v>
      </c>
      <c r="AP328" s="3">
        <f t="shared" ca="1" si="159"/>
        <v>3.9981288329831433</v>
      </c>
      <c r="AQ328" s="9">
        <f t="shared" ca="1" si="160"/>
        <v>-0.86491330853338311</v>
      </c>
      <c r="AR328" s="14">
        <f t="array" aca="1" ref="AR328:AT328" ca="1">MMULT(AO328:AQ328,$AR$9:$AT$11)</f>
        <v>-0.65309292708685118</v>
      </c>
      <c r="AS328" s="3">
        <f ca="1"/>
        <v>0.57290893956339184</v>
      </c>
      <c r="AT328" s="29">
        <f ca="1"/>
        <v>7.0039502745320847</v>
      </c>
      <c r="AU328" s="17">
        <f t="shared" ca="1" si="161"/>
        <v>-0.65309292708685118</v>
      </c>
      <c r="AV328" s="14">
        <f t="shared" ca="1" si="162"/>
        <v>0.57290893956339184</v>
      </c>
      <c r="AW328" s="3"/>
      <c r="AX328" s="3"/>
      <c r="AY328" s="3"/>
      <c r="AZ328" s="9"/>
    </row>
    <row r="329" spans="14:52">
      <c r="N329" s="3">
        <f t="shared" si="163"/>
        <v>60</v>
      </c>
      <c r="O329" s="29">
        <f t="shared" si="164"/>
        <v>1.0471975511965976</v>
      </c>
      <c r="P329" s="17">
        <f t="shared" si="165"/>
        <v>1.7320508075688767</v>
      </c>
      <c r="Q329" s="14" t="str">
        <f t="shared" si="110"/>
        <v>2.30132105596715</v>
      </c>
      <c r="R329" s="9" t="str">
        <f t="shared" si="140"/>
        <v>0.289455885294796+0.32408986455056i</v>
      </c>
      <c r="S329" s="14">
        <f t="shared" si="141"/>
        <v>0.89973345663751803</v>
      </c>
      <c r="T329" s="9">
        <f t="shared" si="142"/>
        <v>-0.14493739359075</v>
      </c>
      <c r="U329" s="8">
        <f t="shared" si="143"/>
        <v>0.66666666666666663</v>
      </c>
      <c r="V329" s="3">
        <f t="shared" si="144"/>
        <v>0.46643082126143554</v>
      </c>
      <c r="W329" s="9">
        <f t="shared" si="145"/>
        <v>-9.1631933111706518E-2</v>
      </c>
      <c r="X329" s="8">
        <f t="shared" si="146"/>
        <v>1.7320508075688767</v>
      </c>
      <c r="Y329" s="3">
        <f t="shared" si="147"/>
        <v>0.89973345663751803</v>
      </c>
      <c r="Z329" s="9">
        <f t="shared" si="148"/>
        <v>-0.14493739359075</v>
      </c>
      <c r="AA329" s="8">
        <f t="shared" si="149"/>
        <v>6.6666666666666661</v>
      </c>
      <c r="AB329" s="3">
        <f t="shared" si="150"/>
        <v>4.6643082126143556</v>
      </c>
      <c r="AC329" s="9">
        <f t="shared" si="151"/>
        <v>-0.91631933111706521</v>
      </c>
      <c r="AD329" s="8">
        <f t="shared" si="152"/>
        <v>4.9346158590977893</v>
      </c>
      <c r="AE329" s="3">
        <f t="shared" si="153"/>
        <v>3.7645747559768377</v>
      </c>
      <c r="AF329" s="9">
        <f t="shared" si="154"/>
        <v>-0.77138193752631523</v>
      </c>
      <c r="AG329" s="17">
        <f t="shared" ca="1" si="155"/>
        <v>5.8031088913245528</v>
      </c>
      <c r="AH329" s="14">
        <f t="shared" ca="1" si="156"/>
        <v>4.0055076303184087</v>
      </c>
      <c r="AI329" s="9">
        <f t="shared" ca="1" si="157"/>
        <v>-0.78132749204995999</v>
      </c>
      <c r="AJ329" s="14"/>
      <c r="AK329" s="9"/>
      <c r="AO329" s="8">
        <f t="shared" ca="1" si="158"/>
        <v>5.8031088913245528</v>
      </c>
      <c r="AP329" s="3">
        <f t="shared" ca="1" si="159"/>
        <v>4.0055076303184087</v>
      </c>
      <c r="AQ329" s="9">
        <f t="shared" ca="1" si="160"/>
        <v>-0.78132749204995999</v>
      </c>
      <c r="AR329" s="14">
        <f t="array" aca="1" ref="AR329:AT329" ca="1">MMULT(AO329:AQ329,$AR$9:$AT$11)</f>
        <v>-0.7472506985178462</v>
      </c>
      <c r="AS329" s="3">
        <f ca="1"/>
        <v>0.56507376975673762</v>
      </c>
      <c r="AT329" s="29">
        <f ca="1"/>
        <v>7.0322787813936714</v>
      </c>
      <c r="AU329" s="17">
        <f t="shared" ca="1" si="161"/>
        <v>-0.7472506985178462</v>
      </c>
      <c r="AV329" s="14">
        <f t="shared" ca="1" si="162"/>
        <v>0.56507376975673762</v>
      </c>
      <c r="AW329" s="3"/>
      <c r="AX329" s="3"/>
      <c r="AY329" s="3"/>
      <c r="AZ329" s="9"/>
    </row>
    <row r="330" spans="14:52">
      <c r="N330" s="3">
        <f t="shared" si="163"/>
        <v>60.5</v>
      </c>
      <c r="O330" s="29">
        <f t="shared" si="164"/>
        <v>1.0559241974565694</v>
      </c>
      <c r="P330" s="17">
        <f t="shared" si="165"/>
        <v>1.7674940162428909</v>
      </c>
      <c r="Q330" s="14" t="str">
        <f t="shared" si="110"/>
        <v>2.34090831144922</v>
      </c>
      <c r="R330" s="9" t="str">
        <f t="shared" si="140"/>
        <v>0.31820191793217+0.28501619069607i</v>
      </c>
      <c r="S330" s="14">
        <f t="shared" si="141"/>
        <v>0.90458179888551304</v>
      </c>
      <c r="T330" s="9">
        <f t="shared" si="142"/>
        <v>-0.12746311541689101</v>
      </c>
      <c r="U330" s="8">
        <f t="shared" si="143"/>
        <v>0.67222222222222228</v>
      </c>
      <c r="V330" s="3">
        <f t="shared" si="144"/>
        <v>0.46813244370550705</v>
      </c>
      <c r="W330" s="9">
        <f t="shared" si="145"/>
        <v>-8.0710321241348679E-2</v>
      </c>
      <c r="X330" s="8">
        <f t="shared" si="146"/>
        <v>1.7674940162428909</v>
      </c>
      <c r="Y330" s="3">
        <f t="shared" si="147"/>
        <v>0.90458179888551304</v>
      </c>
      <c r="Z330" s="9">
        <f t="shared" si="148"/>
        <v>-0.12746311541689101</v>
      </c>
      <c r="AA330" s="8">
        <f t="shared" si="149"/>
        <v>6.7222222222222232</v>
      </c>
      <c r="AB330" s="3">
        <f t="shared" si="150"/>
        <v>4.6813244370550704</v>
      </c>
      <c r="AC330" s="9">
        <f t="shared" si="151"/>
        <v>-0.80710321241348681</v>
      </c>
      <c r="AD330" s="8">
        <f t="shared" si="152"/>
        <v>4.9547282059793325</v>
      </c>
      <c r="AE330" s="3">
        <f t="shared" si="153"/>
        <v>3.7767426381695572</v>
      </c>
      <c r="AF330" s="9">
        <f t="shared" si="154"/>
        <v>-0.67964009699659578</v>
      </c>
      <c r="AG330" s="17">
        <f t="shared" ca="1" si="155"/>
        <v>5.8551447861758401</v>
      </c>
      <c r="AH330" s="14">
        <f t="shared" ca="1" si="156"/>
        <v>4.0203944753753973</v>
      </c>
      <c r="AI330" s="9">
        <f t="shared" ca="1" si="157"/>
        <v>-0.68816619543908253</v>
      </c>
      <c r="AJ330" s="14"/>
      <c r="AK330" s="9"/>
      <c r="AO330" s="8">
        <f t="shared" ca="1" si="158"/>
        <v>5.8551447861758401</v>
      </c>
      <c r="AP330" s="3">
        <f t="shared" ca="1" si="159"/>
        <v>4.0203944753753973</v>
      </c>
      <c r="AQ330" s="9">
        <f t="shared" ca="1" si="160"/>
        <v>-0.68816619543908253</v>
      </c>
      <c r="AR330" s="14">
        <f t="array" aca="1" ref="AR330:AT330" ca="1">MMULT(AO330:AQ330,$AR$9:$AT$11)</f>
        <v>-0.85070548154133419</v>
      </c>
      <c r="AS330" s="3">
        <f ca="1"/>
        <v>0.56489070730750168</v>
      </c>
      <c r="AT330" s="29">
        <f ca="1"/>
        <v>7.0623695449706814</v>
      </c>
      <c r="AU330" s="17">
        <f t="shared" ca="1" si="161"/>
        <v>-0.85070548154133419</v>
      </c>
      <c r="AV330" s="14">
        <f t="shared" ca="1" si="162"/>
        <v>0.56489070730750168</v>
      </c>
      <c r="AW330" s="3"/>
      <c r="AX330" s="3"/>
      <c r="AY330" s="3"/>
      <c r="AZ330" s="9"/>
    </row>
    <row r="331" spans="14:52">
      <c r="N331" s="3">
        <f t="shared" si="163"/>
        <v>61</v>
      </c>
      <c r="O331" s="29">
        <f t="shared" si="164"/>
        <v>1.064650843716541</v>
      </c>
      <c r="P331" s="17">
        <f t="shared" si="165"/>
        <v>1.8040477552714236</v>
      </c>
      <c r="Q331" s="14" t="str">
        <f t="shared" si="110"/>
        <v>2.3824493873333</v>
      </c>
      <c r="R331" s="9" t="str">
        <f t="shared" si="140"/>
        <v>0.342683415531323+0.242376701291588i</v>
      </c>
      <c r="S331" s="14">
        <f t="shared" si="141"/>
        <v>0.91221107422802905</v>
      </c>
      <c r="T331" s="9">
        <f t="shared" si="142"/>
        <v>-0.10839415605003</v>
      </c>
      <c r="U331" s="8">
        <f t="shared" si="143"/>
        <v>0.6777777777777777</v>
      </c>
      <c r="V331" s="3">
        <f t="shared" si="144"/>
        <v>0.47079352211625064</v>
      </c>
      <c r="W331" s="9">
        <f t="shared" si="145"/>
        <v>-6.8737495598965137E-2</v>
      </c>
      <c r="X331" s="8">
        <f t="shared" si="146"/>
        <v>1.8040477552714236</v>
      </c>
      <c r="Y331" s="3">
        <f t="shared" si="147"/>
        <v>0.91221107422802905</v>
      </c>
      <c r="Z331" s="9">
        <f t="shared" si="148"/>
        <v>-0.10839415605003</v>
      </c>
      <c r="AA331" s="8">
        <f t="shared" si="149"/>
        <v>6.7777777777777768</v>
      </c>
      <c r="AB331" s="3">
        <f t="shared" si="150"/>
        <v>4.7079352211625061</v>
      </c>
      <c r="AC331" s="9">
        <f t="shared" si="151"/>
        <v>-0.68737495598965137</v>
      </c>
      <c r="AD331" s="8">
        <f t="shared" si="152"/>
        <v>4.973730022506353</v>
      </c>
      <c r="AE331" s="3">
        <f t="shared" si="153"/>
        <v>3.7957241469344769</v>
      </c>
      <c r="AF331" s="9">
        <f t="shared" si="154"/>
        <v>-0.57898079993962137</v>
      </c>
      <c r="AG331" s="17">
        <f t="shared" ca="1" si="155"/>
        <v>5.9073750238391645</v>
      </c>
      <c r="AH331" s="14">
        <f t="shared" ca="1" si="156"/>
        <v>4.0436834954489722</v>
      </c>
      <c r="AI331" s="9">
        <f t="shared" ca="1" si="157"/>
        <v>-0.58605331600021759</v>
      </c>
      <c r="AJ331" s="14"/>
      <c r="AK331" s="9"/>
      <c r="AO331" s="8">
        <f t="shared" ca="1" si="158"/>
        <v>5.9073750238391645</v>
      </c>
      <c r="AP331" s="3">
        <f t="shared" ca="1" si="159"/>
        <v>4.0436834954489722</v>
      </c>
      <c r="AQ331" s="9">
        <f t="shared" ca="1" si="160"/>
        <v>-0.58605331600021759</v>
      </c>
      <c r="AR331" s="14">
        <f t="array" aca="1" ref="AR331:AT331" ca="1">MMULT(AO331:AQ331,$AR$9:$AT$11)</f>
        <v>-0.96285712922557531</v>
      </c>
      <c r="AS331" s="3">
        <f ca="1"/>
        <v>0.573048701558871</v>
      </c>
      <c r="AT331" s="29">
        <f ca="1"/>
        <v>7.0948175245866052</v>
      </c>
      <c r="AU331" s="17">
        <f t="shared" ca="1" si="161"/>
        <v>-0.96285712922557531</v>
      </c>
      <c r="AV331" s="14">
        <f t="shared" ca="1" si="162"/>
        <v>0.573048701558871</v>
      </c>
      <c r="AW331" s="3"/>
      <c r="AX331" s="3"/>
      <c r="AY331" s="3"/>
      <c r="AZ331" s="9"/>
    </row>
    <row r="332" spans="14:52">
      <c r="N332" s="3">
        <f t="shared" si="163"/>
        <v>61.5</v>
      </c>
      <c r="O332" s="29">
        <f t="shared" si="164"/>
        <v>1.0733774899765127</v>
      </c>
      <c r="P332" s="17">
        <f t="shared" si="165"/>
        <v>1.8417708860334581</v>
      </c>
      <c r="Q332" s="14" t="str">
        <f t="shared" si="110"/>
        <v>2.42609247818473</v>
      </c>
      <c r="R332" s="9" t="str">
        <f t="shared" si="140"/>
        <v>0.362299995691308+0.196559282570768i</v>
      </c>
      <c r="S332" s="14">
        <f t="shared" si="141"/>
        <v>0.92295605646166601</v>
      </c>
      <c r="T332" s="9">
        <f t="shared" si="142"/>
        <v>-8.7903983487365403E-2</v>
      </c>
      <c r="U332" s="8">
        <f t="shared" si="143"/>
        <v>0.68333333333333335</v>
      </c>
      <c r="V332" s="3">
        <f t="shared" si="144"/>
        <v>0.4745072288362388</v>
      </c>
      <c r="W332" s="9">
        <f t="shared" si="145"/>
        <v>-5.5817938556655101E-2</v>
      </c>
      <c r="X332" s="8">
        <f t="shared" si="146"/>
        <v>1.8417708860334581</v>
      </c>
      <c r="Y332" s="3">
        <f t="shared" si="147"/>
        <v>0.92295605646166601</v>
      </c>
      <c r="Z332" s="9">
        <f t="shared" si="148"/>
        <v>-8.7903983487365403E-2</v>
      </c>
      <c r="AA332" s="8">
        <f t="shared" si="149"/>
        <v>6.8333333333333339</v>
      </c>
      <c r="AB332" s="3">
        <f t="shared" si="150"/>
        <v>4.7450722883623877</v>
      </c>
      <c r="AC332" s="9">
        <f t="shared" si="151"/>
        <v>-0.558179385566551</v>
      </c>
      <c r="AD332" s="8">
        <f t="shared" si="152"/>
        <v>4.9915624472998754</v>
      </c>
      <c r="AE332" s="3">
        <f t="shared" si="153"/>
        <v>3.8221162319007216</v>
      </c>
      <c r="AF332" s="9">
        <f t="shared" si="154"/>
        <v>-0.47027540207918561</v>
      </c>
      <c r="AG332" s="17">
        <f t="shared" ca="1" si="155"/>
        <v>5.9598099050558559</v>
      </c>
      <c r="AH332" s="14">
        <f t="shared" ca="1" si="156"/>
        <v>4.0762019477797606</v>
      </c>
      <c r="AI332" s="9">
        <f t="shared" ca="1" si="157"/>
        <v>-0.47588119020269348</v>
      </c>
      <c r="AJ332" s="14"/>
      <c r="AK332" s="9"/>
      <c r="AO332" s="8">
        <f t="shared" ca="1" si="158"/>
        <v>5.9598099050558559</v>
      </c>
      <c r="AP332" s="3">
        <f t="shared" ca="1" si="159"/>
        <v>4.0762019477797606</v>
      </c>
      <c r="AQ332" s="9">
        <f t="shared" ca="1" si="160"/>
        <v>-0.47588119020269348</v>
      </c>
      <c r="AR332" s="14">
        <f t="array" aca="1" ref="AR332:AT332" ca="1">MMULT(AO332:AQ332,$AR$9:$AT$11)</f>
        <v>-1.0828463767571401</v>
      </c>
      <c r="AS332" s="3">
        <f ca="1"/>
        <v>0.59014372658420133</v>
      </c>
      <c r="AT332" s="29">
        <f ca="1"/>
        <v>7.1302449773476493</v>
      </c>
      <c r="AU332" s="17">
        <f t="shared" ca="1" si="161"/>
        <v>-1.0828463767571401</v>
      </c>
      <c r="AV332" s="14">
        <f t="shared" ca="1" si="162"/>
        <v>0.59014372658420133</v>
      </c>
      <c r="AW332" s="3"/>
      <c r="AX332" s="3"/>
      <c r="AY332" s="3"/>
      <c r="AZ332" s="9"/>
    </row>
    <row r="333" spans="14:52">
      <c r="N333" s="3">
        <f t="shared" si="163"/>
        <v>62</v>
      </c>
      <c r="O333" s="29">
        <f t="shared" si="164"/>
        <v>1.0821041362364843</v>
      </c>
      <c r="P333" s="17">
        <f t="shared" si="165"/>
        <v>1.8807264653463318</v>
      </c>
      <c r="Q333" s="14" t="str">
        <f t="shared" si="110"/>
        <v>2.47200068037301</v>
      </c>
      <c r="R333" s="9" t="str">
        <f t="shared" si="140"/>
        <v>0.37646195907688+0.148058861270951i</v>
      </c>
      <c r="S333" s="14">
        <f t="shared" si="141"/>
        <v>0.93715340606022601</v>
      </c>
      <c r="T333" s="9">
        <f t="shared" si="142"/>
        <v>-6.6213935694611495E-2</v>
      </c>
      <c r="U333" s="8">
        <f t="shared" si="143"/>
        <v>0.68888888888888888</v>
      </c>
      <c r="V333" s="3">
        <f t="shared" si="144"/>
        <v>0.47935354215958476</v>
      </c>
      <c r="W333" s="9">
        <f t="shared" si="145"/>
        <v>-4.2091658477127446E-2</v>
      </c>
      <c r="X333" s="8">
        <f t="shared" si="146"/>
        <v>1.8807264653463318</v>
      </c>
      <c r="Y333" s="3">
        <f t="shared" si="147"/>
        <v>0.93715340606022601</v>
      </c>
      <c r="Z333" s="9">
        <f t="shared" si="148"/>
        <v>-6.6213935694611495E-2</v>
      </c>
      <c r="AA333" s="8">
        <f t="shared" si="149"/>
        <v>6.8888888888888893</v>
      </c>
      <c r="AB333" s="3">
        <f t="shared" si="150"/>
        <v>4.7935354215958474</v>
      </c>
      <c r="AC333" s="9">
        <f t="shared" si="151"/>
        <v>-0.42091658477127447</v>
      </c>
      <c r="AD333" s="8">
        <f t="shared" si="152"/>
        <v>5.0081624235425579</v>
      </c>
      <c r="AE333" s="3">
        <f t="shared" si="153"/>
        <v>3.8563820155356217</v>
      </c>
      <c r="AF333" s="9">
        <f t="shared" si="154"/>
        <v>-0.35470264907666299</v>
      </c>
      <c r="AG333" s="17">
        <f t="shared" ca="1" si="155"/>
        <v>6.0124604647689424</v>
      </c>
      <c r="AH333" s="14">
        <f t="shared" ca="1" si="156"/>
        <v>4.1186685688771139</v>
      </c>
      <c r="AI333" s="9">
        <f t="shared" ca="1" si="157"/>
        <v>-0.35884362118285845</v>
      </c>
      <c r="AJ333" s="14"/>
      <c r="AK333" s="9"/>
      <c r="AO333" s="8">
        <f t="shared" ca="1" si="158"/>
        <v>6.0124604647689424</v>
      </c>
      <c r="AP333" s="3">
        <f t="shared" ca="1" si="159"/>
        <v>4.1186685688771139</v>
      </c>
      <c r="AQ333" s="9">
        <f t="shared" ca="1" si="160"/>
        <v>-0.35884362118285845</v>
      </c>
      <c r="AR333" s="14">
        <f t="array" aca="1" ref="AR333:AT333" ca="1">MMULT(AO333:AQ333,$AR$9:$AT$11)</f>
        <v>-1.2095229549085422</v>
      </c>
      <c r="AS333" s="3">
        <f ca="1"/>
        <v>0.61663840749709198</v>
      </c>
      <c r="AT333" s="29">
        <f ca="1"/>
        <v>7.1692880860709032</v>
      </c>
      <c r="AU333" s="17">
        <f t="shared" ca="1" si="161"/>
        <v>-1.2095229549085422</v>
      </c>
      <c r="AV333" s="14">
        <f t="shared" ca="1" si="162"/>
        <v>0.61663840749709198</v>
      </c>
      <c r="AW333" s="3"/>
      <c r="AX333" s="3"/>
      <c r="AY333" s="3"/>
      <c r="AZ333" s="9"/>
    </row>
    <row r="334" spans="14:52">
      <c r="N334" s="3">
        <f t="shared" si="163"/>
        <v>62.5</v>
      </c>
      <c r="O334" s="29">
        <f t="shared" si="164"/>
        <v>1.0908307824964558</v>
      </c>
      <c r="P334" s="17">
        <f t="shared" si="165"/>
        <v>1.9209821269711651</v>
      </c>
      <c r="Q334" s="14" t="str">
        <f t="shared" si="110"/>
        <v>2.52035386737575</v>
      </c>
      <c r="R334" s="9" t="str">
        <f t="shared" si="140"/>
        <v>0.384607050806637+0.0974863900318016i</v>
      </c>
      <c r="S334" s="14">
        <f t="shared" si="141"/>
        <v>0.95513501291546099</v>
      </c>
      <c r="T334" s="9">
        <f t="shared" si="142"/>
        <v>-4.3597238998433201E-2</v>
      </c>
      <c r="U334" s="8">
        <f t="shared" si="143"/>
        <v>0.69444444444444442</v>
      </c>
      <c r="V334" s="3">
        <f t="shared" si="144"/>
        <v>0.48539388537875972</v>
      </c>
      <c r="W334" s="9">
        <f t="shared" si="145"/>
        <v>-2.7737299659058957E-2</v>
      </c>
      <c r="X334" s="8">
        <f t="shared" si="146"/>
        <v>1.9209821269711651</v>
      </c>
      <c r="Y334" s="3">
        <f t="shared" si="147"/>
        <v>0.95513501291546099</v>
      </c>
      <c r="Z334" s="9">
        <f t="shared" si="148"/>
        <v>-4.3597238998433201E-2</v>
      </c>
      <c r="AA334" s="8">
        <f t="shared" si="149"/>
        <v>6.9444444444444446</v>
      </c>
      <c r="AB334" s="3">
        <f t="shared" si="150"/>
        <v>4.8539388537875974</v>
      </c>
      <c r="AC334" s="9">
        <f t="shared" si="151"/>
        <v>-0.27737299659058956</v>
      </c>
      <c r="AD334" s="8">
        <f t="shared" si="152"/>
        <v>5.02346231747328</v>
      </c>
      <c r="AE334" s="3">
        <f t="shared" si="153"/>
        <v>3.8988038408721364</v>
      </c>
      <c r="AF334" s="9">
        <f t="shared" si="154"/>
        <v>-0.23377575759215635</v>
      </c>
      <c r="AG334" s="17">
        <f t="shared" ca="1" si="155"/>
        <v>6.0653385388866212</v>
      </c>
      <c r="AH334" s="14">
        <f t="shared" ca="1" si="156"/>
        <v>4.1716481816349731</v>
      </c>
      <c r="AI334" s="9">
        <f t="shared" ca="1" si="157"/>
        <v>-0.2364622390119622</v>
      </c>
      <c r="AJ334" s="14"/>
      <c r="AK334" s="9"/>
      <c r="AO334" s="8">
        <f t="shared" ca="1" si="158"/>
        <v>6.0653385388866212</v>
      </c>
      <c r="AP334" s="3">
        <f t="shared" ca="1" si="159"/>
        <v>4.1716481816349731</v>
      </c>
      <c r="AQ334" s="9">
        <f t="shared" ca="1" si="160"/>
        <v>-0.2364622390119622</v>
      </c>
      <c r="AR334" s="14">
        <f t="array" aca="1" ref="AR334:AT334" ca="1">MMULT(AO334:AQ334,$AR$9:$AT$11)</f>
        <v>-1.3414201452543617</v>
      </c>
      <c r="AS334" s="3">
        <f ca="1"/>
        <v>0.65281926554661207</v>
      </c>
      <c r="AT334" s="29">
        <f ca="1"/>
        <v>7.2125802271834161</v>
      </c>
      <c r="AU334" s="17">
        <f t="shared" ca="1" si="161"/>
        <v>-1.3414201452543617</v>
      </c>
      <c r="AV334" s="14">
        <f t="shared" ca="1" si="162"/>
        <v>0.65281926554661207</v>
      </c>
      <c r="AW334" s="3"/>
      <c r="AX334" s="3"/>
      <c r="AY334" s="3"/>
      <c r="AZ334" s="9"/>
    </row>
    <row r="335" spans="14:52">
      <c r="N335" s="3">
        <f t="shared" si="163"/>
        <v>63</v>
      </c>
      <c r="O335" s="29">
        <f t="shared" si="164"/>
        <v>1.0995574287564276</v>
      </c>
      <c r="P335" s="17">
        <f t="shared" si="165"/>
        <v>1.9626105055051504</v>
      </c>
      <c r="Q335" s="14" t="str">
        <f t="shared" si="110"/>
        <v>2.57135084961743</v>
      </c>
      <c r="R335" s="9" t="str">
        <f t="shared" si="140"/>
        <v>0.386220807606706+0.045576290568569i</v>
      </c>
      <c r="S335" s="14">
        <f t="shared" si="141"/>
        <v>0.97721986272258798</v>
      </c>
      <c r="T335" s="9">
        <f t="shared" si="142"/>
        <v>-2.0382336774720601E-2</v>
      </c>
      <c r="U335" s="8">
        <f t="shared" si="143"/>
        <v>0.7</v>
      </c>
      <c r="V335" s="3">
        <f t="shared" si="144"/>
        <v>0.49266563903520622</v>
      </c>
      <c r="W335" s="9">
        <f t="shared" si="145"/>
        <v>-1.2974002158521672E-2</v>
      </c>
      <c r="X335" s="8">
        <f t="shared" si="146"/>
        <v>1.9626105055051504</v>
      </c>
      <c r="Y335" s="3">
        <f t="shared" si="147"/>
        <v>0.97721986272258798</v>
      </c>
      <c r="Z335" s="9">
        <f t="shared" si="148"/>
        <v>-2.0382336774720601E-2</v>
      </c>
      <c r="AA335" s="8">
        <f t="shared" si="149"/>
        <v>7</v>
      </c>
      <c r="AB335" s="3">
        <f t="shared" si="150"/>
        <v>4.9266563903520622</v>
      </c>
      <c r="AC335" s="9">
        <f t="shared" si="151"/>
        <v>-0.12974002158521672</v>
      </c>
      <c r="AD335" s="8">
        <f t="shared" si="152"/>
        <v>5.0373894944948496</v>
      </c>
      <c r="AE335" s="3">
        <f t="shared" si="153"/>
        <v>3.9494365276294743</v>
      </c>
      <c r="AF335" s="9">
        <f t="shared" si="154"/>
        <v>-0.10935768481049613</v>
      </c>
      <c r="AG335" s="17">
        <f t="shared" ca="1" si="155"/>
        <v>6.118456838463401</v>
      </c>
      <c r="AH335" s="14">
        <f t="shared" ca="1" si="156"/>
        <v>4.2355049980169044</v>
      </c>
      <c r="AI335" s="9">
        <f t="shared" ca="1" si="157"/>
        <v>-0.11060242674337989</v>
      </c>
      <c r="AJ335" s="14"/>
      <c r="AK335" s="9"/>
      <c r="AO335" s="8">
        <f t="shared" ca="1" si="158"/>
        <v>6.118456838463401</v>
      </c>
      <c r="AP335" s="3">
        <f t="shared" ca="1" si="159"/>
        <v>4.2355049980169044</v>
      </c>
      <c r="AQ335" s="9">
        <f t="shared" ca="1" si="160"/>
        <v>-0.11060242674337989</v>
      </c>
      <c r="AR335" s="14">
        <f t="array" aca="1" ref="AR335:AT335" ca="1">MMULT(AO335:AQ335,$AR$9:$AT$11)</f>
        <v>-1.4767394159904108</v>
      </c>
      <c r="AS335" s="3">
        <f ca="1"/>
        <v>0.69875418024734615</v>
      </c>
      <c r="AT335" s="29">
        <f ca="1"/>
        <v>7.2607322538442647</v>
      </c>
      <c r="AU335" s="17">
        <f t="shared" ca="1" si="161"/>
        <v>-1.4767394159904108</v>
      </c>
      <c r="AV335" s="14">
        <f t="shared" ca="1" si="162"/>
        <v>0.69875418024734615</v>
      </c>
      <c r="AW335" s="3"/>
      <c r="AX335" s="3"/>
      <c r="AY335" s="3"/>
      <c r="AZ335" s="9"/>
    </row>
    <row r="336" spans="14:52">
      <c r="N336" s="3">
        <f t="shared" si="163"/>
        <v>63.5</v>
      </c>
      <c r="O336" s="29">
        <f t="shared" si="164"/>
        <v>1.1082840750163994</v>
      </c>
      <c r="P336" s="17">
        <f t="shared" si="165"/>
        <v>2.0056897082590202</v>
      </c>
      <c r="Q336" s="14" t="str">
        <f t="shared" si="110"/>
        <v>2.62521186959865</v>
      </c>
      <c r="R336" s="9" t="str">
        <f t="shared" si="140"/>
        <v>0.380860784063113-0.00680851478698998i</v>
      </c>
      <c r="S336" s="14">
        <f t="shared" si="141"/>
        <v>1.0037043185265799</v>
      </c>
      <c r="T336" s="9">
        <f t="shared" si="142"/>
        <v>3.0448603779044199E-3</v>
      </c>
      <c r="U336" s="8">
        <f t="shared" si="143"/>
        <v>0.7055555555555556</v>
      </c>
      <c r="V336" s="3">
        <f t="shared" si="144"/>
        <v>0.50117693998494961</v>
      </c>
      <c r="W336" s="9">
        <f t="shared" si="145"/>
        <v>1.9384123302342584E-3</v>
      </c>
      <c r="X336" s="8">
        <f t="shared" si="146"/>
        <v>2.0056897082590202</v>
      </c>
      <c r="Y336" s="3">
        <f t="shared" si="147"/>
        <v>1.0037043185265799</v>
      </c>
      <c r="Z336" s="9">
        <f t="shared" si="148"/>
        <v>3.0448603779044199E-3</v>
      </c>
      <c r="AA336" s="8">
        <f t="shared" si="149"/>
        <v>7.0555555555555562</v>
      </c>
      <c r="AB336" s="3">
        <f t="shared" si="150"/>
        <v>5.0117693998494959</v>
      </c>
      <c r="AC336" s="9">
        <f t="shared" si="151"/>
        <v>1.9384123302342585E-2</v>
      </c>
      <c r="AD336" s="8">
        <f t="shared" si="152"/>
        <v>5.0498658472965356</v>
      </c>
      <c r="AE336" s="3">
        <f t="shared" si="153"/>
        <v>4.0080650813229157</v>
      </c>
      <c r="AF336" s="9">
        <f t="shared" si="154"/>
        <v>1.6339262924438165E-2</v>
      </c>
      <c r="AG336" s="17">
        <f t="shared" ca="1" si="155"/>
        <v>6.1718290322786622</v>
      </c>
      <c r="AH336" s="14">
        <f t="shared" ca="1" si="156"/>
        <v>4.3103580106179855</v>
      </c>
      <c r="AI336" s="9">
        <f t="shared" ca="1" si="157"/>
        <v>1.6524752290565905E-2</v>
      </c>
      <c r="AJ336" s="14"/>
      <c r="AK336" s="9"/>
      <c r="AO336" s="8">
        <f t="shared" ca="1" si="158"/>
        <v>6.1718290322786622</v>
      </c>
      <c r="AP336" s="3">
        <f t="shared" ca="1" si="159"/>
        <v>4.3103580106179855</v>
      </c>
      <c r="AQ336" s="9">
        <f t="shared" ca="1" si="160"/>
        <v>1.6524752290565905E-2</v>
      </c>
      <c r="AR336" s="14">
        <f t="array" aca="1" ref="AR336:AT336" ca="1">MMULT(AO336:AQ336,$AR$9:$AT$11)</f>
        <v>-1.6133485816808657</v>
      </c>
      <c r="AS336" s="3">
        <f ca="1"/>
        <v>0.75425346804581739</v>
      </c>
      <c r="AT336" s="29">
        <f ca="1"/>
        <v>7.3143106927955861</v>
      </c>
      <c r="AU336" s="17">
        <f t="shared" ca="1" si="161"/>
        <v>-1.6133485816808657</v>
      </c>
      <c r="AV336" s="14">
        <f t="shared" ca="1" si="162"/>
        <v>0.75425346804581739</v>
      </c>
      <c r="AW336" s="3"/>
      <c r="AX336" s="3"/>
      <c r="AY336" s="3"/>
      <c r="AZ336" s="9"/>
    </row>
    <row r="337" spans="14:52">
      <c r="N337" s="3">
        <f t="shared" si="163"/>
        <v>64</v>
      </c>
      <c r="O337" s="29">
        <f t="shared" si="164"/>
        <v>1.1170107212763709</v>
      </c>
      <c r="P337" s="17">
        <f t="shared" si="165"/>
        <v>2.050303841579296</v>
      </c>
      <c r="Q337" s="14" t="str">
        <f t="shared" si="110"/>
        <v>2.68218149352325</v>
      </c>
      <c r="R337" s="9" t="str">
        <f t="shared" si="140"/>
        <v>0.368184840982994-0.0586750704346666i</v>
      </c>
      <c r="S337" s="14">
        <f t="shared" si="141"/>
        <v>1.0348507629574</v>
      </c>
      <c r="T337" s="9">
        <f t="shared" si="142"/>
        <v>2.62402892153005E-2</v>
      </c>
      <c r="U337" s="8">
        <f t="shared" si="143"/>
        <v>0.71111111111111114</v>
      </c>
      <c r="V337" s="3">
        <f t="shared" si="144"/>
        <v>0.51090228148983963</v>
      </c>
      <c r="W337" s="9">
        <f t="shared" si="145"/>
        <v>1.6701254418976328E-2</v>
      </c>
      <c r="X337" s="8">
        <f t="shared" si="146"/>
        <v>2.050303841579296</v>
      </c>
      <c r="Y337" s="3">
        <f t="shared" si="147"/>
        <v>1.0348507629574</v>
      </c>
      <c r="Z337" s="9">
        <f t="shared" si="148"/>
        <v>2.62402892153005E-2</v>
      </c>
      <c r="AA337" s="8">
        <f t="shared" si="149"/>
        <v>7.1111111111111116</v>
      </c>
      <c r="AB337" s="3">
        <f t="shared" si="150"/>
        <v>5.1090228148983963</v>
      </c>
      <c r="AC337" s="9">
        <f t="shared" si="151"/>
        <v>0.16701254418976327</v>
      </c>
      <c r="AD337" s="8">
        <f t="shared" si="152"/>
        <v>5.060807269531816</v>
      </c>
      <c r="AE337" s="3">
        <f t="shared" si="153"/>
        <v>4.0741720519409963</v>
      </c>
      <c r="AF337" s="9">
        <f t="shared" si="154"/>
        <v>0.14077225497446277</v>
      </c>
      <c r="AG337" s="17">
        <f t="shared" ca="1" si="155"/>
        <v>6.2254698389430434</v>
      </c>
      <c r="AH337" s="14">
        <f t="shared" ca="1" si="156"/>
        <v>4.3960427058087213</v>
      </c>
      <c r="AI337" s="9">
        <f t="shared" ca="1" si="157"/>
        <v>0.14237739956923229</v>
      </c>
      <c r="AJ337" s="14"/>
      <c r="AK337" s="9"/>
      <c r="AO337" s="8">
        <f t="shared" ca="1" si="158"/>
        <v>6.2254698389430434</v>
      </c>
      <c r="AP337" s="3">
        <f t="shared" ca="1" si="159"/>
        <v>4.3960427058087213</v>
      </c>
      <c r="AQ337" s="9">
        <f t="shared" ca="1" si="160"/>
        <v>0.14237739956923229</v>
      </c>
      <c r="AR337" s="14">
        <f t="array" aca="1" ref="AR337:AT337" ca="1">MMULT(AO337:AQ337,$AR$9:$AT$11)</f>
        <v>-1.7487961663535823</v>
      </c>
      <c r="AS337" s="3">
        <f ca="1"/>
        <v>0.8188386015426129</v>
      </c>
      <c r="AT337" s="29">
        <f ca="1"/>
        <v>7.373815350546991</v>
      </c>
      <c r="AU337" s="17">
        <f t="shared" ca="1" si="161"/>
        <v>-1.7487961663535823</v>
      </c>
      <c r="AV337" s="14">
        <f t="shared" ca="1" si="162"/>
        <v>0.8188386015426129</v>
      </c>
      <c r="AW337" s="3"/>
      <c r="AX337" s="3"/>
      <c r="AY337" s="3"/>
      <c r="AZ337" s="9"/>
    </row>
    <row r="338" spans="14:52">
      <c r="N338" s="3">
        <f t="shared" si="163"/>
        <v>64.5</v>
      </c>
      <c r="O338" s="29">
        <f t="shared" si="164"/>
        <v>1.1257373675363425</v>
      </c>
      <c r="P338" s="17">
        <f t="shared" si="165"/>
        <v>2.0965435990881738</v>
      </c>
      <c r="Q338" s="14" t="str">
        <f t="shared" si="110"/>
        <v>2.74253197353213</v>
      </c>
      <c r="R338" s="9" t="str">
        <f t="shared" si="140"/>
        <v>0.347983499921455-0.108903683375861i</v>
      </c>
      <c r="S338" s="14">
        <f t="shared" si="141"/>
        <v>1.0708746324823699</v>
      </c>
      <c r="T338" s="9">
        <f t="shared" si="142"/>
        <v>4.8703207805707797E-2</v>
      </c>
      <c r="U338" s="8">
        <f t="shared" si="143"/>
        <v>0.71666666666666667</v>
      </c>
      <c r="V338" s="3">
        <f t="shared" si="144"/>
        <v>0.52177948746627822</v>
      </c>
      <c r="W338" s="9">
        <f t="shared" si="145"/>
        <v>3.0980944916180742E-2</v>
      </c>
      <c r="X338" s="8">
        <f t="shared" si="146"/>
        <v>2.0965435990881738</v>
      </c>
      <c r="Y338" s="3">
        <f t="shared" si="147"/>
        <v>1.0708746324823699</v>
      </c>
      <c r="Z338" s="9">
        <f t="shared" si="148"/>
        <v>4.8703207805707797E-2</v>
      </c>
      <c r="AA338" s="8">
        <f t="shared" si="149"/>
        <v>7.166666666666667</v>
      </c>
      <c r="AB338" s="3">
        <f t="shared" si="150"/>
        <v>5.2177948746627827</v>
      </c>
      <c r="AC338" s="9">
        <f t="shared" si="151"/>
        <v>0.30980944916180742</v>
      </c>
      <c r="AD338" s="8">
        <f t="shared" si="152"/>
        <v>5.0701230675784927</v>
      </c>
      <c r="AE338" s="3">
        <f t="shared" si="153"/>
        <v>4.1469202421804123</v>
      </c>
      <c r="AF338" s="9">
        <f t="shared" si="154"/>
        <v>0.26110624135609961</v>
      </c>
      <c r="AG338" s="17">
        <f t="shared" ca="1" si="155"/>
        <v>6.2793951298404309</v>
      </c>
      <c r="AH338" s="14">
        <f t="shared" ca="1" si="156"/>
        <v>4.4920838322812102</v>
      </c>
      <c r="AI338" s="9">
        <f t="shared" ca="1" si="157"/>
        <v>0.26411585692448997</v>
      </c>
      <c r="AJ338" s="14"/>
      <c r="AK338" s="9"/>
      <c r="AO338" s="8">
        <f t="shared" ca="1" si="158"/>
        <v>6.2793951298404309</v>
      </c>
      <c r="AP338" s="3">
        <f t="shared" ca="1" si="159"/>
        <v>4.4920838322812102</v>
      </c>
      <c r="AQ338" s="9">
        <f t="shared" ca="1" si="160"/>
        <v>0.26411585692448997</v>
      </c>
      <c r="AR338" s="14">
        <f t="array" aca="1" ref="AR338:AT338" ca="1">MMULT(AO338:AQ338,$AR$9:$AT$11)</f>
        <v>-1.8803433786625536</v>
      </c>
      <c r="AS338" s="3">
        <f ca="1"/>
        <v>0.8917228569343647</v>
      </c>
      <c r="AT338" s="29">
        <f ca="1"/>
        <v>7.439658370081629</v>
      </c>
      <c r="AU338" s="17">
        <f t="shared" ca="1" si="161"/>
        <v>-1.8803433786625536</v>
      </c>
      <c r="AV338" s="14">
        <f t="shared" ca="1" si="162"/>
        <v>0.8917228569343647</v>
      </c>
      <c r="AW338" s="3"/>
      <c r="AX338" s="3"/>
      <c r="AY338" s="3"/>
      <c r="AZ338" s="9"/>
    </row>
    <row r="339" spans="14:52">
      <c r="N339" s="3">
        <f t="shared" si="163"/>
        <v>65</v>
      </c>
      <c r="O339" s="29">
        <f t="shared" si="164"/>
        <v>1.1344640137963142</v>
      </c>
      <c r="P339" s="17">
        <f t="shared" si="165"/>
        <v>2.1445069205095586</v>
      </c>
      <c r="Q339" s="14" t="str">
        <f t="shared" si="110"/>
        <v>2.80656717065215</v>
      </c>
      <c r="R339" s="9" t="str">
        <f t="shared" si="140"/>
        <v>0.320216097934271-0.15625763500145i</v>
      </c>
      <c r="S339" s="14">
        <f t="shared" si="141"/>
        <v>1.1119300029053401</v>
      </c>
      <c r="T339" s="9">
        <f t="shared" si="142"/>
        <v>6.9880538773318499E-2</v>
      </c>
      <c r="U339" s="8">
        <f t="shared" si="143"/>
        <v>0.72222222222222221</v>
      </c>
      <c r="V339" s="3">
        <f t="shared" si="144"/>
        <v>0.53370862085802806</v>
      </c>
      <c r="W339" s="9">
        <f t="shared" si="145"/>
        <v>4.441512927863156E-2</v>
      </c>
      <c r="X339" s="8">
        <f t="shared" si="146"/>
        <v>2.1445069205095586</v>
      </c>
      <c r="Y339" s="3">
        <f t="shared" si="147"/>
        <v>1.1119300029053401</v>
      </c>
      <c r="Z339" s="9">
        <f t="shared" si="148"/>
        <v>6.9880538773318499E-2</v>
      </c>
      <c r="AA339" s="8">
        <f t="shared" si="149"/>
        <v>7.2222222222222223</v>
      </c>
      <c r="AB339" s="3">
        <f t="shared" si="150"/>
        <v>5.3370862085802804</v>
      </c>
      <c r="AC339" s="9">
        <f t="shared" si="151"/>
        <v>0.4441512927863156</v>
      </c>
      <c r="AD339" s="8">
        <f t="shared" si="152"/>
        <v>5.0777153017126633</v>
      </c>
      <c r="AE339" s="3">
        <f t="shared" si="153"/>
        <v>4.2251562056749403</v>
      </c>
      <c r="AF339" s="9">
        <f t="shared" si="154"/>
        <v>0.37427075401299709</v>
      </c>
      <c r="AG339" s="17">
        <f t="shared" ca="1" si="155"/>
        <v>6.3336220444225049</v>
      </c>
      <c r="AH339" s="14">
        <f t="shared" ca="1" si="156"/>
        <v>4.5976838725871652</v>
      </c>
      <c r="AI339" s="9">
        <f t="shared" ca="1" si="157"/>
        <v>0.3786539108340411</v>
      </c>
      <c r="AJ339" s="14"/>
      <c r="AK339" s="9"/>
      <c r="AO339" s="8">
        <f t="shared" ca="1" si="158"/>
        <v>6.3336220444225049</v>
      </c>
      <c r="AP339" s="3">
        <f t="shared" ca="1" si="159"/>
        <v>4.5976838725871652</v>
      </c>
      <c r="AQ339" s="9">
        <f t="shared" ca="1" si="160"/>
        <v>0.3786539108340411</v>
      </c>
      <c r="AR339" s="14">
        <f t="array" aca="1" ref="AR339:AT339" ca="1">MMULT(AO339:AQ339,$AR$9:$AT$11)</f>
        <v>-2.0050136012776671</v>
      </c>
      <c r="AS339" s="3">
        <f ca="1"/>
        <v>0.97180790071296952</v>
      </c>
      <c r="AT339" s="29">
        <f ca="1"/>
        <v>7.5121470859426163</v>
      </c>
      <c r="AU339" s="17">
        <f t="shared" ca="1" si="161"/>
        <v>-2.0050136012776671</v>
      </c>
      <c r="AV339" s="14">
        <f t="shared" ca="1" si="162"/>
        <v>0.97180790071296952</v>
      </c>
      <c r="AW339" s="3"/>
      <c r="AX339" s="3"/>
      <c r="AY339" s="3"/>
      <c r="AZ339" s="9"/>
    </row>
    <row r="340" spans="14:52">
      <c r="N340" s="3">
        <f t="shared" si="163"/>
        <v>65.5</v>
      </c>
      <c r="O340" s="29">
        <f t="shared" si="164"/>
        <v>1.143190660056286</v>
      </c>
      <c r="P340" s="17">
        <f t="shared" si="165"/>
        <v>2.1942997311650387</v>
      </c>
      <c r="Q340" s="14" t="str">
        <f t="shared" si="110"/>
        <v>2.87462714850236</v>
      </c>
      <c r="R340" s="9" t="str">
        <f t="shared" ref="R340:R389" si="166">IMPOWER(-$D$12,-P340)</f>
        <v>0.285050089090029-0.199401152302145i</v>
      </c>
      <c r="S340" s="14">
        <f t="shared" ref="S340:S389" si="167">IMREAL(IMDIV(IMSUB(Q340,R340),SQRT(5)))</f>
        <v>1.1580940675639999</v>
      </c>
      <c r="T340" s="9">
        <f t="shared" ref="T340:T389" si="168">IMAGINARY(IMDIV(IMSUB(Q340,R340),SQRT(5)))</f>
        <v>8.9174906267876997E-2</v>
      </c>
      <c r="U340" s="8">
        <f t="shared" ref="U340:U389" si="169">O340/PI()*2</f>
        <v>0.72777777777777786</v>
      </c>
      <c r="V340" s="3">
        <f t="shared" ref="V340:V389" si="170">ATAN(S340)/PI()*2</f>
        <v>0.54655327588826297</v>
      </c>
      <c r="W340" s="9">
        <f t="shared" ref="W340:W389" si="171">ATAN(T340)/PI()*2</f>
        <v>5.6620739677900898E-2</v>
      </c>
      <c r="X340" s="8">
        <f t="shared" ref="X340:X389" si="172">P340</f>
        <v>2.1942997311650387</v>
      </c>
      <c r="Y340" s="3">
        <f t="shared" ref="Y340:Y389" si="173">S340</f>
        <v>1.1580940675639999</v>
      </c>
      <c r="Z340" s="9">
        <f t="shared" ref="Z340:Z389" si="174">T340</f>
        <v>8.9174906267876997E-2</v>
      </c>
      <c r="AA340" s="8">
        <f t="shared" ref="AA340:AA389" si="175">U340*10</f>
        <v>7.2777777777777786</v>
      </c>
      <c r="AB340" s="3">
        <f t="shared" ref="AB340:AB389" si="176">V340*10</f>
        <v>5.4655327588826292</v>
      </c>
      <c r="AC340" s="9">
        <f t="shared" ref="AC340:AC389" si="177">W340*10</f>
        <v>0.566207396779009</v>
      </c>
      <c r="AD340" s="8">
        <f t="shared" ref="AD340:AD389" si="178">AA340-X340</f>
        <v>5.0834780466127398</v>
      </c>
      <c r="AE340" s="3">
        <f t="shared" ref="AE340:AE389" si="179">AB340-Y340</f>
        <v>4.3074386913186293</v>
      </c>
      <c r="AF340" s="9">
        <f t="shared" ref="AF340:AF389" si="180">AC340-Z340</f>
        <v>0.477032490511132</v>
      </c>
      <c r="AG340" s="17">
        <f t="shared" ref="AG340:AG389" ca="1" si="181">X340+AD340*$AH$10</f>
        <v>6.3881691196205486</v>
      </c>
      <c r="AH340" s="14">
        <f t="shared" ref="AH340:AH389" ca="1" si="182">Y340+AE340*$AH$10</f>
        <v>4.711730987901869</v>
      </c>
      <c r="AI340" s="9">
        <f t="shared" ref="AI340:AI389" ca="1" si="183">Z340+AF340*$AH$10</f>
        <v>0.48272671093956088</v>
      </c>
      <c r="AJ340" s="14"/>
      <c r="AK340" s="9"/>
      <c r="AO340" s="8">
        <f t="shared" ca="1" si="158"/>
        <v>6.3881691196205486</v>
      </c>
      <c r="AP340" s="3">
        <f t="shared" ca="1" si="159"/>
        <v>4.711730987901869</v>
      </c>
      <c r="AQ340" s="9">
        <f t="shared" ca="1" si="160"/>
        <v>0.48272671093956088</v>
      </c>
      <c r="AR340" s="14">
        <f t="array" aca="1" ref="AR340:AT340" ca="1">MMULT(AO340:AQ340,$AR$9:$AT$11)</f>
        <v>-2.1196580286297011</v>
      </c>
      <c r="AS340" s="3">
        <f ca="1"/>
        <v>1.0576993968349031</v>
      </c>
      <c r="AT340" s="29">
        <f ca="1"/>
        <v>7.5914728813507297</v>
      </c>
      <c r="AU340" s="17">
        <f t="shared" ca="1" si="161"/>
        <v>-2.1196580286297011</v>
      </c>
      <c r="AV340" s="14">
        <f t="shared" ca="1" si="162"/>
        <v>1.0576993968349031</v>
      </c>
      <c r="AW340" s="3"/>
      <c r="AX340" s="3"/>
      <c r="AY340" s="3"/>
      <c r="AZ340" s="9"/>
    </row>
    <row r="341" spans="14:52">
      <c r="N341" s="3">
        <f t="shared" si="163"/>
        <v>66</v>
      </c>
      <c r="O341" s="29">
        <f t="shared" si="164"/>
        <v>1.1519173063162575</v>
      </c>
      <c r="P341" s="17">
        <f t="shared" si="165"/>
        <v>2.2460367739042164</v>
      </c>
      <c r="Q341" s="14" t="str">
        <f t="shared" si="110"/>
        <v>2.94709357276076</v>
      </c>
      <c r="R341" s="9" t="str">
        <f t="shared" si="166"/>
        <v>0.242902304415519-0.236927708012735i</v>
      </c>
      <c r="S341" s="14">
        <f t="shared" si="167"/>
        <v>1.20935110003627</v>
      </c>
      <c r="T341" s="9">
        <f t="shared" si="168"/>
        <v>0.105957292173939</v>
      </c>
      <c r="U341" s="8">
        <f t="shared" si="169"/>
        <v>0.73333333333333339</v>
      </c>
      <c r="V341" s="3">
        <f t="shared" si="170"/>
        <v>0.56014448907295145</v>
      </c>
      <c r="W341" s="9">
        <f t="shared" si="171"/>
        <v>6.7203758081717038E-2</v>
      </c>
      <c r="X341" s="8">
        <f t="shared" si="172"/>
        <v>2.2460367739042164</v>
      </c>
      <c r="Y341" s="3">
        <f t="shared" si="173"/>
        <v>1.20935110003627</v>
      </c>
      <c r="Z341" s="9">
        <f t="shared" si="174"/>
        <v>0.105957292173939</v>
      </c>
      <c r="AA341" s="8">
        <f t="shared" si="175"/>
        <v>7.3333333333333339</v>
      </c>
      <c r="AB341" s="3">
        <f t="shared" si="176"/>
        <v>5.601444890729514</v>
      </c>
      <c r="AC341" s="9">
        <f t="shared" si="177"/>
        <v>0.67203758081717035</v>
      </c>
      <c r="AD341" s="8">
        <f t="shared" si="178"/>
        <v>5.0872965594291175</v>
      </c>
      <c r="AE341" s="3">
        <f t="shared" si="179"/>
        <v>4.3920937906932442</v>
      </c>
      <c r="AF341" s="9">
        <f t="shared" si="180"/>
        <v>0.56608028864323134</v>
      </c>
      <c r="AG341" s="17">
        <f t="shared" ca="1" si="181"/>
        <v>6.4430564354332382</v>
      </c>
      <c r="AH341" s="14">
        <f t="shared" ca="1" si="182"/>
        <v>4.8328284773581967</v>
      </c>
      <c r="AI341" s="9">
        <f t="shared" ca="1" si="183"/>
        <v>0.57297353030460485</v>
      </c>
      <c r="AJ341" s="14"/>
      <c r="AK341" s="9"/>
      <c r="AO341" s="8">
        <f t="shared" ca="1" si="158"/>
        <v>6.4430564354332382</v>
      </c>
      <c r="AP341" s="3">
        <f t="shared" ca="1" si="159"/>
        <v>4.8328284773581967</v>
      </c>
      <c r="AQ341" s="9">
        <f t="shared" ca="1" si="160"/>
        <v>0.57297353030460485</v>
      </c>
      <c r="AR341" s="14">
        <f t="array" aca="1" ref="AR341:AT341" ca="1">MMULT(AO341:AQ341,$AR$9:$AT$11)</f>
        <v>-2.2210356448617223</v>
      </c>
      <c r="AS341" s="3">
        <f ca="1"/>
        <v>1.1477431589048204</v>
      </c>
      <c r="AT341" s="29">
        <f ca="1"/>
        <v>7.6777074894536446</v>
      </c>
      <c r="AU341" s="17">
        <f t="shared" ca="1" si="161"/>
        <v>-2.2210356448617223</v>
      </c>
      <c r="AV341" s="14">
        <f t="shared" ca="1" si="162"/>
        <v>1.1477431589048204</v>
      </c>
      <c r="AW341" s="3"/>
      <c r="AX341" s="3"/>
      <c r="AY341" s="3"/>
      <c r="AZ341" s="9"/>
    </row>
    <row r="342" spans="14:52">
      <c r="N342" s="3">
        <f t="shared" si="163"/>
        <v>66.5</v>
      </c>
      <c r="O342" s="29">
        <f t="shared" si="164"/>
        <v>1.1606439525762291</v>
      </c>
      <c r="P342" s="17">
        <f t="shared" si="165"/>
        <v>2.2998425472362567</v>
      </c>
      <c r="Q342" s="14" t="str">
        <f t="shared" si="110"/>
        <v>3.02439608280966</v>
      </c>
      <c r="R342" s="9" t="str">
        <f t="shared" si="166"/>
        <v>0.19448026862103-0.267400870737556i</v>
      </c>
      <c r="S342" s="14">
        <f t="shared" si="167"/>
        <v>1.2655768262254901</v>
      </c>
      <c r="T342" s="9">
        <f t="shared" si="168"/>
        <v>0.119585304842362</v>
      </c>
      <c r="U342" s="8">
        <f t="shared" si="169"/>
        <v>0.73888888888888893</v>
      </c>
      <c r="V342" s="3">
        <f t="shared" si="170"/>
        <v>0.574287204897728</v>
      </c>
      <c r="W342" s="9">
        <f t="shared" si="171"/>
        <v>7.5770547484163397E-2</v>
      </c>
      <c r="X342" s="8">
        <f t="shared" si="172"/>
        <v>2.2998425472362567</v>
      </c>
      <c r="Y342" s="3">
        <f t="shared" si="173"/>
        <v>1.2655768262254901</v>
      </c>
      <c r="Z342" s="9">
        <f t="shared" si="174"/>
        <v>0.119585304842362</v>
      </c>
      <c r="AA342" s="8">
        <f t="shared" si="175"/>
        <v>7.3888888888888893</v>
      </c>
      <c r="AB342" s="3">
        <f t="shared" si="176"/>
        <v>5.7428720489772802</v>
      </c>
      <c r="AC342" s="9">
        <f t="shared" si="177"/>
        <v>0.75770547484163397</v>
      </c>
      <c r="AD342" s="8">
        <f t="shared" si="178"/>
        <v>5.089046341652633</v>
      </c>
      <c r="AE342" s="3">
        <f t="shared" si="179"/>
        <v>4.4772952227517901</v>
      </c>
      <c r="AF342" s="9">
        <f t="shared" si="180"/>
        <v>0.63812016999927201</v>
      </c>
      <c r="AG342" s="17">
        <f t="shared" ca="1" si="181"/>
        <v>6.4983057790996792</v>
      </c>
      <c r="AH342" s="14">
        <f t="shared" ca="1" si="182"/>
        <v>4.9593453849957161</v>
      </c>
      <c r="AI342" s="9">
        <f t="shared" ca="1" si="183"/>
        <v>0.64603444509176133</v>
      </c>
      <c r="AJ342" s="14"/>
      <c r="AK342" s="9"/>
      <c r="AO342" s="8">
        <f t="shared" ca="1" si="158"/>
        <v>6.4983057790996792</v>
      </c>
      <c r="AP342" s="3">
        <f t="shared" ca="1" si="159"/>
        <v>4.9593453849957161</v>
      </c>
      <c r="AQ342" s="9">
        <f t="shared" ca="1" si="160"/>
        <v>0.64603444509176133</v>
      </c>
      <c r="AR342" s="14">
        <f t="array" aca="1" ref="AR342:AT342" ca="1">MMULT(AO342:AQ342,$AR$9:$AT$11)</f>
        <v>-2.3059066517172311</v>
      </c>
      <c r="AS342" s="3">
        <f ca="1"/>
        <v>1.2400814090604588</v>
      </c>
      <c r="AT342" s="29">
        <f ca="1"/>
        <v>7.7708067639771139</v>
      </c>
      <c r="AU342" s="17">
        <f t="shared" ca="1" si="161"/>
        <v>-2.3059066517172311</v>
      </c>
      <c r="AV342" s="14">
        <f t="shared" ca="1" si="162"/>
        <v>1.2400814090604588</v>
      </c>
      <c r="AW342" s="3"/>
      <c r="AX342" s="3"/>
      <c r="AY342" s="3"/>
      <c r="AZ342" s="9"/>
    </row>
    <row r="343" spans="14:52">
      <c r="N343" s="3">
        <f t="shared" si="163"/>
        <v>67</v>
      </c>
      <c r="O343" s="29">
        <f t="shared" si="164"/>
        <v>1.1693705988362006</v>
      </c>
      <c r="P343" s="17">
        <f t="shared" si="165"/>
        <v>2.3558523658237518</v>
      </c>
      <c r="Q343" s="14" t="str">
        <f t="shared" si="110"/>
        <v>3.10701984173236</v>
      </c>
      <c r="R343" s="9" t="str">
        <f t="shared" si="166"/>
        <v>0.140820751671689-0.28940993734521i</v>
      </c>
      <c r="S343" s="14">
        <f t="shared" si="167"/>
        <v>1.32652456003474</v>
      </c>
      <c r="T343" s="9">
        <f t="shared" si="168"/>
        <v>0.12942805865356899</v>
      </c>
      <c r="U343" s="8">
        <f t="shared" si="169"/>
        <v>0.74444444444444435</v>
      </c>
      <c r="V343" s="3">
        <f t="shared" si="170"/>
        <v>0.58876890124144032</v>
      </c>
      <c r="W343" s="9">
        <f t="shared" si="171"/>
        <v>8.1940939516030875E-2</v>
      </c>
      <c r="X343" s="8">
        <f t="shared" si="172"/>
        <v>2.3558523658237518</v>
      </c>
      <c r="Y343" s="3">
        <f t="shared" si="173"/>
        <v>1.32652456003474</v>
      </c>
      <c r="Z343" s="9">
        <f t="shared" si="174"/>
        <v>0.12942805865356899</v>
      </c>
      <c r="AA343" s="8">
        <f t="shared" si="175"/>
        <v>7.4444444444444438</v>
      </c>
      <c r="AB343" s="3">
        <f t="shared" si="176"/>
        <v>5.8876890124144037</v>
      </c>
      <c r="AC343" s="9">
        <f t="shared" si="177"/>
        <v>0.81940939516030875</v>
      </c>
      <c r="AD343" s="8">
        <f t="shared" si="178"/>
        <v>5.0885920786206924</v>
      </c>
      <c r="AE343" s="3">
        <f t="shared" si="179"/>
        <v>4.5611644523796642</v>
      </c>
      <c r="AF343" s="9">
        <f t="shared" si="180"/>
        <v>0.68998133650673976</v>
      </c>
      <c r="AG343" s="17">
        <f t="shared" ca="1" si="181"/>
        <v>6.5539408306858231</v>
      </c>
      <c r="AH343" s="14">
        <f t="shared" ca="1" si="182"/>
        <v>5.089485233247963</v>
      </c>
      <c r="AI343" s="9">
        <f t="shared" ca="1" si="183"/>
        <v>0.69866266127162924</v>
      </c>
      <c r="AJ343" s="14"/>
      <c r="AK343" s="9"/>
      <c r="AO343" s="8">
        <f t="shared" ca="1" si="158"/>
        <v>6.5539408306858231</v>
      </c>
      <c r="AP343" s="3">
        <f t="shared" ca="1" si="159"/>
        <v>5.089485233247963</v>
      </c>
      <c r="AQ343" s="9">
        <f t="shared" ca="1" si="160"/>
        <v>0.69866266127162924</v>
      </c>
      <c r="AR343" s="14">
        <f t="array" aca="1" ref="AR343:AT343" ca="1">MMULT(AO343:AQ343,$AR$9:$AT$11)</f>
        <v>-2.3711410158426451</v>
      </c>
      <c r="AS343" s="3">
        <f ca="1"/>
        <v>1.3327267494331267</v>
      </c>
      <c r="AT343" s="29">
        <f ca="1"/>
        <v>7.8706200238716333</v>
      </c>
      <c r="AU343" s="17">
        <f t="shared" ca="1" si="161"/>
        <v>-2.3711410158426451</v>
      </c>
      <c r="AV343" s="14">
        <f t="shared" ca="1" si="162"/>
        <v>1.3327267494331267</v>
      </c>
      <c r="AW343" s="3"/>
      <c r="AX343" s="3"/>
      <c r="AY343" s="3"/>
      <c r="AZ343" s="9"/>
    </row>
    <row r="344" spans="14:52">
      <c r="N344" s="3">
        <f t="shared" si="163"/>
        <v>67.5</v>
      </c>
      <c r="O344" s="29">
        <f t="shared" si="164"/>
        <v>1.1780972450961724</v>
      </c>
      <c r="P344" s="17">
        <f t="shared" si="165"/>
        <v>2.4142135623730949</v>
      </c>
      <c r="Q344" s="14" t="str">
        <f t="shared" si="110"/>
        <v>3.19551452142355</v>
      </c>
      <c r="R344" s="9" t="str">
        <f t="shared" si="166"/>
        <v>0.0833215872612601-0.301642357244077i</v>
      </c>
      <c r="S344" s="14">
        <f t="shared" si="167"/>
        <v>1.3918149919762799</v>
      </c>
      <c r="T344" s="9">
        <f t="shared" si="168"/>
        <v>0.134898563138206</v>
      </c>
      <c r="U344" s="8">
        <f t="shared" si="169"/>
        <v>0.75</v>
      </c>
      <c r="V344" s="3">
        <f t="shared" si="170"/>
        <v>0.60336969208140634</v>
      </c>
      <c r="W344" s="9">
        <f t="shared" si="171"/>
        <v>8.5363775724052862E-2</v>
      </c>
      <c r="X344" s="8">
        <f t="shared" si="172"/>
        <v>2.4142135623730949</v>
      </c>
      <c r="Y344" s="3">
        <f t="shared" si="173"/>
        <v>1.3918149919762799</v>
      </c>
      <c r="Z344" s="9">
        <f t="shared" si="174"/>
        <v>0.134898563138206</v>
      </c>
      <c r="AA344" s="8">
        <f t="shared" si="175"/>
        <v>7.5</v>
      </c>
      <c r="AB344" s="3">
        <f t="shared" si="176"/>
        <v>6.0336969208140632</v>
      </c>
      <c r="AC344" s="9">
        <f t="shared" si="177"/>
        <v>0.85363775724052859</v>
      </c>
      <c r="AD344" s="8">
        <f t="shared" si="178"/>
        <v>5.0857864376269051</v>
      </c>
      <c r="AE344" s="3">
        <f t="shared" si="179"/>
        <v>4.6418819288377833</v>
      </c>
      <c r="AF344" s="9">
        <f t="shared" si="180"/>
        <v>0.71873919410232256</v>
      </c>
      <c r="AG344" s="17">
        <f t="shared" ca="1" si="181"/>
        <v>6.609987373415291</v>
      </c>
      <c r="AH344" s="14">
        <f t="shared" ca="1" si="182"/>
        <v>5.2213675832674511</v>
      </c>
      <c r="AI344" s="9">
        <f t="shared" ca="1" si="183"/>
        <v>0.72785839827262211</v>
      </c>
      <c r="AJ344" s="14"/>
      <c r="AK344" s="9"/>
      <c r="AO344" s="8">
        <f t="shared" ca="1" si="158"/>
        <v>6.609987373415291</v>
      </c>
      <c r="AP344" s="3">
        <f t="shared" ca="1" si="159"/>
        <v>5.2213675832674511</v>
      </c>
      <c r="AQ344" s="9">
        <f t="shared" ca="1" si="160"/>
        <v>0.72785839827262211</v>
      </c>
      <c r="AR344" s="14">
        <f t="array" aca="1" ref="AR344:AT344" ca="1">MMULT(AO344:AQ344,$AR$9:$AT$11)</f>
        <v>-2.4138478448999861</v>
      </c>
      <c r="AS344" s="3">
        <f ca="1"/>
        <v>1.4236500196983224</v>
      </c>
      <c r="AT344" s="29">
        <f ca="1"/>
        <v>7.9769010002209759</v>
      </c>
      <c r="AU344" s="17">
        <f t="shared" ca="1" si="161"/>
        <v>-2.4138478448999861</v>
      </c>
      <c r="AV344" s="14">
        <f t="shared" ca="1" si="162"/>
        <v>1.4236500196983224</v>
      </c>
      <c r="AW344" s="3"/>
      <c r="AX344" s="3"/>
      <c r="AY344" s="3"/>
      <c r="AZ344" s="9"/>
    </row>
    <row r="345" spans="14:52">
      <c r="N345" s="3">
        <f t="shared" si="163"/>
        <v>68</v>
      </c>
      <c r="O345" s="29">
        <f t="shared" si="164"/>
        <v>1.1868238913561442</v>
      </c>
      <c r="P345" s="17">
        <f t="shared" si="165"/>
        <v>2.4750868534162964</v>
      </c>
      <c r="Q345" s="14" t="str">
        <f t="shared" si="110"/>
        <v>3.29050504433856</v>
      </c>
      <c r="R345" s="9" t="str">
        <f t="shared" si="166"/>
        <v>0.023761421068413-0.302974373655301i</v>
      </c>
      <c r="S345" s="14">
        <f t="shared" si="167"/>
        <v>1.4609321613391999</v>
      </c>
      <c r="T345" s="9">
        <f t="shared" si="168"/>
        <v>0.13549425898673501</v>
      </c>
      <c r="U345" s="8">
        <f t="shared" si="169"/>
        <v>0.75555555555555565</v>
      </c>
      <c r="V345" s="3">
        <f t="shared" si="170"/>
        <v>0.61787305744932741</v>
      </c>
      <c r="W345" s="9">
        <f t="shared" si="171"/>
        <v>8.5736200267606949E-2</v>
      </c>
      <c r="X345" s="8">
        <f t="shared" si="172"/>
        <v>2.4750868534162964</v>
      </c>
      <c r="Y345" s="3">
        <f t="shared" si="173"/>
        <v>1.4609321613391999</v>
      </c>
      <c r="Z345" s="9">
        <f t="shared" si="174"/>
        <v>0.13549425898673501</v>
      </c>
      <c r="AA345" s="8">
        <f t="shared" si="175"/>
        <v>7.5555555555555562</v>
      </c>
      <c r="AB345" s="3">
        <f t="shared" si="176"/>
        <v>6.1787305744932741</v>
      </c>
      <c r="AC345" s="9">
        <f t="shared" si="177"/>
        <v>0.85736200267606955</v>
      </c>
      <c r="AD345" s="8">
        <f t="shared" si="178"/>
        <v>5.0804687021392603</v>
      </c>
      <c r="AE345" s="3">
        <f t="shared" si="179"/>
        <v>4.7177984131540747</v>
      </c>
      <c r="AF345" s="9">
        <f t="shared" si="180"/>
        <v>0.7218677436893346</v>
      </c>
      <c r="AG345" s="17">
        <f t="shared" ca="1" si="181"/>
        <v>6.6664735326811861</v>
      </c>
      <c r="AH345" s="14">
        <f t="shared" ca="1" si="182"/>
        <v>5.3531158521913111</v>
      </c>
      <c r="AI345" s="9">
        <f t="shared" ca="1" si="183"/>
        <v>0.73103514753043597</v>
      </c>
      <c r="AJ345" s="14"/>
      <c r="AK345" s="9"/>
      <c r="AO345" s="8">
        <f t="shared" ca="1" si="158"/>
        <v>6.6664735326811861</v>
      </c>
      <c r="AP345" s="3">
        <f t="shared" ca="1" si="159"/>
        <v>5.3531158521913111</v>
      </c>
      <c r="AQ345" s="9">
        <f t="shared" ca="1" si="160"/>
        <v>0.73103514753043597</v>
      </c>
      <c r="AR345" s="14">
        <f t="array" aca="1" ref="AR345:AT345" ca="1">MMULT(AO345:AQ345,$AR$9:$AT$11)</f>
        <v>-2.4315360428544608</v>
      </c>
      <c r="AS345" s="3">
        <f ca="1"/>
        <v>1.5108777490643248</v>
      </c>
      <c r="AT345" s="29">
        <f ca="1"/>
        <v>8.089314678977912</v>
      </c>
      <c r="AU345" s="17">
        <f t="shared" ca="1" si="161"/>
        <v>-2.4315360428544608</v>
      </c>
      <c r="AV345" s="14">
        <f t="shared" ca="1" si="162"/>
        <v>1.5108777490643248</v>
      </c>
      <c r="AW345" s="3"/>
      <c r="AX345" s="3"/>
      <c r="AY345" s="3"/>
      <c r="AZ345" s="9"/>
    </row>
    <row r="346" spans="14:52">
      <c r="N346" s="3">
        <f t="shared" si="163"/>
        <v>68.5</v>
      </c>
      <c r="O346" s="29">
        <f t="shared" si="164"/>
        <v>1.1955505376161157</v>
      </c>
      <c r="P346" s="17">
        <f t="shared" si="165"/>
        <v>2.5386478956643073</v>
      </c>
      <c r="Q346" s="14" t="str">
        <f t="shared" si="110"/>
        <v>3.39270448682527</v>
      </c>
      <c r="R346" s="9" t="str">
        <f t="shared" si="166"/>
        <v>-0.0356994986751425-0.292580193356439i</v>
      </c>
      <c r="S346" s="14">
        <f t="shared" si="167"/>
        <v>1.5332288731820201</v>
      </c>
      <c r="T346" s="9">
        <f t="shared" si="168"/>
        <v>0.130845840243006</v>
      </c>
      <c r="U346" s="8">
        <f t="shared" si="169"/>
        <v>0.76111111111111107</v>
      </c>
      <c r="V346" s="3">
        <f t="shared" si="170"/>
        <v>0.63207635491020853</v>
      </c>
      <c r="W346" s="9">
        <f t="shared" si="171"/>
        <v>8.2828495848243908E-2</v>
      </c>
      <c r="X346" s="8">
        <f t="shared" si="172"/>
        <v>2.5386478956643073</v>
      </c>
      <c r="Y346" s="3">
        <f t="shared" si="173"/>
        <v>1.5332288731820201</v>
      </c>
      <c r="Z346" s="9">
        <f t="shared" si="174"/>
        <v>0.130845840243006</v>
      </c>
      <c r="AA346" s="8">
        <f t="shared" si="175"/>
        <v>7.6111111111111107</v>
      </c>
      <c r="AB346" s="3">
        <f t="shared" si="176"/>
        <v>6.320763549102085</v>
      </c>
      <c r="AC346" s="9">
        <f t="shared" si="177"/>
        <v>0.8282849584824391</v>
      </c>
      <c r="AD346" s="8">
        <f t="shared" si="178"/>
        <v>5.0724632154468035</v>
      </c>
      <c r="AE346" s="3">
        <f t="shared" si="179"/>
        <v>4.7875346759200648</v>
      </c>
      <c r="AF346" s="9">
        <f t="shared" si="180"/>
        <v>0.69743911823943305</v>
      </c>
      <c r="AG346" s="17">
        <f t="shared" ca="1" si="181"/>
        <v>6.7234300484079199</v>
      </c>
      <c r="AH346" s="14">
        <f t="shared" ca="1" si="182"/>
        <v>5.4829449808160735</v>
      </c>
      <c r="AI346" s="9">
        <f t="shared" ca="1" si="183"/>
        <v>0.70623311279053813</v>
      </c>
      <c r="AJ346" s="14"/>
      <c r="AK346" s="9"/>
      <c r="AO346" s="8">
        <f t="shared" ca="1" si="158"/>
        <v>6.7234300484079199</v>
      </c>
      <c r="AP346" s="3">
        <f t="shared" ca="1" si="159"/>
        <v>5.4829449808160735</v>
      </c>
      <c r="AQ346" s="9">
        <f t="shared" ca="1" si="160"/>
        <v>0.70623311279053813</v>
      </c>
      <c r="AR346" s="14">
        <f t="array" aca="1" ref="AR346:AT346" ca="1">MMULT(AO346:AQ346,$AR$9:$AT$11)</f>
        <v>-2.422320547967435</v>
      </c>
      <c r="AS346" s="3">
        <f ca="1"/>
        <v>1.5925955683726303</v>
      </c>
      <c r="AT346" s="29">
        <f ca="1"/>
        <v>8.2074335213017164</v>
      </c>
      <c r="AU346" s="17">
        <f t="shared" ca="1" si="161"/>
        <v>-2.422320547967435</v>
      </c>
      <c r="AV346" s="14">
        <f t="shared" ca="1" si="162"/>
        <v>1.5925955683726303</v>
      </c>
      <c r="AW346" s="3"/>
      <c r="AX346" s="3"/>
      <c r="AY346" s="3"/>
      <c r="AZ346" s="9"/>
    </row>
    <row r="347" spans="14:52">
      <c r="N347" s="3">
        <f t="shared" si="163"/>
        <v>69</v>
      </c>
      <c r="O347" s="29">
        <f t="shared" si="164"/>
        <v>1.2042771838760873</v>
      </c>
      <c r="P347" s="17">
        <f t="shared" si="165"/>
        <v>2.6050890646938005</v>
      </c>
      <c r="Q347" s="14" t="str">
        <f t="shared" si="110"/>
        <v>3.50292965713412</v>
      </c>
      <c r="R347" s="9" t="str">
        <f t="shared" si="166"/>
        <v>-0.0925459991058643-0.270058145803176i</v>
      </c>
      <c r="S347" s="14">
        <f t="shared" si="167"/>
        <v>1.60794559575965</v>
      </c>
      <c r="T347" s="9">
        <f t="shared" si="168"/>
        <v>0.12077367437868999</v>
      </c>
      <c r="U347" s="8">
        <f t="shared" si="169"/>
        <v>0.76666666666666661</v>
      </c>
      <c r="V347" s="3">
        <f t="shared" si="170"/>
        <v>0.64580045006149112</v>
      </c>
      <c r="W347" s="9">
        <f t="shared" si="171"/>
        <v>7.6516315732463328E-2</v>
      </c>
      <c r="X347" s="8">
        <f t="shared" si="172"/>
        <v>2.6050890646938005</v>
      </c>
      <c r="Y347" s="3">
        <f t="shared" si="173"/>
        <v>1.60794559575965</v>
      </c>
      <c r="Z347" s="9">
        <f t="shared" si="174"/>
        <v>0.12077367437868999</v>
      </c>
      <c r="AA347" s="8">
        <f t="shared" si="175"/>
        <v>7.6666666666666661</v>
      </c>
      <c r="AB347" s="3">
        <f t="shared" si="176"/>
        <v>6.4580045006149112</v>
      </c>
      <c r="AC347" s="9">
        <f t="shared" si="177"/>
        <v>0.76516315732463325</v>
      </c>
      <c r="AD347" s="8">
        <f t="shared" si="178"/>
        <v>5.061577601972866</v>
      </c>
      <c r="AE347" s="3">
        <f t="shared" si="179"/>
        <v>4.8500589048552616</v>
      </c>
      <c r="AF347" s="9">
        <f t="shared" si="180"/>
        <v>0.64438948294594323</v>
      </c>
      <c r="AG347" s="17">
        <f t="shared" ca="1" si="181"/>
        <v>6.7808905863214139</v>
      </c>
      <c r="AH347" s="14">
        <f t="shared" ca="1" si="182"/>
        <v>5.6092441922652405</v>
      </c>
      <c r="AI347" s="9">
        <f t="shared" ca="1" si="183"/>
        <v>0.65239499780909316</v>
      </c>
      <c r="AJ347" s="14"/>
      <c r="AK347" s="9"/>
      <c r="AO347" s="8">
        <f t="shared" ca="1" si="158"/>
        <v>6.7808905863214139</v>
      </c>
      <c r="AP347" s="3">
        <f t="shared" ca="1" si="159"/>
        <v>5.6092441922652405</v>
      </c>
      <c r="AQ347" s="9">
        <f t="shared" ca="1" si="160"/>
        <v>0.65239499780909316</v>
      </c>
      <c r="AR347" s="14">
        <f t="array" aca="1" ref="AR347:AT347" ca="1">MMULT(AO347:AQ347,$AR$9:$AT$11)</f>
        <v>-2.3851888038219844</v>
      </c>
      <c r="AS347" s="3">
        <f ca="1"/>
        <v>1.6672554204291896</v>
      </c>
      <c r="AT347" s="29">
        <f ca="1"/>
        <v>8.330717287152515</v>
      </c>
      <c r="AU347" s="17">
        <f t="shared" ca="1" si="161"/>
        <v>-2.3851888038219844</v>
      </c>
      <c r="AV347" s="14">
        <f t="shared" ca="1" si="162"/>
        <v>1.6672554204291896</v>
      </c>
      <c r="AW347" s="3"/>
      <c r="AX347" s="3"/>
      <c r="AY347" s="3"/>
      <c r="AZ347" s="9"/>
    </row>
    <row r="348" spans="14:52">
      <c r="N348" s="3">
        <f t="shared" si="163"/>
        <v>69.5</v>
      </c>
      <c r="O348" s="29">
        <f t="shared" si="164"/>
        <v>1.2130038301360591</v>
      </c>
      <c r="P348" s="17">
        <f t="shared" si="165"/>
        <v>2.674621493926824</v>
      </c>
      <c r="Q348" s="14" t="str">
        <f t="shared" si="110"/>
        <v>3.62212000237915</v>
      </c>
      <c r="R348" s="9" t="str">
        <f t="shared" si="166"/>
        <v>-0.143972124237857-0.235569464870466i</v>
      </c>
      <c r="S348" s="14">
        <f t="shared" si="167"/>
        <v>1.6842476009284799</v>
      </c>
      <c r="T348" s="9">
        <f t="shared" si="168"/>
        <v>0.105349867374722</v>
      </c>
      <c r="U348" s="8">
        <f t="shared" si="169"/>
        <v>0.77222222222222225</v>
      </c>
      <c r="V348" s="3">
        <f t="shared" si="170"/>
        <v>0.65889812352700161</v>
      </c>
      <c r="W348" s="9">
        <f t="shared" si="171"/>
        <v>6.6821328395346546E-2</v>
      </c>
      <c r="X348" s="8">
        <f t="shared" si="172"/>
        <v>2.674621493926824</v>
      </c>
      <c r="Y348" s="3">
        <f t="shared" si="173"/>
        <v>1.6842476009284799</v>
      </c>
      <c r="Z348" s="9">
        <f t="shared" si="174"/>
        <v>0.105349867374722</v>
      </c>
      <c r="AA348" s="8">
        <f t="shared" si="175"/>
        <v>7.7222222222222223</v>
      </c>
      <c r="AB348" s="3">
        <f t="shared" si="176"/>
        <v>6.5889812352700163</v>
      </c>
      <c r="AC348" s="9">
        <f t="shared" si="177"/>
        <v>0.66821328395346546</v>
      </c>
      <c r="AD348" s="8">
        <f t="shared" si="178"/>
        <v>5.0476007282953983</v>
      </c>
      <c r="AE348" s="3">
        <f t="shared" si="179"/>
        <v>4.904733634341536</v>
      </c>
      <c r="AF348" s="9">
        <f t="shared" si="180"/>
        <v>0.5628634165787435</v>
      </c>
      <c r="AG348" s="17">
        <f t="shared" ca="1" si="181"/>
        <v>6.838892094770527</v>
      </c>
      <c r="AH348" s="14">
        <f t="shared" ca="1" si="182"/>
        <v>5.7306528492602471</v>
      </c>
      <c r="AI348" s="9">
        <f t="shared" ca="1" si="183"/>
        <v>0.56971218605218532</v>
      </c>
      <c r="AJ348" s="14"/>
      <c r="AK348" s="9"/>
      <c r="AO348" s="8">
        <f t="shared" ca="1" si="158"/>
        <v>6.838892094770527</v>
      </c>
      <c r="AP348" s="3">
        <f t="shared" ca="1" si="159"/>
        <v>5.7306528492602471</v>
      </c>
      <c r="AQ348" s="9">
        <f t="shared" ca="1" si="160"/>
        <v>0.56971218605218532</v>
      </c>
      <c r="AR348" s="14">
        <f t="array" aca="1" ref="AR348:AT348" ca="1">MMULT(AO348:AQ348,$AR$9:$AT$11)</f>
        <v>-2.3203352355870948</v>
      </c>
      <c r="AS348" s="3">
        <f ca="1"/>
        <v>1.7336858809461988</v>
      </c>
      <c r="AT348" s="29">
        <f ca="1"/>
        <v>8.4584736683568718</v>
      </c>
      <c r="AU348" s="17">
        <f t="shared" ca="1" si="161"/>
        <v>-2.3203352355870948</v>
      </c>
      <c r="AV348" s="14">
        <f t="shared" ca="1" si="162"/>
        <v>1.7336858809461988</v>
      </c>
      <c r="AW348" s="3"/>
      <c r="AX348" s="3"/>
      <c r="AY348" s="3"/>
      <c r="AZ348" s="9"/>
    </row>
    <row r="349" spans="14:52">
      <c r="N349" s="3">
        <f t="shared" si="163"/>
        <v>70</v>
      </c>
      <c r="O349" s="29">
        <f t="shared" si="164"/>
        <v>1.2217304763960306</v>
      </c>
      <c r="P349" s="17">
        <f t="shared" si="165"/>
        <v>2.7474774194546216</v>
      </c>
      <c r="Q349" s="14" t="str">
        <f t="shared" si="110"/>
        <v>3.75136068433997</v>
      </c>
      <c r="R349" s="9" t="str">
        <f t="shared" si="166"/>
        <v>-0.186993714882951-0.189981274250066i</v>
      </c>
      <c r="S349" s="14">
        <f t="shared" si="167"/>
        <v>1.7612856312295599</v>
      </c>
      <c r="T349" s="9">
        <f t="shared" si="168"/>
        <v>8.4962208735035599E-2</v>
      </c>
      <c r="U349" s="8">
        <f t="shared" si="169"/>
        <v>0.77777777777777779</v>
      </c>
      <c r="V349" s="3">
        <f t="shared" si="170"/>
        <v>0.67126128902186544</v>
      </c>
      <c r="W349" s="9">
        <f t="shared" si="171"/>
        <v>5.3959035156933802E-2</v>
      </c>
      <c r="X349" s="8">
        <f t="shared" si="172"/>
        <v>2.7474774194546216</v>
      </c>
      <c r="Y349" s="3">
        <f t="shared" si="173"/>
        <v>1.7612856312295599</v>
      </c>
      <c r="Z349" s="9">
        <f t="shared" si="174"/>
        <v>8.4962208735035599E-2</v>
      </c>
      <c r="AA349" s="8">
        <f t="shared" si="175"/>
        <v>7.7777777777777777</v>
      </c>
      <c r="AB349" s="3">
        <f t="shared" si="176"/>
        <v>6.7126128902186544</v>
      </c>
      <c r="AC349" s="9">
        <f t="shared" si="177"/>
        <v>0.53959035156933799</v>
      </c>
      <c r="AD349" s="8">
        <f t="shared" si="178"/>
        <v>5.0303003583231565</v>
      </c>
      <c r="AE349" s="3">
        <f t="shared" si="179"/>
        <v>4.9513272589890942</v>
      </c>
      <c r="AF349" s="9">
        <f t="shared" si="180"/>
        <v>0.45462814283430242</v>
      </c>
      <c r="AG349" s="17">
        <f t="shared" ca="1" si="181"/>
        <v>6.8974752150712249</v>
      </c>
      <c r="AH349" s="14">
        <f t="shared" ca="1" si="182"/>
        <v>5.8461306198955629</v>
      </c>
      <c r="AI349" s="9">
        <f t="shared" ca="1" si="183"/>
        <v>0.46003042657333504</v>
      </c>
      <c r="AJ349" s="14"/>
      <c r="AK349" s="9"/>
      <c r="AO349" s="8">
        <f t="shared" ca="1" si="158"/>
        <v>6.8974752150712249</v>
      </c>
      <c r="AP349" s="3">
        <f t="shared" ca="1" si="159"/>
        <v>5.8461306198955629</v>
      </c>
      <c r="AQ349" s="9">
        <f t="shared" ca="1" si="160"/>
        <v>0.46003042657333504</v>
      </c>
      <c r="AR349" s="14">
        <f t="array" aca="1" ref="AR349:AT349" ca="1">MMULT(AO349:AQ349,$AR$9:$AT$11)</f>
        <v>-2.2295532186890004</v>
      </c>
      <c r="AS349" s="3">
        <f ca="1"/>
        <v>1.7912052253205129</v>
      </c>
      <c r="AT349" s="29">
        <f ca="1"/>
        <v>8.5898027827531394</v>
      </c>
      <c r="AU349" s="17">
        <f t="shared" ca="1" si="161"/>
        <v>-2.2295532186890004</v>
      </c>
      <c r="AV349" s="14">
        <f t="shared" ca="1" si="162"/>
        <v>1.7912052253205129</v>
      </c>
      <c r="AW349" s="3"/>
      <c r="AX349" s="3"/>
      <c r="AY349" s="3"/>
      <c r="AZ349" s="9"/>
    </row>
    <row r="350" spans="14:52">
      <c r="N350" s="3">
        <f t="shared" si="163"/>
        <v>70.5</v>
      </c>
      <c r="O350" s="29">
        <f t="shared" si="164"/>
        <v>1.2304571226560022</v>
      </c>
      <c r="P350" s="17">
        <f t="shared" si="165"/>
        <v>2.8239128856007989</v>
      </c>
      <c r="Q350" s="14" t="str">
        <f t="shared" si="110"/>
        <v>3.89191090989193</v>
      </c>
      <c r="R350" s="9" t="str">
        <f t="shared" si="166"/>
        <v>-0.218620297562507-0.134999880749095i</v>
      </c>
      <c r="S350" s="14">
        <f t="shared" si="167"/>
        <v>1.8382854407004801</v>
      </c>
      <c r="T350" s="9">
        <f t="shared" si="168"/>
        <v>6.0373782061868303E-2</v>
      </c>
      <c r="U350" s="8">
        <f t="shared" si="169"/>
        <v>0.78333333333333321</v>
      </c>
      <c r="V350" s="3">
        <f t="shared" si="170"/>
        <v>0.68282739297232209</v>
      </c>
      <c r="W350" s="9">
        <f t="shared" si="171"/>
        <v>3.8388546641019899E-2</v>
      </c>
      <c r="X350" s="8">
        <f t="shared" si="172"/>
        <v>2.8239128856007989</v>
      </c>
      <c r="Y350" s="3">
        <f t="shared" si="173"/>
        <v>1.8382854407004801</v>
      </c>
      <c r="Z350" s="9">
        <f t="shared" si="174"/>
        <v>6.0373782061868303E-2</v>
      </c>
      <c r="AA350" s="8">
        <f t="shared" si="175"/>
        <v>7.8333333333333321</v>
      </c>
      <c r="AB350" s="3">
        <f t="shared" si="176"/>
        <v>6.8282739297232204</v>
      </c>
      <c r="AC350" s="9">
        <f t="shared" si="177"/>
        <v>0.38388546641019899</v>
      </c>
      <c r="AD350" s="8">
        <f t="shared" si="178"/>
        <v>5.0094204477325333</v>
      </c>
      <c r="AE350" s="3">
        <f t="shared" si="179"/>
        <v>4.9899884890227408</v>
      </c>
      <c r="AF350" s="9">
        <f t="shared" si="180"/>
        <v>0.32351168434833066</v>
      </c>
      <c r="AG350" s="17">
        <f t="shared" ca="1" si="181"/>
        <v>6.9566847549801389</v>
      </c>
      <c r="AH350" s="14">
        <f t="shared" ca="1" si="182"/>
        <v>5.955025944144241</v>
      </c>
      <c r="AI350" s="9">
        <f t="shared" ca="1" si="183"/>
        <v>0.3272709216492411</v>
      </c>
      <c r="AJ350" s="14"/>
      <c r="AK350" s="9"/>
      <c r="AO350" s="8">
        <f t="shared" ca="1" si="158"/>
        <v>6.9566847549801389</v>
      </c>
      <c r="AP350" s="3">
        <f t="shared" ca="1" si="159"/>
        <v>5.955025944144241</v>
      </c>
      <c r="AQ350" s="9">
        <f t="shared" ca="1" si="160"/>
        <v>0.3272709216492411</v>
      </c>
      <c r="AR350" s="14">
        <f t="array" aca="1" ref="AR350:AT350" ca="1">MMULT(AO350:AQ350,$AR$9:$AT$11)</f>
        <v>-2.1166419407776522</v>
      </c>
      <c r="AS350" s="3">
        <f ca="1"/>
        <v>1.8397349864464871</v>
      </c>
      <c r="AT350" s="29">
        <f ca="1"/>
        <v>8.7235374193011292</v>
      </c>
      <c r="AU350" s="17">
        <f t="shared" ca="1" si="161"/>
        <v>-2.1166419407776522</v>
      </c>
      <c r="AV350" s="14">
        <f t="shared" ca="1" si="162"/>
        <v>1.8397349864464871</v>
      </c>
      <c r="AW350" s="3"/>
      <c r="AX350" s="3"/>
      <c r="AY350" s="3"/>
      <c r="AZ350" s="9"/>
    </row>
    <row r="351" spans="14:52">
      <c r="N351" s="3">
        <f t="shared" si="163"/>
        <v>71</v>
      </c>
      <c r="O351" s="29">
        <f t="shared" si="164"/>
        <v>1.2391837689159739</v>
      </c>
      <c r="P351" s="17">
        <f t="shared" si="165"/>
        <v>2.9042108776758222</v>
      </c>
      <c r="Q351" s="14" t="str">
        <f t="shared" si="110"/>
        <v>4.04523893021504</v>
      </c>
      <c r="R351" s="9" t="str">
        <f t="shared" si="166"/>
        <v>-0.236095108166583-0.0732735276361946i</v>
      </c>
      <c r="S351" s="14">
        <f t="shared" si="167"/>
        <v>1.9146707888409999</v>
      </c>
      <c r="T351" s="9">
        <f t="shared" si="168"/>
        <v>3.2768917749148099E-2</v>
      </c>
      <c r="U351" s="8">
        <f t="shared" si="169"/>
        <v>0.78888888888888886</v>
      </c>
      <c r="V351" s="3">
        <f t="shared" si="170"/>
        <v>0.69358555631567564</v>
      </c>
      <c r="W351" s="9">
        <f t="shared" si="171"/>
        <v>2.0853878782335415E-2</v>
      </c>
      <c r="X351" s="8">
        <f t="shared" si="172"/>
        <v>2.9042108776758222</v>
      </c>
      <c r="Y351" s="3">
        <f t="shared" si="173"/>
        <v>1.9146707888409999</v>
      </c>
      <c r="Z351" s="9">
        <f t="shared" si="174"/>
        <v>3.2768917749148099E-2</v>
      </c>
      <c r="AA351" s="8">
        <f t="shared" si="175"/>
        <v>7.8888888888888884</v>
      </c>
      <c r="AB351" s="3">
        <f t="shared" si="176"/>
        <v>6.9358555631567569</v>
      </c>
      <c r="AC351" s="9">
        <f t="shared" si="177"/>
        <v>0.20853878782335414</v>
      </c>
      <c r="AD351" s="8">
        <f t="shared" si="178"/>
        <v>4.9846780112130666</v>
      </c>
      <c r="AE351" s="3">
        <f t="shared" si="179"/>
        <v>5.0211847743157572</v>
      </c>
      <c r="AF351" s="9">
        <f t="shared" si="180"/>
        <v>0.17576987007420602</v>
      </c>
      <c r="AG351" s="17">
        <f t="shared" ca="1" si="181"/>
        <v>7.0165702369266025</v>
      </c>
      <c r="AH351" s="14">
        <f t="shared" ca="1" si="182"/>
        <v>6.0571482276514992</v>
      </c>
      <c r="AI351" s="9">
        <f t="shared" ca="1" si="183"/>
        <v>0.17777906056036807</v>
      </c>
      <c r="AJ351" s="14"/>
      <c r="AK351" s="9"/>
      <c r="AO351" s="8">
        <f t="shared" ca="1" si="158"/>
        <v>7.0165702369266025</v>
      </c>
      <c r="AP351" s="3">
        <f t="shared" ca="1" si="159"/>
        <v>6.0571482276514992</v>
      </c>
      <c r="AQ351" s="9">
        <f t="shared" ca="1" si="160"/>
        <v>0.17777906056036807</v>
      </c>
      <c r="AR351" s="14">
        <f t="array" aca="1" ref="AR351:AT351" ca="1">MMULT(AO351:AQ351,$AR$9:$AT$11)</f>
        <v>-1.9877433945847798</v>
      </c>
      <c r="AS351" s="3">
        <f ca="1"/>
        <v>1.8799073410715101</v>
      </c>
      <c r="AT351" s="29">
        <f ca="1"/>
        <v>8.8582014270454295</v>
      </c>
      <c r="AU351" s="17">
        <f t="shared" ca="1" si="161"/>
        <v>-1.9877433945847798</v>
      </c>
      <c r="AV351" s="14">
        <f t="shared" ca="1" si="162"/>
        <v>1.8799073410715101</v>
      </c>
      <c r="AW351" s="3"/>
      <c r="AX351" s="3"/>
      <c r="AY351" s="3"/>
      <c r="AZ351" s="9"/>
    </row>
    <row r="352" spans="14:52">
      <c r="N352" s="3">
        <f t="shared" si="163"/>
        <v>71.5</v>
      </c>
      <c r="O352" s="29">
        <f t="shared" si="164"/>
        <v>1.2479104151759457</v>
      </c>
      <c r="P352" s="17">
        <f t="shared" si="165"/>
        <v>2.9886849627428935</v>
      </c>
      <c r="Q352" s="14" t="str">
        <f t="shared" si="110"/>
        <v>4.21306556512391</v>
      </c>
      <c r="R352" s="9" t="str">
        <f t="shared" si="166"/>
        <v>-0.237206909794447-0.00843560385212282i</v>
      </c>
      <c r="S352" s="14">
        <f t="shared" si="167"/>
        <v>1.99022235446274</v>
      </c>
      <c r="T352" s="9">
        <f t="shared" si="168"/>
        <v>3.7725167289211401E-3</v>
      </c>
      <c r="U352" s="8">
        <f t="shared" si="169"/>
        <v>0.79444444444444451</v>
      </c>
      <c r="V352" s="3">
        <f t="shared" si="170"/>
        <v>0.70358294970407609</v>
      </c>
      <c r="W352" s="9">
        <f t="shared" si="171"/>
        <v>2.4016473479409779E-3</v>
      </c>
      <c r="X352" s="8">
        <f t="shared" si="172"/>
        <v>2.9886849627428935</v>
      </c>
      <c r="Y352" s="3">
        <f t="shared" si="173"/>
        <v>1.99022235446274</v>
      </c>
      <c r="Z352" s="9">
        <f t="shared" si="174"/>
        <v>3.7725167289211401E-3</v>
      </c>
      <c r="AA352" s="8">
        <f t="shared" si="175"/>
        <v>7.9444444444444446</v>
      </c>
      <c r="AB352" s="3">
        <f t="shared" si="176"/>
        <v>7.0358294970407611</v>
      </c>
      <c r="AC352" s="9">
        <f t="shared" si="177"/>
        <v>2.4016473479409779E-2</v>
      </c>
      <c r="AD352" s="8">
        <f t="shared" si="178"/>
        <v>4.9557594817015511</v>
      </c>
      <c r="AE352" s="3">
        <f t="shared" si="179"/>
        <v>5.0456071425780209</v>
      </c>
      <c r="AF352" s="9">
        <f t="shared" si="180"/>
        <v>2.024395675048864E-2</v>
      </c>
      <c r="AG352" s="17">
        <f t="shared" ca="1" si="181"/>
        <v>7.077186535146673</v>
      </c>
      <c r="AH352" s="14">
        <f t="shared" ca="1" si="182"/>
        <v>6.1528482470896071</v>
      </c>
      <c r="AI352" s="9">
        <f t="shared" ca="1" si="183"/>
        <v>2.0473781048074267E-2</v>
      </c>
      <c r="AJ352" s="14"/>
      <c r="AK352" s="9"/>
      <c r="AO352" s="8">
        <f t="shared" ca="1" si="158"/>
        <v>7.077186535146673</v>
      </c>
      <c r="AP352" s="3">
        <f t="shared" ca="1" si="159"/>
        <v>6.1528482470896071</v>
      </c>
      <c r="AQ352" s="9">
        <f t="shared" ca="1" si="160"/>
        <v>2.0473781048074267E-2</v>
      </c>
      <c r="AR352" s="14">
        <f t="array" aca="1" ref="AR352:AT352" ca="1">MMULT(AO352:AQ352,$AR$9:$AT$11)</f>
        <v>-1.8514868149152026</v>
      </c>
      <c r="AS352" s="3">
        <f ca="1"/>
        <v>1.9131537639586946</v>
      </c>
      <c r="AT352" s="29">
        <f ca="1"/>
        <v>8.9920169723111201</v>
      </c>
      <c r="AU352" s="17">
        <f t="shared" ca="1" si="161"/>
        <v>-1.8514868149152026</v>
      </c>
      <c r="AV352" s="14">
        <f t="shared" ca="1" si="162"/>
        <v>1.9131537639586946</v>
      </c>
      <c r="AW352" s="3"/>
      <c r="AX352" s="3"/>
      <c r="AY352" s="3"/>
      <c r="AZ352" s="9"/>
    </row>
    <row r="353" spans="14:52">
      <c r="N353" s="3">
        <f t="shared" si="163"/>
        <v>72</v>
      </c>
      <c r="O353" s="29">
        <f t="shared" si="164"/>
        <v>1.2566370614359172</v>
      </c>
      <c r="P353" s="17">
        <f t="shared" si="165"/>
        <v>3.0776835371752527</v>
      </c>
      <c r="Q353" s="14" t="str">
        <f t="shared" si="110"/>
        <v>4.39741870966759</v>
      </c>
      <c r="R353" s="9" t="str">
        <f t="shared" si="166"/>
        <v>-0.22066748075718+0.0549491940120296i</v>
      </c>
      <c r="S353" s="14">
        <f t="shared" si="167"/>
        <v>2.0652709295485598</v>
      </c>
      <c r="T353" s="9">
        <f t="shared" si="168"/>
        <v>-2.4574026623944499E-2</v>
      </c>
      <c r="U353" s="8">
        <f t="shared" si="169"/>
        <v>0.8</v>
      </c>
      <c r="V353" s="3">
        <f t="shared" si="170"/>
        <v>0.71293142637979312</v>
      </c>
      <c r="W353" s="9">
        <f t="shared" si="171"/>
        <v>-1.5641163265937608E-2</v>
      </c>
      <c r="X353" s="8">
        <f t="shared" si="172"/>
        <v>3.0776835371752527</v>
      </c>
      <c r="Y353" s="3">
        <f t="shared" si="173"/>
        <v>2.0652709295485598</v>
      </c>
      <c r="Z353" s="9">
        <f t="shared" si="174"/>
        <v>-2.4574026623944499E-2</v>
      </c>
      <c r="AA353" s="8">
        <f t="shared" si="175"/>
        <v>8</v>
      </c>
      <c r="AB353" s="3">
        <f t="shared" si="176"/>
        <v>7.129314263797931</v>
      </c>
      <c r="AC353" s="9">
        <f t="shared" si="177"/>
        <v>-0.15641163265937608</v>
      </c>
      <c r="AD353" s="8">
        <f t="shared" si="178"/>
        <v>4.9223164628247478</v>
      </c>
      <c r="AE353" s="3">
        <f t="shared" si="179"/>
        <v>5.0640433342493711</v>
      </c>
      <c r="AF353" s="9">
        <f t="shared" si="180"/>
        <v>-0.13183760603543157</v>
      </c>
      <c r="AG353" s="17">
        <f t="shared" ca="1" si="181"/>
        <v>7.1385946190056693</v>
      </c>
      <c r="AH353" s="14">
        <f t="shared" ca="1" si="182"/>
        <v>6.2431066803042912</v>
      </c>
      <c r="AI353" s="9">
        <f t="shared" ca="1" si="183"/>
        <v>-0.13334005160317555</v>
      </c>
      <c r="AJ353" s="14"/>
      <c r="AK353" s="9"/>
      <c r="AO353" s="8">
        <f t="shared" ca="1" si="158"/>
        <v>7.1385946190056693</v>
      </c>
      <c r="AP353" s="3">
        <f t="shared" ca="1" si="159"/>
        <v>6.2431066803042912</v>
      </c>
      <c r="AQ353" s="9">
        <f t="shared" ca="1" si="160"/>
        <v>-0.13334005160317555</v>
      </c>
      <c r="AR353" s="14">
        <f t="array" aca="1" ref="AR353:AT353" ca="1">MMULT(AO353:AQ353,$AR$9:$AT$11)</f>
        <v>-1.7188076431428165</v>
      </c>
      <c r="AS353" s="3">
        <f ca="1"/>
        <v>1.9417570583120496</v>
      </c>
      <c r="AT353" s="29">
        <f ca="1"/>
        <v>9.1229914796566298</v>
      </c>
      <c r="AU353" s="17">
        <f t="shared" ca="1" si="161"/>
        <v>-1.7188076431428165</v>
      </c>
      <c r="AV353" s="14">
        <f t="shared" ca="1" si="162"/>
        <v>1.9417570583120496</v>
      </c>
      <c r="AW353" s="3"/>
      <c r="AX353" s="3"/>
      <c r="AY353" s="3"/>
      <c r="AZ353" s="9"/>
    </row>
    <row r="354" spans="14:52">
      <c r="N354" s="3">
        <f t="shared" si="163"/>
        <v>72.5</v>
      </c>
      <c r="O354" s="29">
        <f t="shared" si="164"/>
        <v>1.2653637076958888</v>
      </c>
      <c r="P354" s="17">
        <f t="shared" si="165"/>
        <v>3.1715948023632108</v>
      </c>
      <c r="Q354" s="14" t="str">
        <f t="shared" si="110"/>
        <v>4.60070210419474</v>
      </c>
      <c r="R354" s="9" t="str">
        <f t="shared" si="166"/>
        <v>-0.186532578243245+0.111580255237694i</v>
      </c>
      <c r="S354" s="14">
        <f t="shared" si="167"/>
        <v>2.1409164348351899</v>
      </c>
      <c r="T354" s="9">
        <f t="shared" si="168"/>
        <v>-4.9900207131652101E-2</v>
      </c>
      <c r="U354" s="8">
        <f t="shared" si="169"/>
        <v>0.80555555555555547</v>
      </c>
      <c r="V354" s="3">
        <f t="shared" si="170"/>
        <v>0.72181340663253146</v>
      </c>
      <c r="W354" s="9">
        <f t="shared" si="171"/>
        <v>-3.1741130513225184E-2</v>
      </c>
      <c r="X354" s="8">
        <f t="shared" si="172"/>
        <v>3.1715948023632108</v>
      </c>
      <c r="Y354" s="3">
        <f t="shared" si="173"/>
        <v>2.1409164348351899</v>
      </c>
      <c r="Z354" s="9">
        <f t="shared" si="174"/>
        <v>-4.9900207131652101E-2</v>
      </c>
      <c r="AA354" s="8">
        <f t="shared" si="175"/>
        <v>8.0555555555555554</v>
      </c>
      <c r="AB354" s="3">
        <f t="shared" si="176"/>
        <v>7.2181340663253142</v>
      </c>
      <c r="AC354" s="9">
        <f t="shared" si="177"/>
        <v>-0.31741130513225185</v>
      </c>
      <c r="AD354" s="8">
        <f t="shared" si="178"/>
        <v>4.8839607531923441</v>
      </c>
      <c r="AE354" s="3">
        <f t="shared" si="179"/>
        <v>5.0772176314901243</v>
      </c>
      <c r="AF354" s="9">
        <f t="shared" si="180"/>
        <v>-0.26751109800059975</v>
      </c>
      <c r="AG354" s="17">
        <f t="shared" ca="1" si="181"/>
        <v>7.2008624237468943</v>
      </c>
      <c r="AH354" s="14">
        <f t="shared" ca="1" si="182"/>
        <v>6.3296209808145418</v>
      </c>
      <c r="AI354" s="9">
        <f t="shared" ca="1" si="183"/>
        <v>-0.27059686298214686</v>
      </c>
      <c r="AJ354" s="14"/>
      <c r="AK354" s="9"/>
      <c r="AO354" s="8">
        <f t="shared" ref="AO354:AO389" ca="1" si="184">AG354</f>
        <v>7.2008624237468943</v>
      </c>
      <c r="AP354" s="3">
        <f t="shared" ref="AP354:AP389" ca="1" si="185">AH354</f>
        <v>6.3296209808145418</v>
      </c>
      <c r="AQ354" s="9">
        <f t="shared" ref="AQ354:AQ389" ca="1" si="186">AI354</f>
        <v>-0.27059686298214686</v>
      </c>
      <c r="AR354" s="14">
        <f t="array" aca="1" ref="AR354:AT354" ca="1">MMULT(AO354:AQ354,$AR$9:$AT$11)</f>
        <v>-1.6023438379615351</v>
      </c>
      <c r="AS354" s="3">
        <f ca="1"/>
        <v>1.9688452615441696</v>
      </c>
      <c r="AT354" s="29">
        <f ca="1"/>
        <v>9.2491019363933482</v>
      </c>
      <c r="AU354" s="17">
        <f t="shared" ref="AU354:AU389" ca="1" si="187">AR354</f>
        <v>-1.6023438379615351</v>
      </c>
      <c r="AV354" s="14">
        <f t="shared" ref="AV354:AV389" ca="1" si="188">AS354</f>
        <v>1.9688452615441696</v>
      </c>
      <c r="AW354" s="3"/>
      <c r="AX354" s="3"/>
      <c r="AY354" s="3"/>
      <c r="AZ354" s="9"/>
    </row>
    <row r="355" spans="14:52">
      <c r="N355" s="3">
        <f t="shared" ref="N355:N390" si="189">N354+0.5</f>
        <v>73</v>
      </c>
      <c r="O355" s="29">
        <f t="shared" ref="O355:O389" si="190">N355*PI()/180</f>
        <v>1.2740903539558606</v>
      </c>
      <c r="P355" s="17">
        <f t="shared" ref="P355:P389" si="191">TAN(O355)</f>
        <v>3.2708526184841404</v>
      </c>
      <c r="Q355" s="14" t="str">
        <f t="shared" si="110"/>
        <v>4.82578279067675</v>
      </c>
      <c r="R355" s="9" t="str">
        <f t="shared" si="166"/>
        <v>-0.13662037672539+0.155804723481405i</v>
      </c>
      <c r="S355" s="14">
        <f t="shared" si="167"/>
        <v>2.2192541628142899</v>
      </c>
      <c r="T355" s="9">
        <f t="shared" si="168"/>
        <v>-6.9677990583995805E-2</v>
      </c>
      <c r="U355" s="8">
        <f t="shared" si="169"/>
        <v>0.81111111111111112</v>
      </c>
      <c r="V355" s="3">
        <f t="shared" si="170"/>
        <v>0.73048428152287603</v>
      </c>
      <c r="W355" s="9">
        <f t="shared" si="171"/>
        <v>-4.4286807912320821E-2</v>
      </c>
      <c r="X355" s="8">
        <f t="shared" si="172"/>
        <v>3.2708526184841404</v>
      </c>
      <c r="Y355" s="3">
        <f t="shared" si="173"/>
        <v>2.2192541628142899</v>
      </c>
      <c r="Z355" s="9">
        <f t="shared" si="174"/>
        <v>-6.9677990583995805E-2</v>
      </c>
      <c r="AA355" s="8">
        <f t="shared" si="175"/>
        <v>8.1111111111111107</v>
      </c>
      <c r="AB355" s="3">
        <f t="shared" si="176"/>
        <v>7.3048428152287599</v>
      </c>
      <c r="AC355" s="9">
        <f t="shared" si="177"/>
        <v>-0.44286807912320819</v>
      </c>
      <c r="AD355" s="8">
        <f t="shared" si="178"/>
        <v>4.8402584926269707</v>
      </c>
      <c r="AE355" s="3">
        <f t="shared" si="179"/>
        <v>5.0855886524144704</v>
      </c>
      <c r="AF355" s="9">
        <f t="shared" si="180"/>
        <v>-0.37319008853921237</v>
      </c>
      <c r="AG355" s="17">
        <f t="shared" ca="1" si="181"/>
        <v>7.2640658749013909</v>
      </c>
      <c r="AH355" s="14">
        <f t="shared" ca="1" si="182"/>
        <v>6.4148648010562273</v>
      </c>
      <c r="AI355" s="9">
        <f t="shared" ca="1" si="183"/>
        <v>-0.377559813628846</v>
      </c>
      <c r="AJ355" s="14"/>
      <c r="AK355" s="9"/>
      <c r="AO355" s="8">
        <f t="shared" ca="1" si="184"/>
        <v>7.2640658749013909</v>
      </c>
      <c r="AP355" s="3">
        <f t="shared" ca="1" si="185"/>
        <v>6.4148648010562273</v>
      </c>
      <c r="AQ355" s="9">
        <f t="shared" ca="1" si="186"/>
        <v>-0.377559813628846</v>
      </c>
      <c r="AR355" s="14">
        <f t="array" aca="1" ref="AR355:AT355" ca="1">MMULT(AO355:AQ355,$AR$9:$AT$11)</f>
        <v>-1.5153838183507959</v>
      </c>
      <c r="AS355" s="3">
        <f ca="1"/>
        <v>1.9983016281248762</v>
      </c>
      <c r="AT355" s="29">
        <f ca="1"/>
        <v>9.3685696533525622</v>
      </c>
      <c r="AU355" s="17">
        <f t="shared" ca="1" si="187"/>
        <v>-1.5153838183507959</v>
      </c>
      <c r="AV355" s="14">
        <f t="shared" ca="1" si="188"/>
        <v>1.9983016281248762</v>
      </c>
      <c r="AW355" s="3"/>
      <c r="AX355" s="3"/>
      <c r="AY355" s="3"/>
      <c r="AZ355" s="9"/>
    </row>
    <row r="356" spans="14:52">
      <c r="N356" s="3">
        <f t="shared" si="189"/>
        <v>73.5</v>
      </c>
      <c r="O356" s="29">
        <f t="shared" si="190"/>
        <v>1.2828170002158323</v>
      </c>
      <c r="P356" s="17">
        <f t="shared" si="191"/>
        <v>3.3759434225912472</v>
      </c>
      <c r="Q356" s="14" t="str">
        <f t="shared" si="110"/>
        <v>5.07610327648856</v>
      </c>
      <c r="R356" s="9" t="str">
        <f t="shared" si="166"/>
        <v>-0.0748494455261479+0.182228303621297i</v>
      </c>
      <c r="S356" s="14">
        <f t="shared" si="167"/>
        <v>2.3035760870624902</v>
      </c>
      <c r="T356" s="9">
        <f t="shared" si="168"/>
        <v>-8.1494974864338196E-2</v>
      </c>
      <c r="U356" s="8">
        <f t="shared" si="169"/>
        <v>0.81666666666666676</v>
      </c>
      <c r="V356" s="3">
        <f t="shared" si="170"/>
        <v>0.73926629393273002</v>
      </c>
      <c r="W356" s="9">
        <f t="shared" si="171"/>
        <v>-5.1766912485523058E-2</v>
      </c>
      <c r="X356" s="8">
        <f t="shared" si="172"/>
        <v>3.3759434225912472</v>
      </c>
      <c r="Y356" s="3">
        <f t="shared" si="173"/>
        <v>2.3035760870624902</v>
      </c>
      <c r="Z356" s="9">
        <f t="shared" si="174"/>
        <v>-8.1494974864338196E-2</v>
      </c>
      <c r="AA356" s="8">
        <f t="shared" si="175"/>
        <v>8.1666666666666679</v>
      </c>
      <c r="AB356" s="3">
        <f t="shared" si="176"/>
        <v>7.3926629393273</v>
      </c>
      <c r="AC356" s="9">
        <f t="shared" si="177"/>
        <v>-0.51766912485523053</v>
      </c>
      <c r="AD356" s="8">
        <f t="shared" si="178"/>
        <v>4.7907232440754211</v>
      </c>
      <c r="AE356" s="3">
        <f t="shared" si="179"/>
        <v>5.0890868522648098</v>
      </c>
      <c r="AF356" s="9">
        <f t="shared" si="180"/>
        <v>-0.43617414999089232</v>
      </c>
      <c r="AG356" s="17">
        <f t="shared" ca="1" si="181"/>
        <v>7.3282900989534694</v>
      </c>
      <c r="AH356" s="14">
        <f t="shared" ca="1" si="182"/>
        <v>6.5020727401809584</v>
      </c>
      <c r="AI356" s="9">
        <f t="shared" ca="1" si="183"/>
        <v>-0.44133864860682437</v>
      </c>
      <c r="AJ356" s="14"/>
      <c r="AK356" s="9"/>
      <c r="AO356" s="8">
        <f t="shared" ca="1" si="184"/>
        <v>7.3282900989534694</v>
      </c>
      <c r="AP356" s="3">
        <f t="shared" ca="1" si="185"/>
        <v>6.5020727401809584</v>
      </c>
      <c r="AQ356" s="9">
        <f t="shared" ca="1" si="186"/>
        <v>-0.44133864860682437</v>
      </c>
      <c r="AR356" s="14">
        <f t="array" aca="1" ref="AR356:AT356" ca="1">MMULT(AO356:AQ356,$AR$9:$AT$11)</f>
        <v>-1.4704006468165474</v>
      </c>
      <c r="AS356" s="3">
        <f ca="1"/>
        <v>2.0345544118925649</v>
      </c>
      <c r="AT356" s="29">
        <f ca="1"/>
        <v>9.480193868200578</v>
      </c>
      <c r="AU356" s="17">
        <f t="shared" ca="1" si="187"/>
        <v>-1.4704006468165474</v>
      </c>
      <c r="AV356" s="14">
        <f t="shared" ca="1" si="188"/>
        <v>2.0345544118925649</v>
      </c>
      <c r="AW356" s="3"/>
      <c r="AX356" s="3"/>
      <c r="AY356" s="3"/>
      <c r="AZ356" s="9"/>
    </row>
    <row r="357" spans="14:52">
      <c r="N357" s="3">
        <f t="shared" si="189"/>
        <v>74</v>
      </c>
      <c r="O357" s="29">
        <f t="shared" si="190"/>
        <v>1.2915436464758039</v>
      </c>
      <c r="P357" s="17">
        <f t="shared" si="191"/>
        <v>3.4874144438409087</v>
      </c>
      <c r="Q357" s="14" t="str">
        <f t="shared" si="110"/>
        <v>5.35582669030837</v>
      </c>
      <c r="R357" s="9" t="str">
        <f t="shared" si="166"/>
        <v>-0.0073804460081661+0.186566613441656i</v>
      </c>
      <c r="S357" s="14">
        <f t="shared" si="167"/>
        <v>2.3984991468431498</v>
      </c>
      <c r="T357" s="9">
        <f t="shared" si="168"/>
        <v>-8.3435125997493795E-2</v>
      </c>
      <c r="U357" s="8">
        <f t="shared" si="169"/>
        <v>0.8222222222222223</v>
      </c>
      <c r="V357" s="3">
        <f t="shared" si="170"/>
        <v>0.74852674976295241</v>
      </c>
      <c r="W357" s="9">
        <f t="shared" si="171"/>
        <v>-5.299370788072278E-2</v>
      </c>
      <c r="X357" s="8">
        <f t="shared" si="172"/>
        <v>3.4874144438409087</v>
      </c>
      <c r="Y357" s="3">
        <f t="shared" si="173"/>
        <v>2.3984991468431498</v>
      </c>
      <c r="Z357" s="9">
        <f t="shared" si="174"/>
        <v>-8.3435125997493795E-2</v>
      </c>
      <c r="AA357" s="8">
        <f t="shared" si="175"/>
        <v>8.2222222222222232</v>
      </c>
      <c r="AB357" s="3">
        <f t="shared" si="176"/>
        <v>7.4852674976295237</v>
      </c>
      <c r="AC357" s="9">
        <f t="shared" si="177"/>
        <v>-0.52993707880722785</v>
      </c>
      <c r="AD357" s="8">
        <f t="shared" si="178"/>
        <v>4.7348077783813149</v>
      </c>
      <c r="AE357" s="3">
        <f t="shared" si="179"/>
        <v>5.0867683507863735</v>
      </c>
      <c r="AF357" s="9">
        <f t="shared" si="180"/>
        <v>-0.44650195280973404</v>
      </c>
      <c r="AG357" s="17">
        <f t="shared" ca="1" si="181"/>
        <v>7.3936308610054935</v>
      </c>
      <c r="AH357" s="14">
        <f t="shared" ca="1" si="182"/>
        <v>6.5950830362419079</v>
      </c>
      <c r="AI357" s="9">
        <f t="shared" ca="1" si="183"/>
        <v>-0.45179923706552438</v>
      </c>
      <c r="AJ357" s="14"/>
      <c r="AK357" s="9"/>
      <c r="AO357" s="8">
        <f t="shared" ca="1" si="184"/>
        <v>7.3936308610054935</v>
      </c>
      <c r="AP357" s="3">
        <f t="shared" ca="1" si="185"/>
        <v>6.5950830362419079</v>
      </c>
      <c r="AQ357" s="9">
        <f t="shared" ca="1" si="186"/>
        <v>-0.45179923706552438</v>
      </c>
      <c r="AR357" s="14">
        <f t="array" aca="1" ref="AR357:AT357" ca="1">MMULT(AO357:AQ357,$AR$9:$AT$11)</f>
        <v>-1.4772079279066834</v>
      </c>
      <c r="AS357" s="3">
        <f ca="1"/>
        <v>2.0821928265490843</v>
      </c>
      <c r="AT357" s="29">
        <f ca="1"/>
        <v>9.5837023057453532</v>
      </c>
      <c r="AU357" s="17">
        <f t="shared" ca="1" si="187"/>
        <v>-1.4772079279066834</v>
      </c>
      <c r="AV357" s="14">
        <f t="shared" ca="1" si="188"/>
        <v>2.0821928265490843</v>
      </c>
      <c r="AW357" s="3"/>
      <c r="AX357" s="3"/>
      <c r="AY357" s="3"/>
      <c r="AZ357" s="9"/>
    </row>
    <row r="358" spans="14:52">
      <c r="N358" s="3">
        <f t="shared" si="189"/>
        <v>74.5</v>
      </c>
      <c r="O358" s="29">
        <f t="shared" si="190"/>
        <v>1.3002702927357754</v>
      </c>
      <c r="P358" s="17">
        <f t="shared" si="191"/>
        <v>3.6058835087608729</v>
      </c>
      <c r="Q358" s="14" t="str">
        <f t="shared" si="110"/>
        <v>5.6700264589097</v>
      </c>
      <c r="R358" s="9" t="str">
        <f t="shared" si="166"/>
        <v>0.0575909384683159+0.166698100847457i</v>
      </c>
      <c r="S358" s="14">
        <f t="shared" si="167"/>
        <v>2.50995746860827</v>
      </c>
      <c r="T358" s="9">
        <f t="shared" si="168"/>
        <v>-7.4549657043005799E-2</v>
      </c>
      <c r="U358" s="8">
        <f t="shared" si="169"/>
        <v>0.82777777777777772</v>
      </c>
      <c r="V358" s="3">
        <f t="shared" si="170"/>
        <v>0.75863348590304314</v>
      </c>
      <c r="W358" s="9">
        <f t="shared" si="171"/>
        <v>-4.7372156073073809E-2</v>
      </c>
      <c r="X358" s="8">
        <f t="shared" si="172"/>
        <v>3.6058835087608729</v>
      </c>
      <c r="Y358" s="3">
        <f t="shared" si="173"/>
        <v>2.50995746860827</v>
      </c>
      <c r="Z358" s="9">
        <f t="shared" si="174"/>
        <v>-7.4549657043005799E-2</v>
      </c>
      <c r="AA358" s="8">
        <f t="shared" si="175"/>
        <v>8.2777777777777768</v>
      </c>
      <c r="AB358" s="3">
        <f t="shared" si="176"/>
        <v>7.5863348590304316</v>
      </c>
      <c r="AC358" s="9">
        <f t="shared" si="177"/>
        <v>-0.47372156073073812</v>
      </c>
      <c r="AD358" s="8">
        <f t="shared" si="178"/>
        <v>4.6718942690169039</v>
      </c>
      <c r="AE358" s="3">
        <f t="shared" si="179"/>
        <v>5.0763773904221612</v>
      </c>
      <c r="AF358" s="9">
        <f t="shared" si="180"/>
        <v>-0.39917190368773231</v>
      </c>
      <c r="AG358" s="17">
        <f t="shared" ca="1" si="181"/>
        <v>7.4601962806998188</v>
      </c>
      <c r="AH358" s="14">
        <f t="shared" ca="1" si="182"/>
        <v>6.6979688157065524</v>
      </c>
      <c r="AI358" s="9">
        <f t="shared" ca="1" si="183"/>
        <v>-0.40386647758538496</v>
      </c>
      <c r="AJ358" s="14"/>
      <c r="AK358" s="9"/>
      <c r="AO358" s="8">
        <f t="shared" ca="1" si="184"/>
        <v>7.4601962806998188</v>
      </c>
      <c r="AP358" s="3">
        <f t="shared" ca="1" si="185"/>
        <v>6.6979688157065524</v>
      </c>
      <c r="AQ358" s="9">
        <f t="shared" ca="1" si="186"/>
        <v>-0.40386647758538496</v>
      </c>
      <c r="AR358" s="14">
        <f t="array" aca="1" ref="AR358:AT358" ca="1">MMULT(AO358:AQ358,$AR$9:$AT$11)</f>
        <v>-1.5407358165759863</v>
      </c>
      <c r="AS358" s="3">
        <f ca="1"/>
        <v>2.1453488517622592</v>
      </c>
      <c r="AT358" s="29">
        <f ca="1"/>
        <v>9.6800844202013216</v>
      </c>
      <c r="AU358" s="17">
        <f t="shared" ca="1" si="187"/>
        <v>-1.5407358165759863</v>
      </c>
      <c r="AV358" s="14">
        <f t="shared" ca="1" si="188"/>
        <v>2.1453488517622592</v>
      </c>
      <c r="AW358" s="3"/>
      <c r="AX358" s="3"/>
      <c r="AY358" s="3"/>
      <c r="AZ358" s="9"/>
    </row>
    <row r="359" spans="14:52">
      <c r="N359" s="3">
        <f t="shared" si="189"/>
        <v>75</v>
      </c>
      <c r="O359" s="29">
        <f t="shared" si="190"/>
        <v>1.3089969389957472</v>
      </c>
      <c r="P359" s="17">
        <f t="shared" si="191"/>
        <v>3.7320508075688776</v>
      </c>
      <c r="Q359" s="14" t="str">
        <f t="shared" si="110"/>
        <v>6.02493674354779</v>
      </c>
      <c r="R359" s="9" t="str">
        <f t="shared" si="166"/>
        <v>0.110562309938922+0.123791312848964i</v>
      </c>
      <c r="S359" s="14">
        <f t="shared" si="167"/>
        <v>2.6449886555872499</v>
      </c>
      <c r="T359" s="9">
        <f t="shared" si="168"/>
        <v>-5.5361158110845299E-2</v>
      </c>
      <c r="U359" s="8">
        <f t="shared" si="169"/>
        <v>0.83333333333333337</v>
      </c>
      <c r="V359" s="3">
        <f t="shared" si="170"/>
        <v>0.76988583833159929</v>
      </c>
      <c r="W359" s="9">
        <f t="shared" si="171"/>
        <v>-3.5208067984010862E-2</v>
      </c>
      <c r="X359" s="8">
        <f t="shared" si="172"/>
        <v>3.7320508075688776</v>
      </c>
      <c r="Y359" s="3">
        <f t="shared" si="173"/>
        <v>2.6449886555872499</v>
      </c>
      <c r="Z359" s="9">
        <f t="shared" si="174"/>
        <v>-5.5361158110845299E-2</v>
      </c>
      <c r="AA359" s="8">
        <f t="shared" si="175"/>
        <v>8.3333333333333339</v>
      </c>
      <c r="AB359" s="3">
        <f t="shared" si="176"/>
        <v>7.6988583833159927</v>
      </c>
      <c r="AC359" s="9">
        <f t="shared" si="177"/>
        <v>-0.3520806798401086</v>
      </c>
      <c r="AD359" s="8">
        <f t="shared" si="178"/>
        <v>4.6012825257644563</v>
      </c>
      <c r="AE359" s="3">
        <f t="shared" si="179"/>
        <v>5.0538697277287428</v>
      </c>
      <c r="AF359" s="9">
        <f t="shared" si="180"/>
        <v>-0.2967195217292633</v>
      </c>
      <c r="AG359" s="17">
        <f t="shared" ca="1" si="181"/>
        <v>7.5281088913245533</v>
      </c>
      <c r="AH359" s="14">
        <f t="shared" ca="1" si="182"/>
        <v>6.8144311809634628</v>
      </c>
      <c r="AI359" s="9">
        <f t="shared" ca="1" si="183"/>
        <v>-0.30015476353748749</v>
      </c>
      <c r="AJ359" s="14"/>
      <c r="AK359" s="9"/>
      <c r="AO359" s="8">
        <f t="shared" ca="1" si="184"/>
        <v>7.5281088913245533</v>
      </c>
      <c r="AP359" s="3">
        <f t="shared" ca="1" si="185"/>
        <v>6.8144311809634628</v>
      </c>
      <c r="AQ359" s="9">
        <f t="shared" ca="1" si="186"/>
        <v>-0.30015476353748749</v>
      </c>
      <c r="AR359" s="14">
        <f t="array" aca="1" ref="AR359:AT359" ca="1">MMULT(AO359:AQ359,$AR$9:$AT$11)</f>
        <v>-1.6584907166958704</v>
      </c>
      <c r="AS359" s="3">
        <f ca="1"/>
        <v>2.2268302297909042</v>
      </c>
      <c r="AT359" s="29">
        <f ca="1"/>
        <v>9.7718792640988017</v>
      </c>
      <c r="AU359" s="17">
        <f t="shared" ca="1" si="187"/>
        <v>-1.6584907166958704</v>
      </c>
      <c r="AV359" s="14">
        <f t="shared" ca="1" si="188"/>
        <v>2.2268302297909042</v>
      </c>
      <c r="AW359" s="3"/>
      <c r="AX359" s="3"/>
      <c r="AY359" s="3"/>
      <c r="AZ359" s="9"/>
    </row>
    <row r="360" spans="14:52">
      <c r="N360" s="3">
        <f t="shared" si="189"/>
        <v>75.5</v>
      </c>
      <c r="O360" s="29">
        <f t="shared" si="190"/>
        <v>1.3177235852557188</v>
      </c>
      <c r="P360" s="17">
        <f t="shared" si="191"/>
        <v>3.8667130948987372</v>
      </c>
      <c r="Q360" s="14" t="str">
        <f t="shared" si="110"/>
        <v>6.42828680770642</v>
      </c>
      <c r="R360" s="9" t="str">
        <f t="shared" si="166"/>
        <v>0.142122590557692+0.0632522167192844i</v>
      </c>
      <c r="S360" s="14">
        <f t="shared" si="167"/>
        <v>2.8112581014542601</v>
      </c>
      <c r="T360" s="9">
        <f t="shared" si="168"/>
        <v>-2.8287251262373699E-2</v>
      </c>
      <c r="U360" s="8">
        <f t="shared" si="169"/>
        <v>0.83888888888888891</v>
      </c>
      <c r="V360" s="3">
        <f t="shared" si="170"/>
        <v>0.78243205717690267</v>
      </c>
      <c r="W360" s="9">
        <f t="shared" si="171"/>
        <v>-1.8003422559375384E-2</v>
      </c>
      <c r="X360" s="8">
        <f t="shared" si="172"/>
        <v>3.8667130948987372</v>
      </c>
      <c r="Y360" s="3">
        <f t="shared" si="173"/>
        <v>2.8112581014542601</v>
      </c>
      <c r="Z360" s="9">
        <f t="shared" si="174"/>
        <v>-2.8287251262373699E-2</v>
      </c>
      <c r="AA360" s="8">
        <f t="shared" si="175"/>
        <v>8.3888888888888893</v>
      </c>
      <c r="AB360" s="3">
        <f t="shared" si="176"/>
        <v>7.824320571769027</v>
      </c>
      <c r="AC360" s="9">
        <f t="shared" si="177"/>
        <v>-0.18003422559375384</v>
      </c>
      <c r="AD360" s="8">
        <f t="shared" si="178"/>
        <v>4.5221757939901526</v>
      </c>
      <c r="AE360" s="3">
        <f t="shared" si="179"/>
        <v>5.0130624703147664</v>
      </c>
      <c r="AF360" s="9">
        <f t="shared" si="180"/>
        <v>-0.15174697433138015</v>
      </c>
      <c r="AG360" s="17">
        <f t="shared" ca="1" si="181"/>
        <v>7.5975081249406129</v>
      </c>
      <c r="AH360" s="14">
        <f t="shared" ca="1" si="182"/>
        <v>6.9470346394639417</v>
      </c>
      <c r="AI360" s="9">
        <f t="shared" ca="1" si="183"/>
        <v>-0.1534785050857623</v>
      </c>
      <c r="AJ360" s="14"/>
      <c r="AK360" s="9"/>
      <c r="AO360" s="8">
        <f t="shared" ca="1" si="184"/>
        <v>7.5975081249406129</v>
      </c>
      <c r="AP360" s="3">
        <f t="shared" ca="1" si="185"/>
        <v>6.9470346394639417</v>
      </c>
      <c r="AQ360" s="9">
        <f t="shared" ca="1" si="186"/>
        <v>-0.1534785050857623</v>
      </c>
      <c r="AR360" s="14">
        <f t="array" aca="1" ref="AR360:AT360" ca="1">MMULT(AO360:AQ360,$AR$9:$AT$11)</f>
        <v>-1.8181309462131972</v>
      </c>
      <c r="AS360" s="3">
        <f ca="1"/>
        <v>2.3271322420206282</v>
      </c>
      <c r="AT360" s="29">
        <f ca="1"/>
        <v>9.8633579998164844</v>
      </c>
      <c r="AU360" s="17">
        <f t="shared" ca="1" si="187"/>
        <v>-1.8181309462131972</v>
      </c>
      <c r="AV360" s="14">
        <f t="shared" ca="1" si="188"/>
        <v>2.3271322420206282</v>
      </c>
      <c r="AW360" s="3"/>
      <c r="AX360" s="3"/>
      <c r="AY360" s="3"/>
      <c r="AZ360" s="9"/>
    </row>
    <row r="361" spans="14:52">
      <c r="N361" s="3">
        <f t="shared" si="189"/>
        <v>76</v>
      </c>
      <c r="O361" s="29">
        <f t="shared" si="190"/>
        <v>1.3264502315156903</v>
      </c>
      <c r="P361" s="17">
        <f t="shared" si="191"/>
        <v>4.010780933535842</v>
      </c>
      <c r="Q361" s="14" t="str">
        <f t="shared" si="110"/>
        <v>6.88975284577062</v>
      </c>
      <c r="R361" s="9" t="str">
        <f t="shared" si="166"/>
        <v>0.145059846471209-0.00491495519671845i</v>
      </c>
      <c r="S361" s="14">
        <f t="shared" si="167"/>
        <v>3.0163184067600799</v>
      </c>
      <c r="T361" s="9">
        <f t="shared" si="168"/>
        <v>2.1980347852456599E-3</v>
      </c>
      <c r="U361" s="8">
        <f t="shared" si="169"/>
        <v>0.84444444444444433</v>
      </c>
      <c r="V361" s="3">
        <f t="shared" si="170"/>
        <v>0.79620103543606668</v>
      </c>
      <c r="W361" s="9">
        <f t="shared" si="171"/>
        <v>1.3993101511197616E-3</v>
      </c>
      <c r="X361" s="8">
        <f t="shared" si="172"/>
        <v>4.010780933535842</v>
      </c>
      <c r="Y361" s="3">
        <f t="shared" si="173"/>
        <v>3.0163184067600799</v>
      </c>
      <c r="Z361" s="9">
        <f t="shared" si="174"/>
        <v>2.1980347852456599E-3</v>
      </c>
      <c r="AA361" s="8">
        <f t="shared" si="175"/>
        <v>8.4444444444444429</v>
      </c>
      <c r="AB361" s="3">
        <f t="shared" si="176"/>
        <v>7.9620103543606664</v>
      </c>
      <c r="AC361" s="9">
        <f t="shared" si="177"/>
        <v>1.3993101511197616E-2</v>
      </c>
      <c r="AD361" s="8">
        <f t="shared" si="178"/>
        <v>4.4336635109086009</v>
      </c>
      <c r="AE361" s="3">
        <f t="shared" si="179"/>
        <v>4.9456919476005865</v>
      </c>
      <c r="AF361" s="9">
        <f t="shared" si="180"/>
        <v>1.1795066725951956E-2</v>
      </c>
      <c r="AG361" s="17">
        <f t="shared" ca="1" si="181"/>
        <v>7.6685533300354374</v>
      </c>
      <c r="AH361" s="14">
        <f t="shared" ca="1" si="182"/>
        <v>7.0965142635305636</v>
      </c>
      <c r="AI361" s="9">
        <f t="shared" ca="1" si="183"/>
        <v>1.1928964834156024E-2</v>
      </c>
      <c r="AJ361" s="14"/>
      <c r="AK361" s="9"/>
      <c r="AO361" s="8">
        <f t="shared" ca="1" si="184"/>
        <v>7.6685533300354374</v>
      </c>
      <c r="AP361" s="3">
        <f t="shared" ca="1" si="185"/>
        <v>7.0965142635305636</v>
      </c>
      <c r="AQ361" s="9">
        <f t="shared" ca="1" si="186"/>
        <v>1.1928964834156024E-2</v>
      </c>
      <c r="AR361" s="14">
        <f t="array" aca="1" ref="AR361:AT361" ca="1">MMULT(AO361:AQ361,$AR$9:$AT$11)</f>
        <v>-1.9962901454117339</v>
      </c>
      <c r="AS361" s="3">
        <f ca="1"/>
        <v>2.4436784963016711</v>
      </c>
      <c r="AT361" s="29">
        <f ca="1"/>
        <v>9.9604532141031186</v>
      </c>
      <c r="AU361" s="17">
        <f t="shared" ca="1" si="187"/>
        <v>-1.9962901454117339</v>
      </c>
      <c r="AV361" s="14">
        <f t="shared" ca="1" si="188"/>
        <v>2.4436784963016711</v>
      </c>
      <c r="AW361" s="3"/>
      <c r="AX361" s="3"/>
      <c r="AY361" s="3"/>
      <c r="AZ361" s="9"/>
    </row>
    <row r="362" spans="14:52">
      <c r="N362" s="3">
        <f t="shared" si="189"/>
        <v>76.5</v>
      </c>
      <c r="O362" s="29">
        <f t="shared" si="190"/>
        <v>1.3351768777756621</v>
      </c>
      <c r="P362" s="17">
        <f t="shared" si="191"/>
        <v>4.1652997700904164</v>
      </c>
      <c r="Q362" s="14" t="str">
        <f t="shared" si="110"/>
        <v>7.42157652498666</v>
      </c>
      <c r="R362" s="9" t="str">
        <f t="shared" si="166"/>
        <v>0.116978451337837-0.0668694158777259i</v>
      </c>
      <c r="S362" s="14">
        <f t="shared" si="167"/>
        <v>3.2667155681985598</v>
      </c>
      <c r="T362" s="9">
        <f t="shared" si="168"/>
        <v>2.9904911903659799E-2</v>
      </c>
      <c r="U362" s="8">
        <f t="shared" si="169"/>
        <v>0.85</v>
      </c>
      <c r="V362" s="3">
        <f t="shared" si="170"/>
        <v>0.81088571613811833</v>
      </c>
      <c r="W362" s="9">
        <f t="shared" si="171"/>
        <v>1.9032385983097713E-2</v>
      </c>
      <c r="X362" s="8">
        <f t="shared" si="172"/>
        <v>4.1652997700904164</v>
      </c>
      <c r="Y362" s="3">
        <f t="shared" si="173"/>
        <v>3.2667155681985598</v>
      </c>
      <c r="Z362" s="9">
        <f t="shared" si="174"/>
        <v>2.9904911903659799E-2</v>
      </c>
      <c r="AA362" s="8">
        <f t="shared" si="175"/>
        <v>8.5</v>
      </c>
      <c r="AB362" s="3">
        <f t="shared" si="176"/>
        <v>8.1088571613811826</v>
      </c>
      <c r="AC362" s="9">
        <f t="shared" si="177"/>
        <v>0.19032385983097713</v>
      </c>
      <c r="AD362" s="8">
        <f t="shared" si="178"/>
        <v>4.3347002299095836</v>
      </c>
      <c r="AE362" s="3">
        <f t="shared" si="179"/>
        <v>4.8421415931826228</v>
      </c>
      <c r="AF362" s="9">
        <f t="shared" si="180"/>
        <v>0.16041894792731734</v>
      </c>
      <c r="AG362" s="17">
        <f t="shared" ca="1" si="181"/>
        <v>7.7414274597658226</v>
      </c>
      <c r="AH362" s="14">
        <f t="shared" ca="1" si="182"/>
        <v>7.2614823825742238</v>
      </c>
      <c r="AI362" s="9">
        <f t="shared" ca="1" si="183"/>
        <v>0.16225054394369659</v>
      </c>
      <c r="AJ362" s="14"/>
      <c r="AK362" s="9"/>
      <c r="AO362" s="8">
        <f t="shared" ca="1" si="184"/>
        <v>7.7414274597658226</v>
      </c>
      <c r="AP362" s="3">
        <f t="shared" ca="1" si="185"/>
        <v>7.2614823825742238</v>
      </c>
      <c r="AQ362" s="9">
        <f t="shared" ca="1" si="186"/>
        <v>0.16225054394369659</v>
      </c>
      <c r="AR362" s="14">
        <f t="array" aca="1" ref="AR362:AT362" ca="1">MMULT(AO362:AQ362,$AR$9:$AT$11)</f>
        <v>-2.16035085359169</v>
      </c>
      <c r="AS362" s="3">
        <f ca="1"/>
        <v>2.570802620002274</v>
      </c>
      <c r="AT362" s="29">
        <f ca="1"/>
        <v>10.070204011073324</v>
      </c>
      <c r="AU362" s="17">
        <f t="shared" ca="1" si="187"/>
        <v>-2.16035085359169</v>
      </c>
      <c r="AV362" s="14">
        <f t="shared" ca="1" si="188"/>
        <v>2.570802620002274</v>
      </c>
      <c r="AW362" s="3"/>
      <c r="AX362" s="3"/>
      <c r="AY362" s="3"/>
      <c r="AZ362" s="9"/>
    </row>
    <row r="363" spans="14:52">
      <c r="N363" s="3">
        <f t="shared" si="189"/>
        <v>77</v>
      </c>
      <c r="O363" s="29">
        <f t="shared" si="190"/>
        <v>1.3439035240356338</v>
      </c>
      <c r="P363" s="17">
        <f t="shared" si="191"/>
        <v>4.3314758742841573</v>
      </c>
      <c r="Q363" s="14" t="str">
        <f t="shared" si="110"/>
        <v>8.03942377354942</v>
      </c>
      <c r="R363" s="9" t="str">
        <f t="shared" si="166"/>
        <v>0.0628210503288826-0.107357568159712i</v>
      </c>
      <c r="S363" s="14">
        <f t="shared" si="167"/>
        <v>3.56724518372621</v>
      </c>
      <c r="T363" s="9">
        <f t="shared" si="168"/>
        <v>4.8011764060836598E-2</v>
      </c>
      <c r="U363" s="8">
        <f t="shared" si="169"/>
        <v>0.85555555555555562</v>
      </c>
      <c r="V363" s="3">
        <f t="shared" si="170"/>
        <v>0.82600343364141637</v>
      </c>
      <c r="W363" s="9">
        <f t="shared" si="171"/>
        <v>3.0541785125700407E-2</v>
      </c>
      <c r="X363" s="8">
        <f t="shared" si="172"/>
        <v>4.3314758742841573</v>
      </c>
      <c r="Y363" s="3">
        <f t="shared" si="173"/>
        <v>3.56724518372621</v>
      </c>
      <c r="Z363" s="9">
        <f t="shared" si="174"/>
        <v>4.8011764060836598E-2</v>
      </c>
      <c r="AA363" s="8">
        <f t="shared" si="175"/>
        <v>8.5555555555555571</v>
      </c>
      <c r="AB363" s="3">
        <f t="shared" si="176"/>
        <v>8.2600343364141633</v>
      </c>
      <c r="AC363" s="9">
        <f t="shared" si="177"/>
        <v>0.30541785125700405</v>
      </c>
      <c r="AD363" s="8">
        <f t="shared" si="178"/>
        <v>4.2240796812713999</v>
      </c>
      <c r="AE363" s="3">
        <f t="shared" si="179"/>
        <v>4.6927891526879533</v>
      </c>
      <c r="AF363" s="9">
        <f t="shared" si="180"/>
        <v>0.25740608719616742</v>
      </c>
      <c r="AG363" s="17">
        <f t="shared" ca="1" si="181"/>
        <v>7.8163416113330619</v>
      </c>
      <c r="AH363" s="14">
        <f t="shared" ca="1" si="182"/>
        <v>7.438796234693771</v>
      </c>
      <c r="AI363" s="9">
        <f t="shared" ca="1" si="183"/>
        <v>0.26037178599767474</v>
      </c>
      <c r="AJ363" s="14"/>
      <c r="AK363" s="9"/>
      <c r="AO363" s="8">
        <f t="shared" ca="1" si="184"/>
        <v>7.8163416113330619</v>
      </c>
      <c r="AP363" s="3">
        <f t="shared" ca="1" si="185"/>
        <v>7.438796234693771</v>
      </c>
      <c r="AQ363" s="9">
        <f t="shared" ca="1" si="186"/>
        <v>0.26037178599767474</v>
      </c>
      <c r="AR363" s="14">
        <f t="array" aca="1" ref="AR363:AT363" ca="1">MMULT(AO363:AQ363,$AR$9:$AT$11)</f>
        <v>-2.2745179045724866</v>
      </c>
      <c r="AS363" s="3">
        <f ca="1"/>
        <v>2.7008779865903558</v>
      </c>
      <c r="AT363" s="29">
        <f ca="1"/>
        <v>10.199534571568714</v>
      </c>
      <c r="AU363" s="17">
        <f t="shared" ca="1" si="187"/>
        <v>-2.2745179045724866</v>
      </c>
      <c r="AV363" s="14">
        <f t="shared" ca="1" si="188"/>
        <v>2.7008779865903558</v>
      </c>
      <c r="AW363" s="3"/>
      <c r="AX363" s="3"/>
      <c r="AY363" s="3"/>
      <c r="AZ363" s="9"/>
    </row>
    <row r="364" spans="14:52">
      <c r="N364" s="3">
        <f t="shared" si="189"/>
        <v>77.5</v>
      </c>
      <c r="O364" s="29">
        <f t="shared" si="190"/>
        <v>1.3526301702956054</v>
      </c>
      <c r="P364" s="17">
        <f t="shared" si="191"/>
        <v>4.5107085036620562</v>
      </c>
      <c r="Q364" s="14" t="str">
        <f t="shared" si="110"/>
        <v>8.76359554745402</v>
      </c>
      <c r="R364" s="9" t="str">
        <f t="shared" si="166"/>
        <v>-0.00383808344835541-0.114043849247592i</v>
      </c>
      <c r="S364" s="14">
        <f t="shared" si="167"/>
        <v>3.9209155173830998</v>
      </c>
      <c r="T364" s="9">
        <f t="shared" si="168"/>
        <v>5.1001959866670797E-2</v>
      </c>
      <c r="U364" s="8">
        <f t="shared" si="169"/>
        <v>0.86111111111111116</v>
      </c>
      <c r="V364" s="3">
        <f t="shared" si="170"/>
        <v>0.84102403437792672</v>
      </c>
      <c r="W364" s="9">
        <f t="shared" si="171"/>
        <v>3.2440747275727731E-2</v>
      </c>
      <c r="X364" s="8">
        <f t="shared" si="172"/>
        <v>4.5107085036620562</v>
      </c>
      <c r="Y364" s="3">
        <f t="shared" si="173"/>
        <v>3.9209155173830998</v>
      </c>
      <c r="Z364" s="9">
        <f t="shared" si="174"/>
        <v>5.1001959866670797E-2</v>
      </c>
      <c r="AA364" s="8">
        <f t="shared" si="175"/>
        <v>8.6111111111111107</v>
      </c>
      <c r="AB364" s="3">
        <f t="shared" si="176"/>
        <v>8.4102403437792681</v>
      </c>
      <c r="AC364" s="9">
        <f t="shared" si="177"/>
        <v>0.32440747275727733</v>
      </c>
      <c r="AD364" s="8">
        <f t="shared" si="178"/>
        <v>4.1004026074490545</v>
      </c>
      <c r="AE364" s="3">
        <f t="shared" si="179"/>
        <v>4.4893248263961683</v>
      </c>
      <c r="AF364" s="9">
        <f t="shared" si="180"/>
        <v>0.27340551289060655</v>
      </c>
      <c r="AG364" s="17">
        <f t="shared" ca="1" si="181"/>
        <v>7.8935406548075262</v>
      </c>
      <c r="AH364" s="14">
        <f t="shared" ca="1" si="182"/>
        <v>7.6246084991599385</v>
      </c>
      <c r="AI364" s="9">
        <f t="shared" ca="1" si="183"/>
        <v>0.27656150800142121</v>
      </c>
      <c r="AJ364" s="14"/>
      <c r="AK364" s="9"/>
      <c r="AO364" s="8">
        <f t="shared" ca="1" si="184"/>
        <v>7.8935406548075262</v>
      </c>
      <c r="AP364" s="3">
        <f t="shared" ca="1" si="185"/>
        <v>7.6246084991599385</v>
      </c>
      <c r="AQ364" s="9">
        <f t="shared" ca="1" si="186"/>
        <v>0.27656150800142121</v>
      </c>
      <c r="AR364" s="14">
        <f t="array" aca="1" ref="AR364:AT364" ca="1">MMULT(AO364:AQ364,$AR$9:$AT$11)</f>
        <v>-2.310136557891235</v>
      </c>
      <c r="AS364" s="3">
        <f ca="1"/>
        <v>2.8266069572191133</v>
      </c>
      <c r="AT364" s="29">
        <f ca="1"/>
        <v>10.353390135388706</v>
      </c>
      <c r="AU364" s="17">
        <f t="shared" ca="1" si="187"/>
        <v>-2.310136557891235</v>
      </c>
      <c r="AV364" s="14">
        <f t="shared" ca="1" si="188"/>
        <v>2.8266069572191133</v>
      </c>
      <c r="AW364" s="3"/>
      <c r="AX364" s="3"/>
      <c r="AY364" s="3"/>
      <c r="AZ364" s="9"/>
    </row>
    <row r="365" spans="14:52">
      <c r="N365" s="3">
        <f t="shared" si="189"/>
        <v>78</v>
      </c>
      <c r="O365" s="29">
        <f t="shared" si="190"/>
        <v>1.3613568165555769</v>
      </c>
      <c r="P365" s="17">
        <f t="shared" si="191"/>
        <v>4.7046301094784511</v>
      </c>
      <c r="Q365" s="14" t="str">
        <f t="shared" si="110"/>
        <v>9.62076363257233</v>
      </c>
      <c r="R365" s="9" t="str">
        <f t="shared" si="166"/>
        <v>-0.0623121587024453-0.0831931709891977i</v>
      </c>
      <c r="S365" s="14">
        <f t="shared" si="167"/>
        <v>4.3304031401145897</v>
      </c>
      <c r="T365" s="9">
        <f t="shared" si="168"/>
        <v>3.7205117119121903E-2</v>
      </c>
      <c r="U365" s="8">
        <f t="shared" si="169"/>
        <v>0.86666666666666659</v>
      </c>
      <c r="V365" s="3">
        <f t="shared" si="170"/>
        <v>0.85552098945176203</v>
      </c>
      <c r="W365" s="9">
        <f t="shared" si="171"/>
        <v>2.3674593599395145E-2</v>
      </c>
      <c r="X365" s="8">
        <f t="shared" si="172"/>
        <v>4.7046301094784511</v>
      </c>
      <c r="Y365" s="3">
        <f t="shared" si="173"/>
        <v>4.3304031401145897</v>
      </c>
      <c r="Z365" s="9">
        <f t="shared" si="174"/>
        <v>3.7205117119121903E-2</v>
      </c>
      <c r="AA365" s="8">
        <f t="shared" si="175"/>
        <v>8.6666666666666661</v>
      </c>
      <c r="AB365" s="3">
        <f t="shared" si="176"/>
        <v>8.5552098945176205</v>
      </c>
      <c r="AC365" s="9">
        <f t="shared" si="177"/>
        <v>0.23674593599395144</v>
      </c>
      <c r="AD365" s="8">
        <f t="shared" si="178"/>
        <v>3.962036557188215</v>
      </c>
      <c r="AE365" s="3">
        <f t="shared" si="179"/>
        <v>4.2248067544030308</v>
      </c>
      <c r="AF365" s="9">
        <f t="shared" si="180"/>
        <v>0.19954081887482955</v>
      </c>
      <c r="AG365" s="17">
        <f t="shared" ca="1" si="181"/>
        <v>7.9733102691587288</v>
      </c>
      <c r="AH365" s="14">
        <f t="shared" ca="1" si="182"/>
        <v>7.8158687124970898</v>
      </c>
      <c r="AI365" s="9">
        <f t="shared" ca="1" si="183"/>
        <v>0.20182629269085628</v>
      </c>
      <c r="AJ365" s="14"/>
      <c r="AK365" s="9"/>
      <c r="AO365" s="8">
        <f t="shared" ca="1" si="184"/>
        <v>7.9733102691587288</v>
      </c>
      <c r="AP365" s="3">
        <f t="shared" ca="1" si="185"/>
        <v>7.8158687124970898</v>
      </c>
      <c r="AQ365" s="9">
        <f t="shared" ca="1" si="186"/>
        <v>0.20182629269085628</v>
      </c>
      <c r="AR365" s="14">
        <f t="array" aca="1" ref="AR365:AT365" ca="1">MMULT(AO365:AQ365,$AR$9:$AT$11)</f>
        <v>-2.2585937787040606</v>
      </c>
      <c r="AS365" s="3">
        <f ca="1"/>
        <v>2.9440459468437394</v>
      </c>
      <c r="AT365" s="29">
        <f ca="1"/>
        <v>10.532500265243604</v>
      </c>
      <c r="AU365" s="17">
        <f t="shared" ca="1" si="187"/>
        <v>-2.2585937787040606</v>
      </c>
      <c r="AV365" s="14">
        <f t="shared" ca="1" si="188"/>
        <v>2.9440459468437394</v>
      </c>
      <c r="AW365" s="3"/>
      <c r="AX365" s="3"/>
      <c r="AY365" s="3"/>
      <c r="AZ365" s="9"/>
    </row>
    <row r="366" spans="14:52">
      <c r="N366" s="3">
        <f t="shared" si="189"/>
        <v>78.5</v>
      </c>
      <c r="O366" s="29">
        <f t="shared" si="190"/>
        <v>1.3700834628155485</v>
      </c>
      <c r="P366" s="17">
        <f t="shared" si="191"/>
        <v>4.9151570310711996</v>
      </c>
      <c r="Q366" s="14" t="str">
        <f t="shared" si="110"/>
        <v>10.646505171347</v>
      </c>
      <c r="R366" s="9" t="str">
        <f t="shared" si="166"/>
        <v>-0.0906107179236393-0.024740247694616i</v>
      </c>
      <c r="S366" s="14">
        <f t="shared" si="167"/>
        <v>4.8017842021404302</v>
      </c>
      <c r="T366" s="9">
        <f t="shared" si="168"/>
        <v>1.10641751250688E-2</v>
      </c>
      <c r="U366" s="8">
        <f t="shared" si="169"/>
        <v>0.87222222222222212</v>
      </c>
      <c r="V366" s="3">
        <f t="shared" si="170"/>
        <v>0.86928846594626119</v>
      </c>
      <c r="W366" s="9">
        <f t="shared" si="171"/>
        <v>7.0433852513226087E-3</v>
      </c>
      <c r="X366" s="8">
        <f t="shared" si="172"/>
        <v>4.9151570310711996</v>
      </c>
      <c r="Y366" s="3">
        <f t="shared" si="173"/>
        <v>4.8017842021404302</v>
      </c>
      <c r="Z366" s="9">
        <f t="shared" si="174"/>
        <v>1.10641751250688E-2</v>
      </c>
      <c r="AA366" s="8">
        <f t="shared" si="175"/>
        <v>8.7222222222222214</v>
      </c>
      <c r="AB366" s="3">
        <f t="shared" si="176"/>
        <v>8.6928846594626119</v>
      </c>
      <c r="AC366" s="9">
        <f t="shared" si="177"/>
        <v>7.0433852513226092E-2</v>
      </c>
      <c r="AD366" s="8">
        <f t="shared" si="178"/>
        <v>3.8070651911510218</v>
      </c>
      <c r="AE366" s="3">
        <f t="shared" si="179"/>
        <v>3.8911004573221817</v>
      </c>
      <c r="AF366" s="9">
        <f t="shared" si="180"/>
        <v>5.9369677388157294E-2</v>
      </c>
      <c r="AG366" s="17">
        <f t="shared" ca="1" si="181"/>
        <v>8.0559858137707927</v>
      </c>
      <c r="AH366" s="14">
        <f t="shared" ca="1" si="182"/>
        <v>8.011942079431229</v>
      </c>
      <c r="AI366" s="9">
        <f t="shared" ca="1" si="183"/>
        <v>6.0044158970298564E-2</v>
      </c>
      <c r="AJ366" s="14"/>
      <c r="AK366" s="9"/>
      <c r="AO366" s="8">
        <f t="shared" ca="1" si="184"/>
        <v>8.0559858137707927</v>
      </c>
      <c r="AP366" s="3">
        <f t="shared" ca="1" si="185"/>
        <v>8.011942079431229</v>
      </c>
      <c r="AQ366" s="9">
        <f t="shared" ca="1" si="186"/>
        <v>6.0044158970298564E-2</v>
      </c>
      <c r="AR366" s="14">
        <f t="array" aca="1" ref="AR366:AT366" ca="1">MMULT(AO366:AQ366,$AR$9:$AT$11)</f>
        <v>-2.1430407595468286</v>
      </c>
      <c r="AS366" s="3">
        <f ca="1"/>
        <v>3.0555732835115212</v>
      </c>
      <c r="AT366" s="29">
        <f ca="1"/>
        <v>10.731475985570441</v>
      </c>
      <c r="AU366" s="17">
        <f t="shared" ca="1" si="187"/>
        <v>-2.1430407595468286</v>
      </c>
      <c r="AV366" s="14">
        <f t="shared" ca="1" si="188"/>
        <v>3.0555732835115212</v>
      </c>
      <c r="AW366" s="3"/>
      <c r="AX366" s="3"/>
      <c r="AY366" s="3"/>
      <c r="AZ366" s="9"/>
    </row>
    <row r="367" spans="14:52">
      <c r="N367" s="3">
        <f t="shared" si="189"/>
        <v>79</v>
      </c>
      <c r="O367" s="29">
        <f t="shared" si="190"/>
        <v>1.3788101090755203</v>
      </c>
      <c r="P367" s="17">
        <f t="shared" si="191"/>
        <v>5.1445540159703071</v>
      </c>
      <c r="Q367" s="14" t="str">
        <f t="shared" si="110"/>
        <v>11.8890787561638</v>
      </c>
      <c r="R367" s="9" t="str">
        <f t="shared" si="166"/>
        <v>-0.0755855950975108+0.0368977715493473i</v>
      </c>
      <c r="S367" s="14">
        <f t="shared" si="167"/>
        <v>5.3507605634777402</v>
      </c>
      <c r="T367" s="9">
        <f t="shared" si="168"/>
        <v>-1.65011850805197E-2</v>
      </c>
      <c r="U367" s="8">
        <f t="shared" si="169"/>
        <v>0.87777777777777777</v>
      </c>
      <c r="V367" s="3">
        <f t="shared" si="170"/>
        <v>0.88237943955619769</v>
      </c>
      <c r="W367" s="9">
        <f t="shared" si="171"/>
        <v>-1.0504027381551959E-2</v>
      </c>
      <c r="X367" s="8">
        <f t="shared" si="172"/>
        <v>5.1445540159703071</v>
      </c>
      <c r="Y367" s="3">
        <f t="shared" si="173"/>
        <v>5.3507605634777402</v>
      </c>
      <c r="Z367" s="9">
        <f t="shared" si="174"/>
        <v>-1.65011850805197E-2</v>
      </c>
      <c r="AA367" s="8">
        <f t="shared" si="175"/>
        <v>8.7777777777777786</v>
      </c>
      <c r="AB367" s="3">
        <f t="shared" si="176"/>
        <v>8.8237943955619773</v>
      </c>
      <c r="AC367" s="9">
        <f t="shared" si="177"/>
        <v>-0.10504027381551959</v>
      </c>
      <c r="AD367" s="8">
        <f t="shared" si="178"/>
        <v>3.6332237618074714</v>
      </c>
      <c r="AE367" s="3">
        <f t="shared" si="179"/>
        <v>3.4730338320842371</v>
      </c>
      <c r="AF367" s="9">
        <f t="shared" si="180"/>
        <v>-8.8539088734999882E-2</v>
      </c>
      <c r="AG367" s="17">
        <f t="shared" ca="1" si="181"/>
        <v>8.1419636194614711</v>
      </c>
      <c r="AH367" s="14">
        <f t="shared" ca="1" si="182"/>
        <v>8.2160134749472356</v>
      </c>
      <c r="AI367" s="9">
        <f t="shared" ca="1" si="183"/>
        <v>-8.95459332868946E-2</v>
      </c>
      <c r="AJ367" s="14"/>
      <c r="AK367" s="9"/>
      <c r="AO367" s="8">
        <f t="shared" ca="1" si="184"/>
        <v>8.1419636194614711</v>
      </c>
      <c r="AP367" s="3">
        <f t="shared" ca="1" si="185"/>
        <v>8.2160134749472356</v>
      </c>
      <c r="AQ367" s="9">
        <f t="shared" ca="1" si="186"/>
        <v>-8.95459332868946E-2</v>
      </c>
      <c r="AR367" s="14">
        <f t="array" aca="1" ref="AR367:AT367" ca="1">MMULT(AO367:AQ367,$AR$9:$AT$11)</f>
        <v>-2.0208005196475129</v>
      </c>
      <c r="AS367" s="3">
        <f ca="1"/>
        <v>3.1714218222945783</v>
      </c>
      <c r="AT367" s="29">
        <f ca="1"/>
        <v>10.938963221447588</v>
      </c>
      <c r="AU367" s="17">
        <f t="shared" ca="1" si="187"/>
        <v>-2.0208005196475129</v>
      </c>
      <c r="AV367" s="14">
        <f t="shared" ca="1" si="188"/>
        <v>3.1714218222945783</v>
      </c>
      <c r="AW367" s="3"/>
      <c r="AX367" s="3"/>
      <c r="AY367" s="3"/>
      <c r="AZ367" s="9"/>
    </row>
    <row r="368" spans="14:52">
      <c r="N368" s="3">
        <f t="shared" si="189"/>
        <v>79.5</v>
      </c>
      <c r="O368" s="29">
        <f t="shared" si="190"/>
        <v>1.387536755335492</v>
      </c>
      <c r="P368" s="17">
        <f t="shared" si="191"/>
        <v>5.3955171743191377</v>
      </c>
      <c r="Q368" s="14" t="str">
        <f t="shared" si="110"/>
        <v>13.4151768473137</v>
      </c>
      <c r="R368" s="9" t="str">
        <f t="shared" si="166"/>
        <v>-0.024030979377338+0.0705626474989657i</v>
      </c>
      <c r="S368" s="14">
        <f t="shared" si="167"/>
        <v>6.0101964528456602</v>
      </c>
      <c r="T368" s="9">
        <f t="shared" si="168"/>
        <v>-3.1556575296008603E-2</v>
      </c>
      <c r="U368" s="8">
        <f t="shared" si="169"/>
        <v>0.88333333333333341</v>
      </c>
      <c r="V368" s="3">
        <f t="shared" si="170"/>
        <v>0.89503823652011461</v>
      </c>
      <c r="W368" s="9">
        <f t="shared" si="171"/>
        <v>-2.0082875258459962E-2</v>
      </c>
      <c r="X368" s="8">
        <f t="shared" si="172"/>
        <v>5.3955171743191377</v>
      </c>
      <c r="Y368" s="3">
        <f t="shared" si="173"/>
        <v>6.0101964528456602</v>
      </c>
      <c r="Z368" s="9">
        <f t="shared" si="174"/>
        <v>-3.1556575296008603E-2</v>
      </c>
      <c r="AA368" s="8">
        <f t="shared" si="175"/>
        <v>8.8333333333333339</v>
      </c>
      <c r="AB368" s="3">
        <f t="shared" si="176"/>
        <v>8.9503823652011469</v>
      </c>
      <c r="AC368" s="9">
        <f t="shared" si="177"/>
        <v>-0.20082875258459962</v>
      </c>
      <c r="AD368" s="8">
        <f t="shared" si="178"/>
        <v>3.4378161590141962</v>
      </c>
      <c r="AE368" s="3">
        <f t="shared" si="179"/>
        <v>2.9401859123554868</v>
      </c>
      <c r="AF368" s="9">
        <f t="shared" si="180"/>
        <v>-0.16927217728859101</v>
      </c>
      <c r="AG368" s="17">
        <f t="shared" ca="1" si="181"/>
        <v>8.23171550550585</v>
      </c>
      <c r="AH368" s="14">
        <f t="shared" ca="1" si="182"/>
        <v>8.4358498305389364</v>
      </c>
      <c r="AI368" s="9">
        <f t="shared" ca="1" si="183"/>
        <v>-0.17120612155909617</v>
      </c>
      <c r="AJ368" s="14"/>
      <c r="AK368" s="9"/>
      <c r="AO368" s="8">
        <f t="shared" ca="1" si="184"/>
        <v>8.23171550550585</v>
      </c>
      <c r="AP368" s="3">
        <f t="shared" ca="1" si="185"/>
        <v>8.4358498305389364</v>
      </c>
      <c r="AQ368" s="9">
        <f t="shared" ca="1" si="186"/>
        <v>-0.17120612155909617</v>
      </c>
      <c r="AR368" s="14">
        <f t="array" aca="1" ref="AR368:AT368" ca="1">MMULT(AO368:AQ368,$AR$9:$AT$11)</f>
        <v>-1.9651523322579223</v>
      </c>
      <c r="AS368" s="3">
        <f ca="1"/>
        <v>3.3078912525924191</v>
      </c>
      <c r="AT368" s="29">
        <f ca="1"/>
        <v>11.142263945675149</v>
      </c>
      <c r="AU368" s="17">
        <f t="shared" ca="1" si="187"/>
        <v>-1.9651523322579223</v>
      </c>
      <c r="AV368" s="14">
        <f t="shared" ca="1" si="188"/>
        <v>3.3078912525924191</v>
      </c>
      <c r="AW368" s="3"/>
      <c r="AX368" s="3"/>
      <c r="AY368" s="3"/>
      <c r="AZ368" s="9"/>
    </row>
    <row r="369" spans="14:52">
      <c r="N369" s="3">
        <f t="shared" si="189"/>
        <v>80</v>
      </c>
      <c r="O369" s="29">
        <f t="shared" si="190"/>
        <v>1.3962634015954636</v>
      </c>
      <c r="P369" s="17">
        <f t="shared" si="191"/>
        <v>5.6712818196177066</v>
      </c>
      <c r="Q369" s="14" t="str">
        <f t="shared" si="110"/>
        <v>15.3189078842963</v>
      </c>
      <c r="R369" s="9" t="str">
        <f t="shared" si="166"/>
        <v>0.0334556126551538+0.0560539415121846i</v>
      </c>
      <c r="S369" s="14">
        <f t="shared" si="167"/>
        <v>6.8358620692436203</v>
      </c>
      <c r="T369" s="9">
        <f t="shared" si="168"/>
        <v>-2.5068084725608401E-2</v>
      </c>
      <c r="U369" s="8">
        <f t="shared" si="169"/>
        <v>0.88888888888888884</v>
      </c>
      <c r="V369" s="3">
        <f t="shared" si="170"/>
        <v>0.90752651514815852</v>
      </c>
      <c r="W369" s="9">
        <f t="shared" si="171"/>
        <v>-1.5955496759687951E-2</v>
      </c>
      <c r="X369" s="8">
        <f t="shared" si="172"/>
        <v>5.6712818196177066</v>
      </c>
      <c r="Y369" s="3">
        <f t="shared" si="173"/>
        <v>6.8358620692436203</v>
      </c>
      <c r="Z369" s="9">
        <f t="shared" si="174"/>
        <v>-2.5068084725608401E-2</v>
      </c>
      <c r="AA369" s="8">
        <f t="shared" si="175"/>
        <v>8.8888888888888893</v>
      </c>
      <c r="AB369" s="3">
        <f t="shared" si="176"/>
        <v>9.0752651514815845</v>
      </c>
      <c r="AC369" s="9">
        <f t="shared" si="177"/>
        <v>-0.15955496759687951</v>
      </c>
      <c r="AD369" s="8">
        <f t="shared" si="178"/>
        <v>3.2176070692711827</v>
      </c>
      <c r="AE369" s="3">
        <f t="shared" si="179"/>
        <v>2.2394030822379642</v>
      </c>
      <c r="AF369" s="9">
        <f t="shared" si="180"/>
        <v>-0.13448688287127111</v>
      </c>
      <c r="AG369" s="17">
        <f t="shared" ca="1" si="181"/>
        <v>8.3258076517664321</v>
      </c>
      <c r="AH369" s="14">
        <f t="shared" ca="1" si="182"/>
        <v>8.6833696120899404</v>
      </c>
      <c r="AI369" s="9">
        <f t="shared" ca="1" si="183"/>
        <v>-0.13601976309440705</v>
      </c>
      <c r="AJ369" s="14"/>
      <c r="AK369" s="9"/>
      <c r="AO369" s="8">
        <f t="shared" ca="1" si="184"/>
        <v>8.3258076517664321</v>
      </c>
      <c r="AP369" s="3">
        <f t="shared" ca="1" si="185"/>
        <v>8.6833696120899404</v>
      </c>
      <c r="AQ369" s="9">
        <f t="shared" ca="1" si="186"/>
        <v>-0.13601976309440705</v>
      </c>
      <c r="AR369" s="14">
        <f t="array" aca="1" ref="AR369:AT369" ca="1">MMULT(AO369:AQ369,$AR$9:$AT$11)</f>
        <v>-2.0234925840788414</v>
      </c>
      <c r="AS369" s="3">
        <f ca="1"/>
        <v>3.4813601041419644</v>
      </c>
      <c r="AT369" s="29">
        <f ca="1"/>
        <v>11.336846644362723</v>
      </c>
      <c r="AU369" s="17">
        <f t="shared" ca="1" si="187"/>
        <v>-2.0234925840788414</v>
      </c>
      <c r="AV369" s="14">
        <f t="shared" ca="1" si="188"/>
        <v>3.4813601041419644</v>
      </c>
      <c r="AW369" s="3"/>
      <c r="AX369" s="3"/>
      <c r="AY369" s="3"/>
      <c r="AZ369" s="9"/>
    </row>
    <row r="370" spans="14:52">
      <c r="N370" s="3">
        <f t="shared" si="189"/>
        <v>80.5</v>
      </c>
      <c r="O370" s="29">
        <f t="shared" si="190"/>
        <v>1.4049900478554351</v>
      </c>
      <c r="P370" s="17">
        <f t="shared" si="191"/>
        <v>5.9757643644330587</v>
      </c>
      <c r="Q370" s="14" t="str">
        <f t="shared" si="110"/>
        <v>17.7362128974992</v>
      </c>
      <c r="R370" s="9" t="str">
        <f t="shared" si="166"/>
        <v>0.0562184763206765+0.00428868062437563i</v>
      </c>
      <c r="S370" s="14">
        <f t="shared" si="167"/>
        <v>7.9067338735144297</v>
      </c>
      <c r="T370" s="9">
        <f t="shared" si="168"/>
        <v>-1.9179562819780301E-3</v>
      </c>
      <c r="U370" s="8">
        <f t="shared" si="169"/>
        <v>0.89444444444444438</v>
      </c>
      <c r="V370" s="3">
        <f t="shared" si="170"/>
        <v>0.91990908255120085</v>
      </c>
      <c r="W370" s="9">
        <f t="shared" si="171"/>
        <v>-1.2210073944638139E-3</v>
      </c>
      <c r="X370" s="8">
        <f t="shared" si="172"/>
        <v>5.9757643644330587</v>
      </c>
      <c r="Y370" s="3">
        <f t="shared" si="173"/>
        <v>7.9067338735144297</v>
      </c>
      <c r="Z370" s="9">
        <f t="shared" si="174"/>
        <v>-1.9179562819780301E-3</v>
      </c>
      <c r="AA370" s="8">
        <f t="shared" si="175"/>
        <v>8.9444444444444429</v>
      </c>
      <c r="AB370" s="3">
        <f t="shared" si="176"/>
        <v>9.199090825512009</v>
      </c>
      <c r="AC370" s="9">
        <f t="shared" si="177"/>
        <v>-1.2210073944638139E-2</v>
      </c>
      <c r="AD370" s="8">
        <f t="shared" si="178"/>
        <v>2.9686800800113842</v>
      </c>
      <c r="AE370" s="3">
        <f t="shared" si="179"/>
        <v>1.2923569519975793</v>
      </c>
      <c r="AF370" s="9">
        <f t="shared" si="180"/>
        <v>-1.0292117662660109E-2</v>
      </c>
      <c r="AG370" s="17">
        <f t="shared" ca="1" si="181"/>
        <v>8.4249254304424497</v>
      </c>
      <c r="AH370" s="14">
        <f t="shared" ca="1" si="182"/>
        <v>8.9729283589124318</v>
      </c>
      <c r="AI370" s="9">
        <f t="shared" ca="1" si="183"/>
        <v>-1.0408953353672619E-2</v>
      </c>
      <c r="AJ370" s="14"/>
      <c r="AK370" s="9"/>
      <c r="AO370" s="8">
        <f t="shared" ca="1" si="184"/>
        <v>8.4249254304424497</v>
      </c>
      <c r="AP370" s="3">
        <f t="shared" ca="1" si="185"/>
        <v>8.9729283589124318</v>
      </c>
      <c r="AQ370" s="9">
        <f t="shared" ca="1" si="186"/>
        <v>-1.0408953353672619E-2</v>
      </c>
      <c r="AR370" s="14">
        <f t="array" aca="1" ref="AR370:AT370" ca="1">MMULT(AO370:AQ370,$AR$9:$AT$11)</f>
        <v>-2.1704768780981087</v>
      </c>
      <c r="AS370" s="3">
        <f ca="1"/>
        <v>3.7005103585602686</v>
      </c>
      <c r="AT370" s="29">
        <f ca="1"/>
        <v>11.536384762863554</v>
      </c>
      <c r="AU370" s="17">
        <f t="shared" ca="1" si="187"/>
        <v>-2.1704768780981087</v>
      </c>
      <c r="AV370" s="14">
        <f t="shared" ca="1" si="188"/>
        <v>3.7005103585602686</v>
      </c>
      <c r="AW370" s="3"/>
      <c r="AX370" s="3"/>
      <c r="AY370" s="3"/>
      <c r="AZ370" s="9"/>
    </row>
    <row r="371" spans="14:52">
      <c r="N371" s="3">
        <f t="shared" si="189"/>
        <v>81</v>
      </c>
      <c r="O371" s="29">
        <f t="shared" si="190"/>
        <v>1.4137166941154069</v>
      </c>
      <c r="P371" s="17">
        <f t="shared" si="191"/>
        <v>6.3137515146750411</v>
      </c>
      <c r="Q371" s="14" t="str">
        <f t="shared" si="110"/>
        <v>20.8687304802106</v>
      </c>
      <c r="R371" s="9" t="str">
        <f t="shared" si="166"/>
        <v>0.0264652810440177-0.0399472092302537i</v>
      </c>
      <c r="S371" s="14">
        <f t="shared" si="167"/>
        <v>9.3209443580829401</v>
      </c>
      <c r="T371" s="9">
        <f t="shared" si="168"/>
        <v>1.7864935070050901E-2</v>
      </c>
      <c r="U371" s="8">
        <f t="shared" si="169"/>
        <v>0.9</v>
      </c>
      <c r="V371" s="3">
        <f t="shared" si="170"/>
        <v>0.93196033001528455</v>
      </c>
      <c r="W371" s="9">
        <f t="shared" si="171"/>
        <v>1.1371961191082906E-2</v>
      </c>
      <c r="X371" s="8">
        <f t="shared" si="172"/>
        <v>6.3137515146750411</v>
      </c>
      <c r="Y371" s="3">
        <f t="shared" si="173"/>
        <v>9.3209443580829401</v>
      </c>
      <c r="Z371" s="9">
        <f t="shared" si="174"/>
        <v>1.7864935070050901E-2</v>
      </c>
      <c r="AA371" s="8">
        <f t="shared" si="175"/>
        <v>9</v>
      </c>
      <c r="AB371" s="3">
        <f t="shared" si="176"/>
        <v>9.3196033001528455</v>
      </c>
      <c r="AC371" s="9">
        <f t="shared" si="177"/>
        <v>0.11371961191082906</v>
      </c>
      <c r="AD371" s="8">
        <f t="shared" si="178"/>
        <v>2.6862484853249589</v>
      </c>
      <c r="AE371" s="3">
        <f t="shared" si="179"/>
        <v>-1.3410579300945358E-3</v>
      </c>
      <c r="AF371" s="9">
        <f t="shared" si="180"/>
        <v>9.5854676840778169E-2</v>
      </c>
      <c r="AG371" s="17">
        <f t="shared" ca="1" si="181"/>
        <v>8.5299065150681326</v>
      </c>
      <c r="AH371" s="14">
        <f t="shared" ca="1" si="182"/>
        <v>9.3198379852906115</v>
      </c>
      <c r="AI371" s="9">
        <f t="shared" ca="1" si="183"/>
        <v>9.6945043463692898E-2</v>
      </c>
      <c r="AJ371" s="14"/>
      <c r="AK371" s="9"/>
      <c r="AO371" s="8">
        <f t="shared" ca="1" si="184"/>
        <v>8.5299065150681326</v>
      </c>
      <c r="AP371" s="3">
        <f t="shared" ca="1" si="185"/>
        <v>9.3198379852906115</v>
      </c>
      <c r="AQ371" s="9">
        <f t="shared" ca="1" si="186"/>
        <v>9.6945043463692898E-2</v>
      </c>
      <c r="AR371" s="14">
        <f t="array" aca="1" ref="AR371:AT371" ca="1">MMULT(AO371:AQ371,$AR$9:$AT$11)</f>
        <v>-2.3013439802560027</v>
      </c>
      <c r="AS371" s="3">
        <f ca="1"/>
        <v>3.9641335668373539</v>
      </c>
      <c r="AT371" s="29">
        <f ca="1"/>
        <v>11.773595224829693</v>
      </c>
      <c r="AU371" s="17">
        <f t="shared" ca="1" si="187"/>
        <v>-2.3013439802560027</v>
      </c>
      <c r="AV371" s="14">
        <f t="shared" ca="1" si="188"/>
        <v>3.9641335668373539</v>
      </c>
      <c r="AW371" s="3"/>
      <c r="AX371" s="3"/>
      <c r="AY371" s="3"/>
      <c r="AZ371" s="9"/>
    </row>
    <row r="372" spans="14:52">
      <c r="N372" s="3">
        <f t="shared" si="189"/>
        <v>81.5</v>
      </c>
      <c r="O372" s="29">
        <f t="shared" si="190"/>
        <v>1.4224433403753785</v>
      </c>
      <c r="P372" s="17">
        <f t="shared" si="191"/>
        <v>6.6911562383174026</v>
      </c>
      <c r="Q372" s="14" t="str">
        <f t="shared" si="110"/>
        <v>25.0247042062077</v>
      </c>
      <c r="R372" s="9" t="str">
        <f t="shared" si="166"/>
        <v>-0.0225810451345837-0.0329687570762768i</v>
      </c>
      <c r="S372" s="14">
        <f t="shared" si="167"/>
        <v>11.2014864947659</v>
      </c>
      <c r="T372" s="9">
        <f t="shared" si="168"/>
        <v>1.47440763912464E-2</v>
      </c>
      <c r="U372" s="8">
        <f t="shared" si="169"/>
        <v>0.90555555555555545</v>
      </c>
      <c r="V372" s="3">
        <f t="shared" si="170"/>
        <v>0.94331675842341378</v>
      </c>
      <c r="W372" s="9">
        <f t="shared" si="171"/>
        <v>9.3856904838874513E-3</v>
      </c>
      <c r="X372" s="8">
        <f t="shared" si="172"/>
        <v>6.6911562383174026</v>
      </c>
      <c r="Y372" s="3">
        <f t="shared" si="173"/>
        <v>11.2014864947659</v>
      </c>
      <c r="Z372" s="9">
        <f t="shared" si="174"/>
        <v>1.47440763912464E-2</v>
      </c>
      <c r="AA372" s="8">
        <f t="shared" si="175"/>
        <v>9.0555555555555536</v>
      </c>
      <c r="AB372" s="3">
        <f t="shared" si="176"/>
        <v>9.4331675842341376</v>
      </c>
      <c r="AC372" s="9">
        <f t="shared" si="177"/>
        <v>9.3856904838874516E-2</v>
      </c>
      <c r="AD372" s="8">
        <f t="shared" si="178"/>
        <v>2.364399317238151</v>
      </c>
      <c r="AE372" s="3">
        <f t="shared" si="179"/>
        <v>-1.7683189105317627</v>
      </c>
      <c r="AF372" s="9">
        <f t="shared" si="180"/>
        <v>7.9112828447628111E-2</v>
      </c>
      <c r="AG372" s="17">
        <f t="shared" ca="1" si="181"/>
        <v>8.6417856750388768</v>
      </c>
      <c r="AH372" s="14">
        <f t="shared" ca="1" si="182"/>
        <v>9.7426233935771958</v>
      </c>
      <c r="AI372" s="9">
        <f t="shared" ca="1" si="183"/>
        <v>8.0012159860539597E-2</v>
      </c>
      <c r="AJ372" s="14"/>
      <c r="AK372" s="9"/>
      <c r="AO372" s="8">
        <f t="shared" ca="1" si="184"/>
        <v>8.6417856750388768</v>
      </c>
      <c r="AP372" s="3">
        <f t="shared" ca="1" si="185"/>
        <v>9.7426233935771958</v>
      </c>
      <c r="AQ372" s="9">
        <f t="shared" ca="1" si="186"/>
        <v>8.0012159860539597E-2</v>
      </c>
      <c r="AR372" s="14">
        <f t="array" aca="1" ref="AR372:AT372" ca="1">MMULT(AO372:AQ372,$AR$9:$AT$11)</f>
        <v>-2.3139445280206701</v>
      </c>
      <c r="AS372" s="3">
        <f ca="1"/>
        <v>4.2740517093607764</v>
      </c>
      <c r="AT372" s="29">
        <f ca="1"/>
        <v>12.082372072364919</v>
      </c>
      <c r="AU372" s="17">
        <f t="shared" ca="1" si="187"/>
        <v>-2.3139445280206701</v>
      </c>
      <c r="AV372" s="14">
        <f t="shared" ca="1" si="188"/>
        <v>4.2740517093607764</v>
      </c>
      <c r="AW372" s="3"/>
      <c r="AX372" s="3"/>
      <c r="AY372" s="3"/>
      <c r="AZ372" s="9"/>
    </row>
    <row r="373" spans="14:52">
      <c r="N373" s="3">
        <f t="shared" si="189"/>
        <v>82</v>
      </c>
      <c r="O373" s="29">
        <f t="shared" si="190"/>
        <v>1.43116998663535</v>
      </c>
      <c r="P373" s="17">
        <f t="shared" si="191"/>
        <v>7.1153697223841954</v>
      </c>
      <c r="Q373" s="14" t="str">
        <f t="shared" si="110"/>
        <v>30.6919390999788</v>
      </c>
      <c r="R373" s="9" t="str">
        <f t="shared" si="166"/>
        <v>-0.0304650947526526+0.011552256056612i</v>
      </c>
      <c r="S373" s="14">
        <f t="shared" si="167"/>
        <v>13.7394768423289</v>
      </c>
      <c r="T373" s="9">
        <f t="shared" si="168"/>
        <v>-5.1663259672136202E-3</v>
      </c>
      <c r="U373" s="8">
        <f t="shared" si="169"/>
        <v>0.91111111111111098</v>
      </c>
      <c r="V373" s="3">
        <f t="shared" si="170"/>
        <v>0.95374647782069399</v>
      </c>
      <c r="W373" s="9">
        <f t="shared" si="171"/>
        <v>-3.2889559996743208E-3</v>
      </c>
      <c r="X373" s="8">
        <f t="shared" si="172"/>
        <v>7.1153697223841954</v>
      </c>
      <c r="Y373" s="3">
        <f t="shared" si="173"/>
        <v>13.7394768423289</v>
      </c>
      <c r="Z373" s="9">
        <f t="shared" si="174"/>
        <v>-5.1663259672136202E-3</v>
      </c>
      <c r="AA373" s="8">
        <f t="shared" si="175"/>
        <v>9.1111111111111107</v>
      </c>
      <c r="AB373" s="3">
        <f t="shared" si="176"/>
        <v>9.5374647782069406</v>
      </c>
      <c r="AC373" s="9">
        <f t="shared" si="177"/>
        <v>-3.2889559996743208E-2</v>
      </c>
      <c r="AD373" s="8">
        <f t="shared" si="178"/>
        <v>1.9957413887269153</v>
      </c>
      <c r="AE373" s="3">
        <f t="shared" si="179"/>
        <v>-4.2020120641219592</v>
      </c>
      <c r="AF373" s="9">
        <f t="shared" si="180"/>
        <v>-2.7723234029529586E-2</v>
      </c>
      <c r="AG373" s="17">
        <f t="shared" ca="1" si="181"/>
        <v>8.761856368083901</v>
      </c>
      <c r="AH373" s="14">
        <f t="shared" ca="1" si="182"/>
        <v>10.272816889428285</v>
      </c>
      <c r="AI373" s="9">
        <f t="shared" ca="1" si="183"/>
        <v>-2.8037994041575528E-2</v>
      </c>
      <c r="AJ373" s="14"/>
      <c r="AK373" s="9"/>
      <c r="AO373" s="8">
        <f t="shared" ca="1" si="184"/>
        <v>8.761856368083901</v>
      </c>
      <c r="AP373" s="3">
        <f t="shared" ca="1" si="185"/>
        <v>10.272816889428285</v>
      </c>
      <c r="AQ373" s="9">
        <f t="shared" ca="1" si="186"/>
        <v>-2.8037994041575528E-2</v>
      </c>
      <c r="AR373" s="14">
        <f t="array" aca="1" ref="AR373:AT373" ca="1">MMULT(AO373:AQ373,$AR$9:$AT$11)</f>
        <v>-2.2406526759508196</v>
      </c>
      <c r="AS373" s="3">
        <f ca="1"/>
        <v>4.6612403351647282</v>
      </c>
      <c r="AT373" s="29">
        <f ca="1"/>
        <v>12.472128692061879</v>
      </c>
      <c r="AU373" s="17">
        <f t="shared" ca="1" si="187"/>
        <v>-2.2406526759508196</v>
      </c>
      <c r="AV373" s="14">
        <f t="shared" ca="1" si="188"/>
        <v>4.6612403351647282</v>
      </c>
      <c r="AW373" s="3"/>
      <c r="AX373" s="3"/>
      <c r="AY373" s="3"/>
      <c r="AZ373" s="9"/>
    </row>
    <row r="374" spans="14:52">
      <c r="N374" s="3">
        <f t="shared" si="189"/>
        <v>82.5</v>
      </c>
      <c r="O374" s="29">
        <f t="shared" si="190"/>
        <v>1.4398966328953218</v>
      </c>
      <c r="P374" s="17">
        <f t="shared" si="191"/>
        <v>7.5957541127251424</v>
      </c>
      <c r="Q374" s="14" t="str">
        <f t="shared" si="110"/>
        <v>38.6739675007066</v>
      </c>
      <c r="R374" s="9" t="str">
        <f t="shared" si="166"/>
        <v>0.00766158479845094+0.0246960366245573i</v>
      </c>
      <c r="S374" s="14">
        <f t="shared" si="167"/>
        <v>17.292097693354599</v>
      </c>
      <c r="T374" s="9">
        <f t="shared" si="168"/>
        <v>-1.1044403333466899E-2</v>
      </c>
      <c r="U374" s="8">
        <f t="shared" si="169"/>
        <v>0.91666666666666663</v>
      </c>
      <c r="V374" s="3">
        <f t="shared" si="170"/>
        <v>0.96322531119448374</v>
      </c>
      <c r="W374" s="9">
        <f t="shared" si="171"/>
        <v>-7.030799675777597E-3</v>
      </c>
      <c r="X374" s="8">
        <f t="shared" si="172"/>
        <v>7.5957541127251424</v>
      </c>
      <c r="Y374" s="3">
        <f t="shared" si="173"/>
        <v>17.292097693354599</v>
      </c>
      <c r="Z374" s="9">
        <f t="shared" si="174"/>
        <v>-1.1044403333466899E-2</v>
      </c>
      <c r="AA374" s="8">
        <f t="shared" si="175"/>
        <v>9.1666666666666661</v>
      </c>
      <c r="AB374" s="3">
        <f t="shared" si="176"/>
        <v>9.6322531119448378</v>
      </c>
      <c r="AC374" s="9">
        <f t="shared" si="177"/>
        <v>-7.0307996757775965E-2</v>
      </c>
      <c r="AD374" s="8">
        <f t="shared" si="178"/>
        <v>1.5709125539415236</v>
      </c>
      <c r="AE374" s="3">
        <f t="shared" si="179"/>
        <v>-7.6598445814097609</v>
      </c>
      <c r="AF374" s="9">
        <f t="shared" si="180"/>
        <v>-5.9263593424309063E-2</v>
      </c>
      <c r="AG374" s="17">
        <f t="shared" ca="1" si="181"/>
        <v>8.8917569697268988</v>
      </c>
      <c r="AH374" s="14">
        <f t="shared" ca="1" si="182"/>
        <v>10.972725913691546</v>
      </c>
      <c r="AI374" s="9">
        <f t="shared" ca="1" si="183"/>
        <v>-5.9936867908521874E-2</v>
      </c>
      <c r="AJ374" s="14"/>
      <c r="AK374" s="9"/>
      <c r="AO374" s="8">
        <f t="shared" ca="1" si="184"/>
        <v>8.8917569697268988</v>
      </c>
      <c r="AP374" s="3">
        <f t="shared" ca="1" si="185"/>
        <v>10.972725913691546</v>
      </c>
      <c r="AQ374" s="9">
        <f t="shared" ca="1" si="186"/>
        <v>-5.9936867908521874E-2</v>
      </c>
      <c r="AR374" s="14">
        <f t="array" aca="1" ref="AR374:AT374" ca="1">MMULT(AO374:AQ374,$AR$9:$AT$11)</f>
        <v>-2.2434614795286825</v>
      </c>
      <c r="AS374" s="3">
        <f ca="1"/>
        <v>5.2005141394889183</v>
      </c>
      <c r="AT374" s="29">
        <f ca="1"/>
        <v>12.937897112307949</v>
      </c>
      <c r="AU374" s="17">
        <f t="shared" ca="1" si="187"/>
        <v>-2.2434614795286825</v>
      </c>
      <c r="AV374" s="14">
        <f t="shared" ca="1" si="188"/>
        <v>5.2005141394889183</v>
      </c>
      <c r="AW374" s="3"/>
      <c r="AX374" s="3"/>
      <c r="AY374" s="3"/>
      <c r="AZ374" s="9"/>
    </row>
    <row r="375" spans="14:52">
      <c r="N375" s="3">
        <f t="shared" si="189"/>
        <v>83</v>
      </c>
      <c r="O375" s="29">
        <f t="shared" si="190"/>
        <v>1.4486232791552935</v>
      </c>
      <c r="P375" s="17">
        <f t="shared" si="191"/>
        <v>8.1443464279745932</v>
      </c>
      <c r="Q375" s="14" t="str">
        <f t="shared" si="110"/>
        <v>50.3579151062818</v>
      </c>
      <c r="R375" s="9" t="str">
        <f t="shared" si="166"/>
        <v>0.01785079839903-0.00869961278962813i</v>
      </c>
      <c r="S375" s="14">
        <f t="shared" si="167"/>
        <v>22.512761156827398</v>
      </c>
      <c r="T375" s="9">
        <f t="shared" si="168"/>
        <v>3.8905851151070101E-3</v>
      </c>
      <c r="U375" s="8">
        <f t="shared" si="169"/>
        <v>0.92222222222222228</v>
      </c>
      <c r="V375" s="3">
        <f t="shared" si="170"/>
        <v>0.9717404025000258</v>
      </c>
      <c r="W375" s="9">
        <f t="shared" si="171"/>
        <v>2.4768109135311677E-3</v>
      </c>
      <c r="X375" s="8">
        <f t="shared" si="172"/>
        <v>8.1443464279745932</v>
      </c>
      <c r="Y375" s="3">
        <f t="shared" si="173"/>
        <v>22.512761156827398</v>
      </c>
      <c r="Z375" s="9">
        <f t="shared" si="174"/>
        <v>3.8905851151070101E-3</v>
      </c>
      <c r="AA375" s="8">
        <f t="shared" si="175"/>
        <v>9.2222222222222232</v>
      </c>
      <c r="AB375" s="3">
        <f t="shared" si="176"/>
        <v>9.717404025000258</v>
      </c>
      <c r="AC375" s="9">
        <f t="shared" si="177"/>
        <v>2.4768109135311675E-2</v>
      </c>
      <c r="AD375" s="8">
        <f t="shared" si="178"/>
        <v>1.07787579424763</v>
      </c>
      <c r="AE375" s="3">
        <f t="shared" si="179"/>
        <v>-12.79535713182714</v>
      </c>
      <c r="AF375" s="9">
        <f t="shared" si="180"/>
        <v>2.0877524020204666E-2</v>
      </c>
      <c r="AG375" s="17">
        <f t="shared" ca="1" si="181"/>
        <v>9.033593958228888</v>
      </c>
      <c r="AH375" s="14">
        <f t="shared" ca="1" si="182"/>
        <v>11.956591523070008</v>
      </c>
      <c r="AI375" s="9">
        <f t="shared" ca="1" si="183"/>
        <v>2.1114542431775858E-2</v>
      </c>
      <c r="AJ375" s="14"/>
      <c r="AK375" s="9"/>
      <c r="AO375" s="8">
        <f t="shared" ca="1" si="184"/>
        <v>9.033593958228888</v>
      </c>
      <c r="AP375" s="3">
        <f t="shared" ca="1" si="185"/>
        <v>11.956591523070008</v>
      </c>
      <c r="AQ375" s="9">
        <f t="shared" ca="1" si="186"/>
        <v>2.1114542431775858E-2</v>
      </c>
      <c r="AR375" s="14">
        <f t="array" aca="1" ref="AR375:AT375" ca="1">MMULT(AO375:AQ375,$AR$9:$AT$11)</f>
        <v>-2.358461243957831</v>
      </c>
      <c r="AS375" s="3">
        <f ca="1"/>
        <v>5.9945535702761994</v>
      </c>
      <c r="AT375" s="29">
        <f ca="1"/>
        <v>13.53031169372823</v>
      </c>
      <c r="AU375" s="17">
        <f t="shared" ca="1" si="187"/>
        <v>-2.358461243957831</v>
      </c>
      <c r="AV375" s="14">
        <f t="shared" ca="1" si="188"/>
        <v>5.9945535702761994</v>
      </c>
      <c r="AW375" s="3"/>
      <c r="AX375" s="3"/>
      <c r="AY375" s="3"/>
      <c r="AZ375" s="9"/>
    </row>
    <row r="376" spans="14:52">
      <c r="N376" s="3">
        <f t="shared" si="189"/>
        <v>83.5</v>
      </c>
      <c r="O376" s="29">
        <f t="shared" si="190"/>
        <v>1.4573499254152653</v>
      </c>
      <c r="P376" s="17">
        <f t="shared" si="191"/>
        <v>8.776887356869965</v>
      </c>
      <c r="Q376" s="14" t="str">
        <f t="shared" si="110"/>
        <v>68.2748850237806</v>
      </c>
      <c r="R376" s="9" t="str">
        <f t="shared" si="166"/>
        <v>-0.0111936234335143-0.00944605001272377i</v>
      </c>
      <c r="S376" s="14">
        <f t="shared" si="167"/>
        <v>30.538462754413501</v>
      </c>
      <c r="T376" s="9">
        <f t="shared" si="168"/>
        <v>4.2244019894626204E-3</v>
      </c>
      <c r="U376" s="8">
        <f t="shared" si="169"/>
        <v>0.92777777777777792</v>
      </c>
      <c r="V376" s="3">
        <f t="shared" si="170"/>
        <v>0.97916095580124141</v>
      </c>
      <c r="W376" s="9">
        <f t="shared" si="171"/>
        <v>2.6893218355013462E-3</v>
      </c>
      <c r="X376" s="8">
        <f t="shared" si="172"/>
        <v>8.776887356869965</v>
      </c>
      <c r="Y376" s="3">
        <f t="shared" si="173"/>
        <v>30.538462754413501</v>
      </c>
      <c r="Z376" s="9">
        <f t="shared" si="174"/>
        <v>4.2244019894626204E-3</v>
      </c>
      <c r="AA376" s="8">
        <f t="shared" si="175"/>
        <v>9.2777777777777786</v>
      </c>
      <c r="AB376" s="3">
        <f t="shared" si="176"/>
        <v>9.7916095580124143</v>
      </c>
      <c r="AC376" s="9">
        <f t="shared" si="177"/>
        <v>2.6893218355013463E-2</v>
      </c>
      <c r="AD376" s="8">
        <f t="shared" si="178"/>
        <v>0.50089042090781355</v>
      </c>
      <c r="AE376" s="3">
        <f t="shared" si="179"/>
        <v>-20.746853196401087</v>
      </c>
      <c r="AF376" s="9">
        <f t="shared" si="180"/>
        <v>2.2668816365550841E-2</v>
      </c>
      <c r="AG376" s="17">
        <f t="shared" ca="1" si="181"/>
        <v>9.1901219541189114</v>
      </c>
      <c r="AH376" s="14">
        <f t="shared" ca="1" si="182"/>
        <v>13.422308867382604</v>
      </c>
      <c r="AI376" s="9">
        <f t="shared" ca="1" si="183"/>
        <v>2.2926175491042061E-2</v>
      </c>
      <c r="AJ376" s="14"/>
      <c r="AK376" s="9"/>
      <c r="AO376" s="8">
        <f t="shared" ca="1" si="184"/>
        <v>9.1901219541189114</v>
      </c>
      <c r="AP376" s="3">
        <f t="shared" ca="1" si="185"/>
        <v>13.422308867382604</v>
      </c>
      <c r="AQ376" s="9">
        <f t="shared" ca="1" si="186"/>
        <v>2.2926175491042061E-2</v>
      </c>
      <c r="AR376" s="14">
        <f t="array" aca="1" ref="AR376:AT376" ca="1">MMULT(AO376:AQ376,$AR$9:$AT$11)</f>
        <v>-2.4007235735456027</v>
      </c>
      <c r="AS376" s="3">
        <f ca="1"/>
        <v>7.1885392509038866</v>
      </c>
      <c r="AT376" s="29">
        <f ca="1"/>
        <v>14.393702519996561</v>
      </c>
      <c r="AU376" s="17">
        <f t="shared" ca="1" si="187"/>
        <v>-2.4007235735456027</v>
      </c>
      <c r="AV376" s="14">
        <f t="shared" ca="1" si="188"/>
        <v>7.1885392509038866</v>
      </c>
      <c r="AW376" s="3"/>
      <c r="AX376" s="3"/>
      <c r="AY376" s="3"/>
      <c r="AZ376" s="9"/>
    </row>
    <row r="377" spans="14:52">
      <c r="N377" s="3">
        <f t="shared" si="189"/>
        <v>84</v>
      </c>
      <c r="O377" s="29">
        <f t="shared" si="190"/>
        <v>1.4660765716752369</v>
      </c>
      <c r="P377" s="17">
        <f t="shared" si="191"/>
        <v>9.5143644542225871</v>
      </c>
      <c r="Q377" s="14" t="str">
        <f t="shared" si="110"/>
        <v>97.3608990866959</v>
      </c>
      <c r="R377" s="9" t="str">
        <f t="shared" si="166"/>
        <v>0.000463347700378652+0.0102606071553165i</v>
      </c>
      <c r="S377" s="14">
        <f t="shared" si="167"/>
        <v>43.5409105262788</v>
      </c>
      <c r="T377" s="9">
        <f t="shared" si="168"/>
        <v>-4.5886830179416903E-3</v>
      </c>
      <c r="U377" s="8">
        <f t="shared" si="169"/>
        <v>0.93333333333333335</v>
      </c>
      <c r="V377" s="3">
        <f t="shared" si="170"/>
        <v>0.98538138349394444</v>
      </c>
      <c r="W377" s="9">
        <f t="shared" si="171"/>
        <v>-2.9212258353422229E-3</v>
      </c>
      <c r="X377" s="8">
        <f t="shared" si="172"/>
        <v>9.5143644542225871</v>
      </c>
      <c r="Y377" s="3">
        <f t="shared" si="173"/>
        <v>43.5409105262788</v>
      </c>
      <c r="Z377" s="9">
        <f t="shared" si="174"/>
        <v>-4.5886830179416903E-3</v>
      </c>
      <c r="AA377" s="8">
        <f t="shared" si="175"/>
        <v>9.3333333333333339</v>
      </c>
      <c r="AB377" s="3">
        <f t="shared" si="176"/>
        <v>9.8538138349394444</v>
      </c>
      <c r="AC377" s="9">
        <f t="shared" si="177"/>
        <v>-2.9212258353422227E-2</v>
      </c>
      <c r="AD377" s="8">
        <f t="shared" si="178"/>
        <v>-0.18103112088925322</v>
      </c>
      <c r="AE377" s="3">
        <f t="shared" si="179"/>
        <v>-33.687096691339356</v>
      </c>
      <c r="AF377" s="9">
        <f t="shared" si="180"/>
        <v>-2.4623575335480537E-2</v>
      </c>
      <c r="AG377" s="17">
        <f t="shared" ca="1" si="181"/>
        <v>9.3650137794889527</v>
      </c>
      <c r="AH377" s="14">
        <f t="shared" ca="1" si="182"/>
        <v>15.749055755923834</v>
      </c>
      <c r="AI377" s="9">
        <f t="shared" ca="1" si="183"/>
        <v>-2.490313266971313E-2</v>
      </c>
      <c r="AJ377" s="14"/>
      <c r="AK377" s="9"/>
      <c r="AO377" s="8">
        <f t="shared" ca="1" si="184"/>
        <v>9.3650137794889527</v>
      </c>
      <c r="AP377" s="3">
        <f t="shared" ca="1" si="185"/>
        <v>15.749055755923834</v>
      </c>
      <c r="AQ377" s="9">
        <f t="shared" ca="1" si="186"/>
        <v>-2.490313266971313E-2</v>
      </c>
      <c r="AR377" s="14">
        <f t="array" aca="1" ref="AR377:AT377" ca="1">MMULT(AO377:AQ377,$AR$9:$AT$11)</f>
        <v>-2.3997893447781014</v>
      </c>
      <c r="AS377" s="3">
        <f ca="1"/>
        <v>9.1129053311580712</v>
      </c>
      <c r="AT377" s="29">
        <f ca="1"/>
        <v>15.714096473716607</v>
      </c>
      <c r="AU377" s="17">
        <f t="shared" ca="1" si="187"/>
        <v>-2.3997893447781014</v>
      </c>
      <c r="AV377" s="14">
        <f t="shared" ca="1" si="188"/>
        <v>9.1129053311580712</v>
      </c>
      <c r="AW377" s="3"/>
      <c r="AX377" s="3"/>
      <c r="AY377" s="3"/>
      <c r="AZ377" s="9"/>
    </row>
    <row r="378" spans="14:52">
      <c r="N378" s="3">
        <f t="shared" si="189"/>
        <v>84.5</v>
      </c>
      <c r="O378" s="29">
        <f t="shared" si="190"/>
        <v>1.4748032179352084</v>
      </c>
      <c r="P378" s="17">
        <f t="shared" si="191"/>
        <v>10.38539708013815</v>
      </c>
      <c r="Q378" s="14" t="str">
        <f t="shared" si="110"/>
        <v>148.053823937245</v>
      </c>
      <c r="R378" s="9" t="str">
        <f t="shared" si="166"/>
        <v>0.00237959160314524-0.00632124335010303i</v>
      </c>
      <c r="S378" s="14">
        <f t="shared" si="167"/>
        <v>66.210618744776497</v>
      </c>
      <c r="T378" s="9">
        <f t="shared" si="168"/>
        <v>2.8269459666297801E-3</v>
      </c>
      <c r="U378" s="8">
        <f t="shared" si="169"/>
        <v>0.93888888888888888</v>
      </c>
      <c r="V378" s="3">
        <f t="shared" si="170"/>
        <v>0.99038566041864917</v>
      </c>
      <c r="W378" s="9">
        <f t="shared" si="171"/>
        <v>1.7996849036467978E-3</v>
      </c>
      <c r="X378" s="8">
        <f t="shared" si="172"/>
        <v>10.38539708013815</v>
      </c>
      <c r="Y378" s="3">
        <f t="shared" si="173"/>
        <v>66.210618744776497</v>
      </c>
      <c r="Z378" s="9">
        <f t="shared" si="174"/>
        <v>2.8269459666297801E-3</v>
      </c>
      <c r="AA378" s="8">
        <f t="shared" si="175"/>
        <v>9.3888888888888893</v>
      </c>
      <c r="AB378" s="3">
        <f t="shared" si="176"/>
        <v>9.9038566041864922</v>
      </c>
      <c r="AC378" s="9">
        <f t="shared" si="177"/>
        <v>1.7996849036467977E-2</v>
      </c>
      <c r="AD378" s="8">
        <f t="shared" si="178"/>
        <v>-0.99650819124926038</v>
      </c>
      <c r="AE378" s="3">
        <f t="shared" si="179"/>
        <v>-56.306762140590003</v>
      </c>
      <c r="AF378" s="9">
        <f t="shared" si="180"/>
        <v>1.5169903069838196E-2</v>
      </c>
      <c r="AG378" s="17">
        <f t="shared" ca="1" si="181"/>
        <v>9.5632778223575095</v>
      </c>
      <c r="AH378" s="14">
        <f t="shared" ca="1" si="182"/>
        <v>19.757539978789744</v>
      </c>
      <c r="AI378" s="9">
        <f t="shared" ca="1" si="183"/>
        <v>1.5342115999246292E-2</v>
      </c>
      <c r="AJ378" s="14"/>
      <c r="AK378" s="9"/>
      <c r="AO378" s="8">
        <f t="shared" ca="1" si="184"/>
        <v>9.5632778223575095</v>
      </c>
      <c r="AP378" s="3">
        <f t="shared" ca="1" si="185"/>
        <v>19.757539978789744</v>
      </c>
      <c r="AQ378" s="9">
        <f t="shared" ca="1" si="186"/>
        <v>1.5342115999246292E-2</v>
      </c>
      <c r="AR378" s="14">
        <f t="array" aca="1" ref="AR378:AT378" ca="1">MMULT(AO378:AQ378,$AR$9:$AT$11)</f>
        <v>-2.4899777801062806</v>
      </c>
      <c r="AS378" s="3">
        <f ca="1"/>
        <v>12.493808437528669</v>
      </c>
      <c r="AT378" s="29">
        <f ca="1"/>
        <v>17.875168963747104</v>
      </c>
      <c r="AU378" s="17">
        <f t="shared" ca="1" si="187"/>
        <v>-2.4899777801062806</v>
      </c>
      <c r="AV378" s="14">
        <f t="shared" ca="1" si="188"/>
        <v>12.493808437528669</v>
      </c>
      <c r="AW378" s="3"/>
      <c r="AX378" s="3"/>
      <c r="AY378" s="3"/>
      <c r="AZ378" s="9"/>
    </row>
    <row r="379" spans="14:52">
      <c r="N379" s="3">
        <f t="shared" si="189"/>
        <v>85</v>
      </c>
      <c r="O379" s="29">
        <f t="shared" si="190"/>
        <v>1.4835298641951802</v>
      </c>
      <c r="P379" s="17">
        <f t="shared" si="191"/>
        <v>11.430052302761348</v>
      </c>
      <c r="Q379" s="14" t="str">
        <f t="shared" si="110"/>
        <v>244.759557117992</v>
      </c>
      <c r="R379" s="9" t="str">
        <f t="shared" si="166"/>
        <v>-0.000890600082222772+0.00398739319615567i</v>
      </c>
      <c r="S379" s="14">
        <f t="shared" si="167"/>
        <v>109.460199860179</v>
      </c>
      <c r="T379" s="9">
        <f t="shared" si="168"/>
        <v>-1.78321644792485E-3</v>
      </c>
      <c r="U379" s="8">
        <f t="shared" si="169"/>
        <v>0.94444444444444453</v>
      </c>
      <c r="V379" s="3">
        <f t="shared" si="170"/>
        <v>0.9941841686482159</v>
      </c>
      <c r="W379" s="9">
        <f t="shared" si="171"/>
        <v>-1.1352296458702774E-3</v>
      </c>
      <c r="X379" s="8">
        <f t="shared" si="172"/>
        <v>11.430052302761348</v>
      </c>
      <c r="Y379" s="3">
        <f t="shared" si="173"/>
        <v>109.460199860179</v>
      </c>
      <c r="Z379" s="9">
        <f t="shared" si="174"/>
        <v>-1.78321644792485E-3</v>
      </c>
      <c r="AA379" s="8">
        <f t="shared" si="175"/>
        <v>9.4444444444444446</v>
      </c>
      <c r="AB379" s="3">
        <f t="shared" si="176"/>
        <v>9.9418416864821584</v>
      </c>
      <c r="AC379" s="9">
        <f t="shared" si="177"/>
        <v>-1.1352296458702773E-2</v>
      </c>
      <c r="AD379" s="8">
        <f t="shared" si="178"/>
        <v>-1.9856078583169037</v>
      </c>
      <c r="AE379" s="3">
        <f t="shared" si="179"/>
        <v>-99.518358173696839</v>
      </c>
      <c r="AF379" s="9">
        <f t="shared" si="180"/>
        <v>-9.5690800107779226E-3</v>
      </c>
      <c r="AG379" s="17">
        <f t="shared" ca="1" si="181"/>
        <v>9.7919258196499026</v>
      </c>
      <c r="AH379" s="14">
        <f t="shared" ca="1" si="182"/>
        <v>27.357554366879114</v>
      </c>
      <c r="AI379" s="9">
        <f t="shared" ca="1" si="183"/>
        <v>-9.6777074568166355E-3</v>
      </c>
      <c r="AJ379" s="14"/>
      <c r="AK379" s="9"/>
      <c r="AO379" s="8">
        <f t="shared" ca="1" si="184"/>
        <v>9.7919258196499026</v>
      </c>
      <c r="AP379" s="3">
        <f t="shared" ca="1" si="185"/>
        <v>27.357554366879114</v>
      </c>
      <c r="AQ379" s="9">
        <f t="shared" ca="1" si="186"/>
        <v>-9.6777074568166355E-3</v>
      </c>
      <c r="AR379" s="14">
        <f t="array" aca="1" ref="AR379:AT379" ca="1">MMULT(AO379:AQ379,$AR$9:$AT$11)</f>
        <v>-2.524988942784697</v>
      </c>
      <c r="AS379" s="3">
        <f ca="1"/>
        <v>18.961947660476547</v>
      </c>
      <c r="AT379" s="29">
        <f ca="1"/>
        <v>21.872051975351049</v>
      </c>
      <c r="AU379" s="17">
        <f t="shared" ca="1" si="187"/>
        <v>-2.524988942784697</v>
      </c>
      <c r="AV379" s="14">
        <f t="shared" ca="1" si="188"/>
        <v>18.961947660476547</v>
      </c>
      <c r="AW379" s="3"/>
      <c r="AX379" s="3"/>
      <c r="AY379" s="3"/>
      <c r="AZ379" s="9"/>
    </row>
    <row r="380" spans="14:52">
      <c r="N380" s="3">
        <f t="shared" si="189"/>
        <v>85.5</v>
      </c>
      <c r="O380" s="29">
        <f t="shared" si="190"/>
        <v>1.4922565104551517</v>
      </c>
      <c r="P380" s="17">
        <f t="shared" si="191"/>
        <v>12.706204736174696</v>
      </c>
      <c r="Q380" s="14" t="str">
        <f t="shared" si="110"/>
        <v>452.313702270502</v>
      </c>
      <c r="R380" s="9" t="str">
        <f t="shared" si="166"/>
        <v>-0.00133412397949943-0.00176295006687989i</v>
      </c>
      <c r="S380" s="14">
        <f t="shared" si="167"/>
        <v>202.28143372467099</v>
      </c>
      <c r="T380" s="9">
        <f t="shared" si="168"/>
        <v>7.8841523809624703E-4</v>
      </c>
      <c r="U380" s="8">
        <f t="shared" si="169"/>
        <v>0.95</v>
      </c>
      <c r="V380" s="3">
        <f t="shared" si="170"/>
        <v>0.99685282739720316</v>
      </c>
      <c r="W380" s="9">
        <f t="shared" si="171"/>
        <v>5.0192062541026513E-4</v>
      </c>
      <c r="X380" s="8">
        <f t="shared" si="172"/>
        <v>12.706204736174696</v>
      </c>
      <c r="Y380" s="3">
        <f t="shared" si="173"/>
        <v>202.28143372467099</v>
      </c>
      <c r="Z380" s="9">
        <f t="shared" si="174"/>
        <v>7.8841523809624703E-4</v>
      </c>
      <c r="AA380" s="8">
        <f t="shared" si="175"/>
        <v>9.5</v>
      </c>
      <c r="AB380" s="3">
        <f t="shared" si="176"/>
        <v>9.9685282739720318</v>
      </c>
      <c r="AC380" s="9">
        <f t="shared" si="177"/>
        <v>5.0192062541026513E-3</v>
      </c>
      <c r="AD380" s="8">
        <f t="shared" si="178"/>
        <v>-3.2062047361746959</v>
      </c>
      <c r="AE380" s="3">
        <f t="shared" si="179"/>
        <v>-192.31290545069896</v>
      </c>
      <c r="AF380" s="9">
        <f t="shared" si="180"/>
        <v>4.2307910160064039E-3</v>
      </c>
      <c r="AG380" s="17">
        <f t="shared" ca="1" si="181"/>
        <v>10.061085828830572</v>
      </c>
      <c r="AH380" s="14">
        <f t="shared" ca="1" si="182"/>
        <v>43.623286727844345</v>
      </c>
      <c r="AI380" s="9">
        <f t="shared" ca="1" si="183"/>
        <v>4.2788178263015305E-3</v>
      </c>
      <c r="AJ380" s="14"/>
      <c r="AK380" s="9"/>
      <c r="AO380" s="8">
        <f t="shared" ca="1" si="184"/>
        <v>10.061085828830572</v>
      </c>
      <c r="AP380" s="3">
        <f t="shared" ca="1" si="185"/>
        <v>43.623286727844345</v>
      </c>
      <c r="AQ380" s="9">
        <f t="shared" ca="1" si="186"/>
        <v>4.2788178263015305E-3</v>
      </c>
      <c r="AR380" s="14">
        <f t="array" aca="1" ref="AR380:AT380" ca="1">MMULT(AO380:AQ380,$AR$9:$AT$11)</f>
        <v>-2.6081336475568437</v>
      </c>
      <c r="AS380" s="3">
        <f ca="1"/>
        <v>32.920296901368523</v>
      </c>
      <c r="AT380" s="29">
        <f ca="1"/>
        <v>30.226946622266126</v>
      </c>
      <c r="AU380" s="17">
        <f t="shared" ca="1" si="187"/>
        <v>-2.6081336475568437</v>
      </c>
      <c r="AV380" s="14">
        <f t="shared" ca="1" si="188"/>
        <v>32.920296901368523</v>
      </c>
      <c r="AW380" s="3"/>
      <c r="AX380" s="3"/>
      <c r="AY380" s="3"/>
      <c r="AZ380" s="9"/>
    </row>
    <row r="381" spans="14:52">
      <c r="N381" s="3">
        <f t="shared" si="189"/>
        <v>86</v>
      </c>
      <c r="O381" s="29">
        <f t="shared" si="190"/>
        <v>1.5009831567151233</v>
      </c>
      <c r="P381" s="17">
        <f t="shared" si="191"/>
        <v>14.300666256711896</v>
      </c>
      <c r="Q381" s="14" t="str">
        <f t="shared" si="110"/>
        <v>974.23223446168</v>
      </c>
      <c r="R381" s="9" t="str">
        <f t="shared" si="166"/>
        <v>0.000601592295898496-0.000831675949700367i</v>
      </c>
      <c r="S381" s="14">
        <f t="shared" si="167"/>
        <v>435.689631385312</v>
      </c>
      <c r="T381" s="9">
        <f t="shared" si="168"/>
        <v>3.7193679175634301E-4</v>
      </c>
      <c r="U381" s="8">
        <f t="shared" si="169"/>
        <v>0.95555555555555549</v>
      </c>
      <c r="V381" s="3">
        <f t="shared" si="170"/>
        <v>0.99853882532746274</v>
      </c>
      <c r="W381" s="9">
        <f t="shared" si="171"/>
        <v>2.3678230478446925E-4</v>
      </c>
      <c r="X381" s="8">
        <f t="shared" si="172"/>
        <v>14.300666256711896</v>
      </c>
      <c r="Y381" s="3">
        <f t="shared" si="173"/>
        <v>435.689631385312</v>
      </c>
      <c r="Z381" s="9">
        <f t="shared" si="174"/>
        <v>3.7193679175634301E-4</v>
      </c>
      <c r="AA381" s="8">
        <f t="shared" si="175"/>
        <v>9.5555555555555554</v>
      </c>
      <c r="AB381" s="3">
        <f t="shared" si="176"/>
        <v>9.9853882532746283</v>
      </c>
      <c r="AC381" s="9">
        <f t="shared" si="177"/>
        <v>2.3678230478446924E-3</v>
      </c>
      <c r="AD381" s="8">
        <f t="shared" si="178"/>
        <v>-4.7451107011563405</v>
      </c>
      <c r="AE381" s="3">
        <f t="shared" si="179"/>
        <v>-425.70424313203739</v>
      </c>
      <c r="AF381" s="9">
        <f t="shared" si="180"/>
        <v>1.9958862560883494E-3</v>
      </c>
      <c r="AG381" s="17">
        <f t="shared" ca="1" si="181"/>
        <v>10.385949928257915</v>
      </c>
      <c r="AH381" s="14">
        <f t="shared" ca="1" si="182"/>
        <v>84.483630801381196</v>
      </c>
      <c r="AI381" s="9">
        <f t="shared" ca="1" si="183"/>
        <v>2.018542953029231E-3</v>
      </c>
      <c r="AJ381" s="14"/>
      <c r="AK381" s="9"/>
      <c r="AO381" s="8">
        <f t="shared" ca="1" si="184"/>
        <v>10.385949928257915</v>
      </c>
      <c r="AP381" s="3">
        <f t="shared" ca="1" si="185"/>
        <v>84.483630801381196</v>
      </c>
      <c r="AQ381" s="9">
        <f t="shared" ca="1" si="186"/>
        <v>2.018542953029231E-3</v>
      </c>
      <c r="AR381" s="14">
        <f t="array" aca="1" ref="AR381:AT381" ca="1">MMULT(AO381:AQ381,$AR$9:$AT$11)</f>
        <v>-2.6900314056841133</v>
      </c>
      <c r="AS381" s="3">
        <f ca="1"/>
        <v>68.149203063496685</v>
      </c>
      <c r="AT381" s="29">
        <f ca="1"/>
        <v>50.929379401457552</v>
      </c>
      <c r="AU381" s="17">
        <f t="shared" ca="1" si="187"/>
        <v>-2.6900314056841133</v>
      </c>
      <c r="AV381" s="14">
        <f t="shared" ca="1" si="188"/>
        <v>68.149203063496685</v>
      </c>
      <c r="AW381" s="3"/>
      <c r="AX381" s="3"/>
      <c r="AY381" s="3"/>
      <c r="AZ381" s="9"/>
    </row>
    <row r="382" spans="14:52">
      <c r="N382" s="3">
        <f t="shared" si="189"/>
        <v>86.5</v>
      </c>
      <c r="O382" s="29">
        <f t="shared" si="190"/>
        <v>1.509709802975095</v>
      </c>
      <c r="P382" s="17">
        <f t="shared" si="191"/>
        <v>16.349855476099663</v>
      </c>
      <c r="Q382" s="14" t="str">
        <f t="shared" si="110"/>
        <v>2611.66647599584</v>
      </c>
      <c r="R382" s="9" t="str">
        <f t="shared" si="166"/>
        <v>0.000173986611787475-0.000341085017120396i</v>
      </c>
      <c r="S382" s="14">
        <f t="shared" si="167"/>
        <v>1167.9726771676301</v>
      </c>
      <c r="T382" s="9">
        <f t="shared" si="168"/>
        <v>1.5253785687757701E-4</v>
      </c>
      <c r="U382" s="8">
        <f t="shared" si="169"/>
        <v>0.96111111111111114</v>
      </c>
      <c r="V382" s="3">
        <f t="shared" si="170"/>
        <v>0.99945493620762349</v>
      </c>
      <c r="W382" s="9">
        <f t="shared" si="171"/>
        <v>9.7108614969673918E-5</v>
      </c>
      <c r="X382" s="8">
        <f t="shared" si="172"/>
        <v>16.349855476099663</v>
      </c>
      <c r="Y382" s="3">
        <f t="shared" si="173"/>
        <v>1167.9726771676301</v>
      </c>
      <c r="Z382" s="9">
        <f t="shared" si="174"/>
        <v>1.5253785687757701E-4</v>
      </c>
      <c r="AA382" s="8">
        <f t="shared" si="175"/>
        <v>9.6111111111111107</v>
      </c>
      <c r="AB382" s="3">
        <f t="shared" si="176"/>
        <v>9.9945493620762349</v>
      </c>
      <c r="AC382" s="9">
        <f t="shared" si="177"/>
        <v>9.7108614969673918E-4</v>
      </c>
      <c r="AD382" s="8">
        <f t="shared" si="178"/>
        <v>-6.7387443649885519</v>
      </c>
      <c r="AE382" s="3">
        <f t="shared" si="179"/>
        <v>-1157.9781278055539</v>
      </c>
      <c r="AF382" s="9">
        <f t="shared" si="180"/>
        <v>8.1854829281916214E-4</v>
      </c>
      <c r="AG382" s="17">
        <f t="shared" ca="1" si="181"/>
        <v>10.790391374984107</v>
      </c>
      <c r="AH382" s="14">
        <f t="shared" ca="1" si="182"/>
        <v>212.64072172804822</v>
      </c>
      <c r="AI382" s="9">
        <f t="shared" ca="1" si="183"/>
        <v>8.2784019845338582E-4</v>
      </c>
      <c r="AJ382" s="14"/>
      <c r="AK382" s="9"/>
      <c r="AO382" s="8">
        <f t="shared" ca="1" si="184"/>
        <v>10.790391374984107</v>
      </c>
      <c r="AP382" s="3">
        <f t="shared" ca="1" si="185"/>
        <v>212.64072172804822</v>
      </c>
      <c r="AQ382" s="9">
        <f t="shared" ca="1" si="186"/>
        <v>8.2784019845338582E-4</v>
      </c>
      <c r="AR382" s="14">
        <f t="array" aca="1" ref="AR382:AT382" ca="1">MMULT(AO382:AQ382,$AR$9:$AT$11)</f>
        <v>-2.79355842418359</v>
      </c>
      <c r="AS382" s="3">
        <f ca="1"/>
        <v>178.9410151735203</v>
      </c>
      <c r="AT382" s="29">
        <f ca="1"/>
        <v>115.34651361760592</v>
      </c>
      <c r="AU382" s="17">
        <f t="shared" ca="1" si="187"/>
        <v>-2.79355842418359</v>
      </c>
      <c r="AV382" s="14">
        <f t="shared" ca="1" si="188"/>
        <v>178.9410151735203</v>
      </c>
      <c r="AW382" s="3"/>
      <c r="AX382" s="3"/>
      <c r="AY382" s="3"/>
      <c r="AZ382" s="9"/>
    </row>
    <row r="383" spans="14:52">
      <c r="N383" s="3">
        <f t="shared" si="189"/>
        <v>87</v>
      </c>
      <c r="O383" s="29">
        <f t="shared" si="190"/>
        <v>1.5184364492350666</v>
      </c>
      <c r="P383" s="17">
        <f t="shared" si="191"/>
        <v>19.081136687728161</v>
      </c>
      <c r="Q383" s="14" t="str">
        <f t="shared" si="110"/>
        <v>9721.24144242893</v>
      </c>
      <c r="R383" s="9" t="str">
        <f t="shared" si="166"/>
        <v>-0.0000995437587868999+0.0000259377483446195i</v>
      </c>
      <c r="S383" s="14">
        <f t="shared" si="167"/>
        <v>4347.47138270916</v>
      </c>
      <c r="T383" s="9">
        <f t="shared" si="168"/>
        <v>-1.15997136963704E-5</v>
      </c>
      <c r="U383" s="8">
        <f t="shared" si="169"/>
        <v>0.96666666666666667</v>
      </c>
      <c r="V383" s="3">
        <f t="shared" si="170"/>
        <v>0.99985356550852256</v>
      </c>
      <c r="W383" s="9">
        <f t="shared" si="171"/>
        <v>-7.3846070925812326E-6</v>
      </c>
      <c r="X383" s="8">
        <f t="shared" si="172"/>
        <v>19.081136687728161</v>
      </c>
      <c r="Y383" s="3">
        <f t="shared" si="173"/>
        <v>4347.47138270916</v>
      </c>
      <c r="Z383" s="9">
        <f t="shared" si="174"/>
        <v>-1.15997136963704E-5</v>
      </c>
      <c r="AA383" s="8">
        <f t="shared" si="175"/>
        <v>9.6666666666666661</v>
      </c>
      <c r="AB383" s="3">
        <f t="shared" si="176"/>
        <v>9.9985356550852256</v>
      </c>
      <c r="AC383" s="9">
        <f t="shared" si="177"/>
        <v>-7.3846070925812326E-5</v>
      </c>
      <c r="AD383" s="8">
        <f t="shared" si="178"/>
        <v>-9.4144700210614953</v>
      </c>
      <c r="AE383" s="3">
        <f t="shared" si="179"/>
        <v>-4337.4728470540749</v>
      </c>
      <c r="AF383" s="9">
        <f t="shared" si="180"/>
        <v>-6.2246357229441923E-5</v>
      </c>
      <c r="AG383" s="17">
        <f t="shared" ca="1" si="181"/>
        <v>11.314198920352428</v>
      </c>
      <c r="AH383" s="14">
        <f t="shared" ca="1" si="182"/>
        <v>769.05628388954847</v>
      </c>
      <c r="AI383" s="9">
        <f t="shared" ca="1" si="183"/>
        <v>-6.2952958410659988E-5</v>
      </c>
      <c r="AJ383" s="14"/>
      <c r="AK383" s="9"/>
      <c r="AO383" s="8">
        <f t="shared" ca="1" si="184"/>
        <v>11.314198920352428</v>
      </c>
      <c r="AP383" s="3">
        <f t="shared" ca="1" si="185"/>
        <v>769.05628388954847</v>
      </c>
      <c r="AQ383" s="9">
        <f t="shared" ca="1" si="186"/>
        <v>-6.2952958410659988E-5</v>
      </c>
      <c r="AR383" s="14">
        <f t="array" aca="1" ref="AR383:AT383" ca="1">MMULT(AO383:AQ383,$AR$9:$AT$11)</f>
        <v>-2.9282693527772174</v>
      </c>
      <c r="AS383" s="3">
        <f ca="1"/>
        <v>660.55793217122368</v>
      </c>
      <c r="AT383" s="29">
        <f ca="1"/>
        <v>393.99266791590128</v>
      </c>
      <c r="AU383" s="17">
        <f t="shared" ca="1" si="187"/>
        <v>-2.9282693527772174</v>
      </c>
      <c r="AV383" s="14">
        <f t="shared" ca="1" si="188"/>
        <v>660.55793217122368</v>
      </c>
      <c r="AW383" s="3"/>
      <c r="AX383" s="3"/>
      <c r="AY383" s="3"/>
      <c r="AZ383" s="9"/>
    </row>
    <row r="384" spans="14:52">
      <c r="N384" s="3">
        <f t="shared" si="189"/>
        <v>87.5</v>
      </c>
      <c r="O384" s="29">
        <f t="shared" si="190"/>
        <v>1.5271630954950381</v>
      </c>
      <c r="P384" s="17">
        <f t="shared" si="191"/>
        <v>22.903765548431075</v>
      </c>
      <c r="Q384" s="14" t="str">
        <f t="shared" si="110"/>
        <v>61179.2170596429</v>
      </c>
      <c r="R384" s="9" t="str">
        <f t="shared" si="166"/>
        <v>-0.0000156040816680287-4.86676394365422E-06i</v>
      </c>
      <c r="S384" s="14">
        <f t="shared" si="167"/>
        <v>27360.177638093599</v>
      </c>
      <c r="T384" s="9">
        <f t="shared" si="168"/>
        <v>2.1764830016911601E-6</v>
      </c>
      <c r="U384" s="8">
        <f t="shared" si="169"/>
        <v>0.9722222222222221</v>
      </c>
      <c r="V384" s="3">
        <f t="shared" si="170"/>
        <v>0.99997673188454761</v>
      </c>
      <c r="W384" s="9">
        <f t="shared" si="171"/>
        <v>1.3855921130963487E-6</v>
      </c>
      <c r="X384" s="8">
        <f t="shared" si="172"/>
        <v>22.903765548431075</v>
      </c>
      <c r="Y384" s="3">
        <f t="shared" si="173"/>
        <v>27360.177638093599</v>
      </c>
      <c r="Z384" s="9">
        <f t="shared" si="174"/>
        <v>2.1764830016911601E-6</v>
      </c>
      <c r="AA384" s="8">
        <f t="shared" si="175"/>
        <v>9.7222222222222214</v>
      </c>
      <c r="AB384" s="3">
        <f t="shared" si="176"/>
        <v>9.9997673188454765</v>
      </c>
      <c r="AC384" s="9">
        <f t="shared" si="177"/>
        <v>1.3855921130963487E-5</v>
      </c>
      <c r="AD384" s="8">
        <f t="shared" si="178"/>
        <v>-13.181543326208853</v>
      </c>
      <c r="AE384" s="3">
        <f t="shared" si="179"/>
        <v>-27350.177870774754</v>
      </c>
      <c r="AF384" s="9">
        <f t="shared" si="180"/>
        <v>1.1679438129272328E-5</v>
      </c>
      <c r="AG384" s="17">
        <f t="shared" ca="1" si="181"/>
        <v>12.028992304308771</v>
      </c>
      <c r="AH384" s="14">
        <f t="shared" ca="1" si="182"/>
        <v>4796.2808947044286</v>
      </c>
      <c r="AI384" s="9">
        <f t="shared" ca="1" si="183"/>
        <v>1.1812019458340831E-5</v>
      </c>
      <c r="AJ384" s="14"/>
      <c r="AK384" s="9"/>
      <c r="AO384" s="8">
        <f t="shared" ca="1" si="184"/>
        <v>12.028992304308771</v>
      </c>
      <c r="AP384" s="3">
        <f t="shared" ca="1" si="185"/>
        <v>4796.2808947044286</v>
      </c>
      <c r="AQ384" s="9">
        <f t="shared" ca="1" si="186"/>
        <v>1.1812019458340831E-5</v>
      </c>
      <c r="AR384" s="14">
        <f t="array" aca="1" ref="AR384:AT384" ca="1">MMULT(AO384:AQ384,$AR$9:$AT$11)</f>
        <v>-3.1133437112814231</v>
      </c>
      <c r="AS384" s="3">
        <f ca="1"/>
        <v>4147.8915428630971</v>
      </c>
      <c r="AT384" s="29">
        <f ca="1"/>
        <v>2408.202892884713</v>
      </c>
      <c r="AU384" s="17">
        <f t="shared" ca="1" si="187"/>
        <v>-3.1133437112814231</v>
      </c>
      <c r="AV384" s="14">
        <f t="shared" ca="1" si="188"/>
        <v>4147.8915428630971</v>
      </c>
      <c r="AW384" s="3"/>
      <c r="AX384" s="3"/>
      <c r="AY384" s="3"/>
      <c r="AZ384" s="9"/>
    </row>
    <row r="385" spans="13:52">
      <c r="N385" s="3">
        <f t="shared" si="189"/>
        <v>88</v>
      </c>
      <c r="O385" s="29">
        <f t="shared" si="190"/>
        <v>1.5358897417550099</v>
      </c>
      <c r="P385" s="17">
        <f t="shared" si="191"/>
        <v>28.636253282915515</v>
      </c>
      <c r="Q385" s="14" t="str">
        <f t="shared" si="110"/>
        <v>965212.636874754</v>
      </c>
      <c r="R385" s="9" t="str">
        <f t="shared" si="166"/>
        <v>-4.3006029540812E-07-9.42565321179552E-07i</v>
      </c>
      <c r="S385" s="14">
        <f t="shared" si="167"/>
        <v>431656.21375894599</v>
      </c>
      <c r="T385" s="9">
        <f t="shared" si="168"/>
        <v>4.2152802627828E-7</v>
      </c>
      <c r="U385" s="8">
        <f t="shared" si="169"/>
        <v>0.97777777777777775</v>
      </c>
      <c r="V385" s="3">
        <f t="shared" si="170"/>
        <v>0.99999852516944732</v>
      </c>
      <c r="W385" s="9">
        <f t="shared" si="171"/>
        <v>2.6835307613581859E-7</v>
      </c>
      <c r="X385" s="8">
        <f t="shared" si="172"/>
        <v>28.636253282915515</v>
      </c>
      <c r="Y385" s="3">
        <f t="shared" si="173"/>
        <v>431656.21375894599</v>
      </c>
      <c r="Z385" s="9">
        <f t="shared" si="174"/>
        <v>4.2152802627828E-7</v>
      </c>
      <c r="AA385" s="8">
        <f t="shared" si="175"/>
        <v>9.7777777777777768</v>
      </c>
      <c r="AB385" s="3">
        <f t="shared" si="176"/>
        <v>9.9999852516944738</v>
      </c>
      <c r="AC385" s="9">
        <f t="shared" si="177"/>
        <v>2.683530761358186E-6</v>
      </c>
      <c r="AD385" s="8">
        <f t="shared" si="178"/>
        <v>-18.85847550513774</v>
      </c>
      <c r="AE385" s="3">
        <f t="shared" si="179"/>
        <v>-431646.2137736943</v>
      </c>
      <c r="AF385" s="9">
        <f t="shared" si="180"/>
        <v>2.2620027350799061E-6</v>
      </c>
      <c r="AG385" s="17">
        <f t="shared" ca="1" si="181"/>
        <v>13.07801099117688</v>
      </c>
      <c r="AH385" s="14">
        <f t="shared" ca="1" si="182"/>
        <v>75548.087395648239</v>
      </c>
      <c r="AI385" s="9">
        <f t="shared" ca="1" si="183"/>
        <v>2.2876802827192025E-6</v>
      </c>
      <c r="AJ385" s="14"/>
      <c r="AK385" s="9"/>
      <c r="AO385" s="8">
        <f t="shared" ca="1" si="184"/>
        <v>13.07801099117688</v>
      </c>
      <c r="AP385" s="3">
        <f t="shared" ca="1" si="185"/>
        <v>75548.087395648239</v>
      </c>
      <c r="AQ385" s="9">
        <f t="shared" ca="1" si="186"/>
        <v>2.2876802827192025E-6</v>
      </c>
      <c r="AR385" s="14">
        <f t="array" aca="1" ref="AR385:AT385" ca="1">MMULT(AO385:AQ385,$AR$9:$AT$11)</f>
        <v>-3.3848405263061396</v>
      </c>
      <c r="AS385" s="3">
        <f ca="1"/>
        <v>65420.246697967945</v>
      </c>
      <c r="AT385" s="29">
        <f ca="1"/>
        <v>37784.983666725922</v>
      </c>
      <c r="AU385" s="17">
        <f t="shared" ca="1" si="187"/>
        <v>-3.3848405263061396</v>
      </c>
      <c r="AV385" s="14">
        <f t="shared" ca="1" si="188"/>
        <v>65420.246697967945</v>
      </c>
      <c r="AW385" s="3"/>
      <c r="AX385" s="3"/>
      <c r="AY385" s="3"/>
      <c r="AZ385" s="9"/>
    </row>
    <row r="386" spans="13:52">
      <c r="N386" s="3">
        <f t="shared" si="189"/>
        <v>88.5</v>
      </c>
      <c r="O386" s="29">
        <f t="shared" si="190"/>
        <v>1.5446163880149817</v>
      </c>
      <c r="P386" s="17">
        <f t="shared" si="191"/>
        <v>38.188459297025631</v>
      </c>
      <c r="Q386" s="14" t="str">
        <f t="shared" si="110"/>
        <v>95700893.6615773</v>
      </c>
      <c r="R386" s="9" t="str">
        <f t="shared" si="166"/>
        <v>8.67067666540603E-09-5.83143481628724E-09i</v>
      </c>
      <c r="S386" s="14">
        <f t="shared" si="167"/>
        <v>42798740.7469531</v>
      </c>
      <c r="T386" s="9">
        <f t="shared" si="168"/>
        <v>2.60789693111545E-9</v>
      </c>
      <c r="U386" s="8">
        <f t="shared" si="169"/>
        <v>0.98333333333333339</v>
      </c>
      <c r="V386" s="3">
        <f t="shared" si="170"/>
        <v>0.99999998512526866</v>
      </c>
      <c r="W386" s="9">
        <f t="shared" si="171"/>
        <v>1.6602387506448318E-9</v>
      </c>
      <c r="X386" s="8">
        <f t="shared" si="172"/>
        <v>38.188459297025631</v>
      </c>
      <c r="Y386" s="3">
        <f t="shared" si="173"/>
        <v>42798740.7469531</v>
      </c>
      <c r="Z386" s="9">
        <f t="shared" si="174"/>
        <v>2.60789693111545E-9</v>
      </c>
      <c r="AA386" s="8">
        <f t="shared" si="175"/>
        <v>9.8333333333333339</v>
      </c>
      <c r="AB386" s="3">
        <f t="shared" si="176"/>
        <v>9.9999998512526869</v>
      </c>
      <c r="AC386" s="9">
        <f t="shared" si="177"/>
        <v>1.6602387506448318E-8</v>
      </c>
      <c r="AD386" s="8">
        <f t="shared" si="178"/>
        <v>-28.355125963692295</v>
      </c>
      <c r="AE386" s="3">
        <f t="shared" si="179"/>
        <v>-42798730.746953249</v>
      </c>
      <c r="AF386" s="9">
        <f t="shared" si="180"/>
        <v>1.3994490575332867E-8</v>
      </c>
      <c r="AG386" s="17">
        <f t="shared" ca="1" si="181"/>
        <v>14.795480376979487</v>
      </c>
      <c r="AH386" s="14">
        <f t="shared" ca="1" si="182"/>
        <v>7489787.880716674</v>
      </c>
      <c r="AI386" s="9">
        <f t="shared" ca="1" si="183"/>
        <v>1.4153351655765065E-8</v>
      </c>
      <c r="AJ386" s="14"/>
      <c r="AK386" s="9"/>
      <c r="AO386" s="8">
        <f t="shared" ca="1" si="184"/>
        <v>14.795480376979487</v>
      </c>
      <c r="AP386" s="3">
        <f t="shared" ca="1" si="185"/>
        <v>7489787.880716674</v>
      </c>
      <c r="AQ386" s="9">
        <f t="shared" ca="1" si="186"/>
        <v>1.4153351655765065E-8</v>
      </c>
      <c r="AR386" s="14">
        <f t="array" aca="1" ref="AR386:AT386" ca="1">MMULT(AO386:AQ386,$AR$9:$AT$11)</f>
        <v>-3.8293521166740039</v>
      </c>
      <c r="AS386" s="3">
        <f ca="1"/>
        <v>6486339.4279891504</v>
      </c>
      <c r="AT386" s="29">
        <f ca="1"/>
        <v>3744906.3170188903</v>
      </c>
      <c r="AU386" s="17">
        <f t="shared" ca="1" si="187"/>
        <v>-3.8293521166740039</v>
      </c>
      <c r="AV386" s="14">
        <f t="shared" ca="1" si="188"/>
        <v>6486339.4279891504</v>
      </c>
      <c r="AW386" s="3"/>
      <c r="AX386" s="3"/>
      <c r="AY386" s="3"/>
      <c r="AZ386" s="9"/>
    </row>
    <row r="387" spans="13:52">
      <c r="N387" s="3">
        <f t="shared" si="189"/>
        <v>89</v>
      </c>
      <c r="O387" s="29">
        <f t="shared" si="190"/>
        <v>1.5533430342749535</v>
      </c>
      <c r="P387" s="17">
        <f t="shared" si="191"/>
        <v>57.289961630759876</v>
      </c>
      <c r="Q387" s="14" t="str">
        <f t="shared" si="110"/>
        <v>939493741196.504</v>
      </c>
      <c r="R387" s="9" t="str">
        <f t="shared" si="166"/>
        <v>-6.52481510007334E-13+8.40964757777345E-13i</v>
      </c>
      <c r="S387" s="14">
        <f t="shared" si="167"/>
        <v>420154373950.19501</v>
      </c>
      <c r="T387" s="9">
        <f t="shared" si="168"/>
        <v>-3.76090873014358E-13</v>
      </c>
      <c r="U387" s="8">
        <f t="shared" si="169"/>
        <v>0.98888888888888904</v>
      </c>
      <c r="V387" s="3">
        <f t="shared" si="170"/>
        <v>0.99999999999848477</v>
      </c>
      <c r="W387" s="9">
        <f t="shared" si="171"/>
        <v>-2.3942688596792553E-13</v>
      </c>
      <c r="X387" s="8">
        <f t="shared" si="172"/>
        <v>57.289961630759876</v>
      </c>
      <c r="Y387" s="3">
        <f t="shared" si="173"/>
        <v>420154373950.19501</v>
      </c>
      <c r="Z387" s="9">
        <f t="shared" si="174"/>
        <v>-3.76090873014358E-13</v>
      </c>
      <c r="AA387" s="8">
        <f t="shared" si="175"/>
        <v>9.8888888888888911</v>
      </c>
      <c r="AB387" s="3">
        <f t="shared" si="176"/>
        <v>9.9999999999848477</v>
      </c>
      <c r="AC387" s="9">
        <f t="shared" si="177"/>
        <v>-2.3942688596792553E-12</v>
      </c>
      <c r="AD387" s="8">
        <f t="shared" si="178"/>
        <v>-47.401072741870983</v>
      </c>
      <c r="AE387" s="3">
        <f t="shared" si="179"/>
        <v>-420154373940.19501</v>
      </c>
      <c r="AF387" s="9">
        <f t="shared" si="180"/>
        <v>-2.0181779866648972E-12</v>
      </c>
      <c r="AG387" s="17">
        <f t="shared" ca="1" si="181"/>
        <v>18.184076618716318</v>
      </c>
      <c r="AH387" s="14">
        <f t="shared" ca="1" si="182"/>
        <v>73527015449.534119</v>
      </c>
      <c r="AI387" s="9">
        <f t="shared" ca="1" si="183"/>
        <v>-2.0410877120128981E-12</v>
      </c>
      <c r="AJ387" s="14"/>
      <c r="AK387" s="9"/>
      <c r="AO387" s="8">
        <f t="shared" ca="1" si="184"/>
        <v>18.184076618716318</v>
      </c>
      <c r="AP387" s="3">
        <f t="shared" ca="1" si="185"/>
        <v>73527015449.534119</v>
      </c>
      <c r="AQ387" s="9">
        <f t="shared" ca="1" si="186"/>
        <v>-2.0410877120128981E-12</v>
      </c>
      <c r="AR387" s="14">
        <f t="array" aca="1" ref="AR387:AT387" ca="1">MMULT(AO387:AQ387,$AR$9:$AT$11)</f>
        <v>-4.7063853465252619</v>
      </c>
      <c r="AS387" s="3">
        <f ca="1"/>
        <v>63676263234.965218</v>
      </c>
      <c r="AT387" s="29">
        <f ca="1"/>
        <v>36763507739.978325</v>
      </c>
      <c r="AU387" s="17">
        <f t="shared" ca="1" si="187"/>
        <v>-4.7063853465252619</v>
      </c>
      <c r="AV387" s="14">
        <f t="shared" ca="1" si="188"/>
        <v>63676263234.965218</v>
      </c>
      <c r="AW387" s="3"/>
      <c r="AX387" s="3"/>
      <c r="AY387" s="3"/>
      <c r="AZ387" s="9"/>
    </row>
    <row r="388" spans="13:52" ht="19.5" thickBot="1">
      <c r="N388" s="3">
        <f t="shared" si="189"/>
        <v>89.5</v>
      </c>
      <c r="O388" s="29">
        <f t="shared" si="190"/>
        <v>1.562069680534925</v>
      </c>
      <c r="P388" s="18">
        <f t="shared" si="191"/>
        <v>114.58865012931011</v>
      </c>
      <c r="Q388" s="15" t="str">
        <f t="shared" si="110"/>
        <v>8.86362941253795E+23</v>
      </c>
      <c r="R388" s="12" t="str">
        <f t="shared" si="166"/>
        <v>-3.10162166358557E-25-1.08473417862204E-24i</v>
      </c>
      <c r="S388" s="15">
        <f t="shared" si="167"/>
        <v>3.9639355787602797E+23</v>
      </c>
      <c r="T388" s="12">
        <f t="shared" si="168"/>
        <v>4.8510787218325601E-25</v>
      </c>
      <c r="U388" s="10">
        <f t="shared" si="169"/>
        <v>0.99444444444444446</v>
      </c>
      <c r="V388" s="11">
        <f t="shared" si="170"/>
        <v>1</v>
      </c>
      <c r="W388" s="12">
        <f t="shared" si="171"/>
        <v>3.0882926316302617E-25</v>
      </c>
      <c r="X388" s="10">
        <f t="shared" si="172"/>
        <v>114.58865012931011</v>
      </c>
      <c r="Y388" s="11">
        <f t="shared" si="173"/>
        <v>3.9639355787602797E+23</v>
      </c>
      <c r="Z388" s="12">
        <f t="shared" si="174"/>
        <v>4.8510787218325601E-25</v>
      </c>
      <c r="AA388" s="10">
        <f t="shared" si="175"/>
        <v>9.9444444444444446</v>
      </c>
      <c r="AB388" s="11">
        <f t="shared" si="176"/>
        <v>10</v>
      </c>
      <c r="AC388" s="12">
        <f t="shared" si="177"/>
        <v>3.0882926316302617E-24</v>
      </c>
      <c r="AD388" s="10">
        <f t="shared" si="178"/>
        <v>-104.64420568486567</v>
      </c>
      <c r="AE388" s="11">
        <f t="shared" si="179"/>
        <v>-3.9639355787602797E+23</v>
      </c>
      <c r="AF388" s="12">
        <f t="shared" si="180"/>
        <v>2.6031847594470059E-24</v>
      </c>
      <c r="AG388" s="18">
        <f t="shared" ca="1" si="181"/>
        <v>28.257180439295936</v>
      </c>
      <c r="AH388" s="15">
        <f t="shared" ca="1" si="182"/>
        <v>6.936887262830491E+22</v>
      </c>
      <c r="AI388" s="12">
        <f t="shared" ca="1" si="183"/>
        <v>2.6327352987270359E-24</v>
      </c>
      <c r="AJ388" s="15"/>
      <c r="AK388" s="12"/>
      <c r="AO388" s="10">
        <f t="shared" ca="1" si="184"/>
        <v>28.257180439295936</v>
      </c>
      <c r="AP388" s="11">
        <f t="shared" ca="1" si="185"/>
        <v>6.936887262830491E+22</v>
      </c>
      <c r="AQ388" s="12">
        <f t="shared" ca="1" si="186"/>
        <v>2.6327352987270359E-24</v>
      </c>
      <c r="AR388" s="15">
        <f t="array" aca="1" ref="AR388:AT388" ca="1">MMULT(AO388:AQ388,$AR$9:$AT$11)</f>
        <v>-7.3134964585882045</v>
      </c>
      <c r="AS388" s="11">
        <f ca="1"/>
        <v>6.0075205927999059E+22</v>
      </c>
      <c r="AT388" s="30">
        <f ca="1"/>
        <v>3.4684436314152451E+22</v>
      </c>
      <c r="AU388" s="17">
        <f t="shared" ca="1" si="187"/>
        <v>-7.3134964585882045</v>
      </c>
      <c r="AV388" s="14">
        <f t="shared" ca="1" si="188"/>
        <v>6.0075205927999059E+22</v>
      </c>
      <c r="AW388" s="3"/>
      <c r="AX388" s="3"/>
      <c r="AY388" s="3"/>
      <c r="AZ388" s="9"/>
    </row>
    <row r="389" spans="13:52">
      <c r="N389" s="3"/>
      <c r="O389" s="3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20"/>
      <c r="AH389" s="4"/>
      <c r="AI389" s="4"/>
      <c r="AJ389" s="4"/>
      <c r="AK389" s="4"/>
      <c r="AO389" s="4"/>
      <c r="AP389" s="4"/>
      <c r="AQ389" s="4"/>
      <c r="AR389" s="4"/>
      <c r="AS389" s="4"/>
      <c r="AT389" s="38"/>
      <c r="AU389" s="17"/>
      <c r="AV389" s="14"/>
      <c r="AW389" s="3"/>
      <c r="AX389" s="3"/>
      <c r="AY389" s="3"/>
      <c r="AZ389" s="9"/>
    </row>
    <row r="390" spans="13:52"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14"/>
      <c r="AH390" s="3"/>
      <c r="AI390" s="3"/>
      <c r="AJ390" s="3"/>
      <c r="AK390" s="3"/>
      <c r="AO390" s="3"/>
      <c r="AP390" s="3"/>
      <c r="AQ390" s="3"/>
      <c r="AR390" s="3"/>
      <c r="AS390" s="3"/>
      <c r="AT390" s="29"/>
      <c r="AU390" s="17"/>
      <c r="AV390" s="14"/>
      <c r="AW390" s="3"/>
      <c r="AX390" s="3"/>
      <c r="AY390" s="3"/>
      <c r="AZ390" s="9"/>
    </row>
    <row r="391" spans="13:52" ht="19.5" thickBot="1">
      <c r="M391" t="s">
        <v>36</v>
      </c>
      <c r="N391" s="3"/>
      <c r="O391" s="3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31"/>
      <c r="AH391" s="27"/>
      <c r="AI391" s="27"/>
      <c r="AJ391" s="27"/>
      <c r="AK391" s="27"/>
      <c r="AO391" s="27"/>
      <c r="AP391" s="27"/>
      <c r="AQ391" s="27"/>
      <c r="AR391" s="27"/>
      <c r="AS391" s="27"/>
      <c r="AT391" s="47"/>
      <c r="AU391" s="17"/>
      <c r="AV391" s="14"/>
      <c r="AW391" s="3"/>
      <c r="AX391" s="3"/>
      <c r="AY391" s="3"/>
      <c r="AZ391" s="9"/>
    </row>
    <row r="392" spans="13:52">
      <c r="N392" s="3"/>
      <c r="O392" s="29"/>
      <c r="P392" s="16">
        <v>-58</v>
      </c>
      <c r="Q392" s="13" t="str">
        <f t="shared" si="110"/>
        <v>7.56339645219968E-13</v>
      </c>
      <c r="R392" s="7" t="str">
        <f t="shared" ref="R392" si="192">IMPOWER(-$D$12,-P392)</f>
        <v>1322157322203-5.73394336440044E-07i</v>
      </c>
      <c r="S392" s="13">
        <f t="shared" ref="S392" si="193">IMREAL(IMDIV(IMSUB(Q392,R392),SQRT(5)))</f>
        <v>-591286729879</v>
      </c>
      <c r="T392" s="7">
        <f t="shared" ref="T392" si="194">IMAGINARY(IMDIV(IMSUB(Q392,R392),SQRT(5)))</f>
        <v>2.5642974283866499E-7</v>
      </c>
      <c r="U392" s="13">
        <f>ATAN(P392)/PI()*2</f>
        <v>-0.9890248844484465</v>
      </c>
      <c r="V392" s="6">
        <f>ATAN(S392)/PI()*2</f>
        <v>-0.99999999999892342</v>
      </c>
      <c r="W392" s="7">
        <f>ATAN(T392)/PI()*2</f>
        <v>1.6324824451422477E-7</v>
      </c>
      <c r="X392" s="5">
        <f t="shared" ref="X392" si="195">P392</f>
        <v>-58</v>
      </c>
      <c r="Y392" s="6">
        <f t="shared" ref="Y392" si="196">S392</f>
        <v>-591286729879</v>
      </c>
      <c r="Z392" s="7">
        <f t="shared" ref="Z392" si="197">T392</f>
        <v>2.5642974283866499E-7</v>
      </c>
      <c r="AA392" s="5">
        <f>U392*10</f>
        <v>-9.8902488444844643</v>
      </c>
      <c r="AB392" s="6">
        <f t="shared" ref="AB392" si="198">V392*10</f>
        <v>-9.9999999999892335</v>
      </c>
      <c r="AC392" s="7">
        <f t="shared" ref="AC392" si="199">W392*10</f>
        <v>1.6324824451422477E-6</v>
      </c>
      <c r="AD392" s="5">
        <f t="shared" ref="AD392" si="200">AA392-X392</f>
        <v>48.109751155515539</v>
      </c>
      <c r="AE392" s="6">
        <f t="shared" ref="AE392" si="201">AB392-Y392</f>
        <v>591286729869</v>
      </c>
      <c r="AF392" s="7">
        <f t="shared" ref="AF392" si="202">AC392-Z392</f>
        <v>1.3760527023035827E-6</v>
      </c>
      <c r="AG392" s="16">
        <f t="shared" ref="AG392" ca="1" si="203">X392+AD392*$AH$10</f>
        <v>-18.309455296699682</v>
      </c>
      <c r="AH392" s="13"/>
      <c r="AI392" s="28"/>
      <c r="AJ392" s="5">
        <f ca="1">Y392+AE392*$AH$10</f>
        <v>-103475177737.07501</v>
      </c>
      <c r="AK392" s="7">
        <f ca="1">Z392+AF392*$AH$10</f>
        <v>1.3916732222391208E-6</v>
      </c>
      <c r="AO392" s="5">
        <f t="shared" ref="AO392:AO455" ca="1" si="204">AG392</f>
        <v>-18.309455296699682</v>
      </c>
      <c r="AP392" s="6">
        <f ca="1">AJ392</f>
        <v>-103475177737.07501</v>
      </c>
      <c r="AQ392" s="7">
        <f ca="1">AK392</f>
        <v>1.3916732222391208E-6</v>
      </c>
      <c r="AR392" s="13">
        <f t="array" aca="1" ref="AR392:AT392" ca="1">MMULT(AO392:AQ392,$AR$9:$AT$11)</f>
        <v>4.7388343919859972</v>
      </c>
      <c r="AS392" s="6">
        <f ca="1"/>
        <v>-89612132572.574158</v>
      </c>
      <c r="AT392" s="28">
        <f ca="1"/>
        <v>-51737588883.853653</v>
      </c>
      <c r="AU392" s="17">
        <f t="shared" ref="AU392" ca="1" si="205">AR392</f>
        <v>4.7388343919859972</v>
      </c>
      <c r="AV392" s="14"/>
      <c r="AW392" s="3">
        <f ca="1">AS392</f>
        <v>-89612132572.574158</v>
      </c>
      <c r="AX392" s="3"/>
      <c r="AY392" s="3"/>
      <c r="AZ392" s="9"/>
    </row>
    <row r="393" spans="13:52">
      <c r="N393" s="3"/>
      <c r="O393" s="29"/>
      <c r="P393" s="17">
        <f>P392+1</f>
        <v>-57</v>
      </c>
      <c r="Q393" s="14" t="str">
        <f t="shared" si="110"/>
        <v>1.22378325300495E-12</v>
      </c>
      <c r="R393" s="9" t="str">
        <f t="shared" ref="R393:R456" si="206">IMPOWER(-$D$12,-P393)</f>
        <v>-817138163596+0.0144155324777184i</v>
      </c>
      <c r="S393" s="14">
        <f t="shared" ref="S393:S456" si="207">IMREAL(IMDIV(IMSUB(Q393,R393),SQRT(5)))</f>
        <v>365435296162</v>
      </c>
      <c r="T393" s="9">
        <f t="shared" ref="T393:T456" si="208">IMAGINARY(IMDIV(IMSUB(Q393,R393),SQRT(5)))</f>
        <v>-6.4468221104068604E-3</v>
      </c>
      <c r="U393" s="14">
        <f t="shared" ref="U393:U456" si="209">ATAN(P393)/PI()*2</f>
        <v>-0.98883237771939814</v>
      </c>
      <c r="V393" s="3">
        <f>ATAN(S393)/PI()*2</f>
        <v>0.99999999999825795</v>
      </c>
      <c r="W393" s="9">
        <f>ATAN(T393)/PI()*2</f>
        <v>-4.1041175672699307E-3</v>
      </c>
      <c r="X393" s="8">
        <f t="shared" ref="X393:X456" si="210">P393</f>
        <v>-57</v>
      </c>
      <c r="Y393" s="3">
        <f t="shared" ref="Y393:Y456" si="211">S393</f>
        <v>365435296162</v>
      </c>
      <c r="Z393" s="9">
        <f t="shared" ref="Z393:Z456" si="212">T393</f>
        <v>-6.4468221104068604E-3</v>
      </c>
      <c r="AA393" s="8">
        <f t="shared" ref="AA393:AA456" si="213">U393*10</f>
        <v>-9.8883237771939818</v>
      </c>
      <c r="AB393" s="3">
        <f t="shared" ref="AB393:AB456" si="214">V393*10</f>
        <v>9.9999999999825793</v>
      </c>
      <c r="AC393" s="9">
        <f t="shared" ref="AC393:AC456" si="215">W393*10</f>
        <v>-4.1041175672699305E-2</v>
      </c>
      <c r="AD393" s="8">
        <f t="shared" ref="AD393:AD456" si="216">AA393-X393</f>
        <v>47.111676222806018</v>
      </c>
      <c r="AE393" s="3">
        <f t="shared" ref="AE393:AE456" si="217">AB393-Y393</f>
        <v>-365435296152</v>
      </c>
      <c r="AF393" s="9">
        <f t="shared" ref="AF393:AF456" si="218">AC393-Z393</f>
        <v>-3.4594353562292443E-2</v>
      </c>
      <c r="AG393" s="17">
        <f t="shared" ref="AG393:AG456" ca="1" si="219">X393+AD393*$AH$10</f>
        <v>-18.132867116185039</v>
      </c>
      <c r="AH393" s="14"/>
      <c r="AI393" s="29"/>
      <c r="AJ393" s="8">
        <f ca="1">Y393+AE393*$AH$10</f>
        <v>63951176836.600037</v>
      </c>
      <c r="AK393" s="9">
        <f ca="1">Z393+AF393*$AH$10</f>
        <v>-3.4987163799298122E-2</v>
      </c>
      <c r="AO393" s="8">
        <f t="shared" ca="1" si="204"/>
        <v>-18.132867116185039</v>
      </c>
      <c r="AP393" s="3">
        <f t="shared" ref="AP393:AP456" ca="1" si="220">AJ393</f>
        <v>63951176836.600037</v>
      </c>
      <c r="AQ393" s="9">
        <f t="shared" ref="AQ393:AQ456" ca="1" si="221">AK393</f>
        <v>-3.4987163799298122E-2</v>
      </c>
      <c r="AR393" s="14">
        <f t="array" aca="1" ref="AR393:AT393" ca="1">MMULT(AO393:AQ393,$AR$9:$AT$11)</f>
        <v>4.7269263570842615</v>
      </c>
      <c r="AS393" s="3">
        <f ca="1"/>
        <v>55383343751.159569</v>
      </c>
      <c r="AT393" s="29">
        <f ca="1"/>
        <v>31975588403.13942</v>
      </c>
      <c r="AU393" s="17">
        <f t="shared" ref="AU393:AU456" ca="1" si="222">AR393</f>
        <v>4.7269263570842615</v>
      </c>
      <c r="AV393" s="14"/>
      <c r="AW393" s="3">
        <f ca="1">AS393</f>
        <v>55383343751.159569</v>
      </c>
      <c r="AX393" s="3"/>
      <c r="AY393" s="3"/>
      <c r="AZ393" s="9"/>
    </row>
    <row r="394" spans="13:52">
      <c r="N394" s="3"/>
      <c r="O394" s="29"/>
      <c r="P394" s="17">
        <f t="shared" ref="P394:P457" si="223">P393+1</f>
        <v>-56</v>
      </c>
      <c r="Q394" s="14" t="str">
        <f t="shared" si="110"/>
        <v>1.98012289822491E-12</v>
      </c>
      <c r="R394" s="9" t="str">
        <f t="shared" si="206"/>
        <v>505019158607-0.00346485127445306i</v>
      </c>
      <c r="S394" s="14">
        <f t="shared" si="207"/>
        <v>-225851433717</v>
      </c>
      <c r="T394" s="9">
        <f t="shared" si="208"/>
        <v>1.54952859632076E-3</v>
      </c>
      <c r="U394" s="14">
        <f t="shared" si="209"/>
        <v>-0.98863299790369075</v>
      </c>
      <c r="V394" s="3">
        <f>ATAN(S394)/PI()*2</f>
        <v>-0.99999999999718137</v>
      </c>
      <c r="W394" s="9">
        <f>ATAN(T394)/PI()*2</f>
        <v>9.8645975275788215E-4</v>
      </c>
      <c r="X394" s="8">
        <f t="shared" si="210"/>
        <v>-56</v>
      </c>
      <c r="Y394" s="3">
        <f t="shared" si="211"/>
        <v>-225851433717</v>
      </c>
      <c r="Z394" s="9">
        <f t="shared" si="212"/>
        <v>1.54952859632076E-3</v>
      </c>
      <c r="AA394" s="8">
        <f t="shared" si="213"/>
        <v>-9.8863299790369084</v>
      </c>
      <c r="AB394" s="3">
        <f t="shared" si="214"/>
        <v>-9.9999999999718128</v>
      </c>
      <c r="AC394" s="9">
        <f t="shared" si="215"/>
        <v>9.8645975275788219E-3</v>
      </c>
      <c r="AD394" s="8">
        <f t="shared" si="216"/>
        <v>46.113670020963092</v>
      </c>
      <c r="AE394" s="3">
        <f t="shared" si="217"/>
        <v>225851433707</v>
      </c>
      <c r="AF394" s="9">
        <f t="shared" si="218"/>
        <v>8.3150689312580621E-3</v>
      </c>
      <c r="AG394" s="17">
        <f t="shared" ca="1" si="219"/>
        <v>-17.95622223270545</v>
      </c>
      <c r="AH394" s="14"/>
      <c r="AI394" s="29"/>
      <c r="AJ394" s="8">
        <f ca="1">Y394+AE394*$AH$10</f>
        <v>-39524000908.725006</v>
      </c>
      <c r="AK394" s="9">
        <f ca="1">Z394+AF394*$AH$10</f>
        <v>8.4094604646086611E-3</v>
      </c>
      <c r="AO394" s="8">
        <f t="shared" ca="1" si="204"/>
        <v>-17.95622223270545</v>
      </c>
      <c r="AP394" s="3">
        <f t="shared" ca="1" si="220"/>
        <v>-39524000908.725006</v>
      </c>
      <c r="AQ394" s="9">
        <f t="shared" ca="1" si="221"/>
        <v>8.4094604646086611E-3</v>
      </c>
      <c r="AR394" s="14">
        <f t="array" aca="1" ref="AR394:AT394" ca="1">MMULT(AO394:AQ394,$AR$9:$AT$11)</f>
        <v>4.6392893768695576</v>
      </c>
      <c r="AS394" s="3">
        <f ca="1"/>
        <v>-34228788837.481819</v>
      </c>
      <c r="AT394" s="29">
        <f ca="1"/>
        <v>-19762000469.385056</v>
      </c>
      <c r="AU394" s="17">
        <f t="shared" ca="1" si="222"/>
        <v>4.6392893768695576</v>
      </c>
      <c r="AV394" s="14"/>
      <c r="AW394" s="3">
        <f ca="1">AS394</f>
        <v>-34228788837.481819</v>
      </c>
      <c r="AX394" s="3"/>
      <c r="AY394" s="3"/>
      <c r="AZ394" s="9"/>
    </row>
    <row r="395" spans="13:52">
      <c r="N395" s="3"/>
      <c r="O395" s="29"/>
      <c r="P395" s="17">
        <f t="shared" si="223"/>
        <v>-55</v>
      </c>
      <c r="Q395" s="14" t="str">
        <f t="shared" si="110"/>
        <v>3.20390615122986E-12</v>
      </c>
      <c r="R395" s="9" t="str">
        <f t="shared" si="206"/>
        <v>-312119004989-0.00122345173340968i</v>
      </c>
      <c r="S395" s="14">
        <f t="shared" si="207"/>
        <v>139583862445</v>
      </c>
      <c r="T395" s="9">
        <f t="shared" si="208"/>
        <v>5.47144248618799E-4</v>
      </c>
      <c r="U395" s="14">
        <f t="shared" si="209"/>
        <v>-0.98842637026655589</v>
      </c>
      <c r="V395" s="3">
        <f>ATAN(S395)/PI()*2</f>
        <v>0.9999999999954392</v>
      </c>
      <c r="W395" s="9">
        <f>ATAN(T395)/PI()*2</f>
        <v>3.4832281224916873E-4</v>
      </c>
      <c r="X395" s="8">
        <f t="shared" si="210"/>
        <v>-55</v>
      </c>
      <c r="Y395" s="3">
        <f t="shared" si="211"/>
        <v>139583862445</v>
      </c>
      <c r="Z395" s="9">
        <f t="shared" si="212"/>
        <v>5.47144248618799E-4</v>
      </c>
      <c r="AA395" s="8">
        <f t="shared" si="213"/>
        <v>-9.8842637026655584</v>
      </c>
      <c r="AB395" s="3">
        <f t="shared" si="214"/>
        <v>9.999999999954392</v>
      </c>
      <c r="AC395" s="9">
        <f t="shared" si="215"/>
        <v>3.4832281224916875E-3</v>
      </c>
      <c r="AD395" s="8">
        <f t="shared" si="216"/>
        <v>45.115736297334443</v>
      </c>
      <c r="AE395" s="3">
        <f t="shared" si="217"/>
        <v>-139583862435</v>
      </c>
      <c r="AF395" s="9">
        <f t="shared" si="218"/>
        <v>2.9360838738728885E-3</v>
      </c>
      <c r="AG395" s="17">
        <f t="shared" ca="1" si="219"/>
        <v>-17.779517554699083</v>
      </c>
      <c r="AH395" s="14"/>
      <c r="AI395" s="29"/>
      <c r="AJ395" s="8">
        <f ca="1">Y395+AE395*$AH$10</f>
        <v>24427175936.125</v>
      </c>
      <c r="AK395" s="9">
        <f ca="1">Z395+AF395*$AH$10</f>
        <v>2.9694134445639318E-3</v>
      </c>
      <c r="AO395" s="8">
        <f t="shared" ca="1" si="204"/>
        <v>-17.779517554699083</v>
      </c>
      <c r="AP395" s="3">
        <f t="shared" ca="1" si="220"/>
        <v>24427175936.125</v>
      </c>
      <c r="AQ395" s="9">
        <f t="shared" ca="1" si="221"/>
        <v>2.9694134445639318E-3</v>
      </c>
      <c r="AR395" s="14">
        <f t="array" aca="1" ref="AR395:AT395" ca="1">MMULT(AO395:AQ395,$AR$9:$AT$11)</f>
        <v>4.5988095227556887</v>
      </c>
      <c r="AS395" s="3">
        <f ca="1"/>
        <v>21154554911.983414</v>
      </c>
      <c r="AT395" s="29">
        <f ca="1"/>
        <v>12213587953.188976</v>
      </c>
      <c r="AU395" s="17">
        <f t="shared" ca="1" si="222"/>
        <v>4.5988095227556887</v>
      </c>
      <c r="AV395" s="14"/>
      <c r="AW395" s="3">
        <f ca="1">AS395</f>
        <v>21154554911.983414</v>
      </c>
      <c r="AX395" s="3"/>
      <c r="AY395" s="3"/>
      <c r="AZ395" s="9"/>
    </row>
    <row r="396" spans="13:52">
      <c r="N396" s="3"/>
      <c r="O396" s="29"/>
      <c r="P396" s="17">
        <f t="shared" si="223"/>
        <v>-54</v>
      </c>
      <c r="Q396" s="14" t="str">
        <f t="shared" si="110"/>
        <v>5.18402904945477E-12</v>
      </c>
      <c r="R396" s="9" t="str">
        <f t="shared" si="206"/>
        <v>192900153618-0.0026468271846491i</v>
      </c>
      <c r="S396" s="14">
        <f t="shared" si="207"/>
        <v>-86267571272</v>
      </c>
      <c r="T396" s="9">
        <f t="shared" si="208"/>
        <v>1.18369710191395E-3</v>
      </c>
      <c r="U396" s="14">
        <f t="shared" si="209"/>
        <v>-0.98821209233039742</v>
      </c>
      <c r="V396" s="3">
        <f>ATAN(S396)/PI()*2</f>
        <v>-0.99999999999262046</v>
      </c>
      <c r="W396" s="9">
        <f>ATAN(T396)/PI()*2</f>
        <v>7.5356462762320273E-4</v>
      </c>
      <c r="X396" s="8">
        <f t="shared" si="210"/>
        <v>-54</v>
      </c>
      <c r="Y396" s="3">
        <f t="shared" si="211"/>
        <v>-86267571272</v>
      </c>
      <c r="Z396" s="9">
        <f t="shared" si="212"/>
        <v>1.18369710191395E-3</v>
      </c>
      <c r="AA396" s="8">
        <f t="shared" si="213"/>
        <v>-9.8821209233039742</v>
      </c>
      <c r="AB396" s="3">
        <f t="shared" si="214"/>
        <v>-9.9999999999262048</v>
      </c>
      <c r="AC396" s="9">
        <f t="shared" si="215"/>
        <v>7.5356462762320268E-3</v>
      </c>
      <c r="AD396" s="8">
        <f t="shared" si="216"/>
        <v>44.117879076696028</v>
      </c>
      <c r="AE396" s="3">
        <f t="shared" si="217"/>
        <v>86267571262</v>
      </c>
      <c r="AF396" s="9">
        <f t="shared" si="218"/>
        <v>6.3519491743180764E-3</v>
      </c>
      <c r="AG396" s="17">
        <f t="shared" ca="1" si="219"/>
        <v>-17.602749761725782</v>
      </c>
      <c r="AH396" s="14"/>
      <c r="AI396" s="29"/>
      <c r="AJ396" s="8">
        <f ca="1">Y396+AE396*$AH$10</f>
        <v>-15096824980.850006</v>
      </c>
      <c r="AK396" s="9">
        <f ca="1">Z396+AF396*$AH$10</f>
        <v>6.4240551707263633E-3</v>
      </c>
      <c r="AO396" s="8">
        <f t="shared" ca="1" si="204"/>
        <v>-17.602749761725782</v>
      </c>
      <c r="AP396" s="3">
        <f t="shared" ca="1" si="220"/>
        <v>-15096824980.850006</v>
      </c>
      <c r="AQ396" s="9">
        <f t="shared" ca="1" si="221"/>
        <v>6.4240551707263633E-3</v>
      </c>
      <c r="AR396" s="14">
        <f t="array" aca="1" ref="AR396:AT396" ca="1">MMULT(AO396:AQ396,$AR$9:$AT$11)</f>
        <v>4.5497217237095828</v>
      </c>
      <c r="AS396" s="3">
        <f ca="1"/>
        <v>-13074233941.401321</v>
      </c>
      <c r="AT396" s="29">
        <f ca="1"/>
        <v>-7548412505.1514292</v>
      </c>
      <c r="AU396" s="17">
        <f t="shared" ca="1" si="222"/>
        <v>4.5497217237095828</v>
      </c>
      <c r="AV396" s="14"/>
      <c r="AW396" s="3">
        <f ca="1">AS396</f>
        <v>-13074233941.401321</v>
      </c>
      <c r="AX396" s="3"/>
      <c r="AY396" s="3"/>
      <c r="AZ396" s="9"/>
    </row>
    <row r="397" spans="13:52">
      <c r="N397" s="3"/>
      <c r="O397" s="29"/>
      <c r="P397" s="17">
        <f t="shared" si="223"/>
        <v>-53</v>
      </c>
      <c r="Q397" s="14" t="str">
        <f t="shared" si="110"/>
        <v>8.38793520068463E-12</v>
      </c>
      <c r="R397" s="9" t="str">
        <f t="shared" si="206"/>
        <v>-119218851371+0.000350571751195118i</v>
      </c>
      <c r="S397" s="14">
        <f t="shared" si="207"/>
        <v>53316291173</v>
      </c>
      <c r="T397" s="9">
        <f t="shared" si="208"/>
        <v>-1.56780453332685E-4</v>
      </c>
      <c r="U397" s="14">
        <f t="shared" si="209"/>
        <v>-0.98798973125932577</v>
      </c>
      <c r="V397" s="3">
        <f>ATAN(S397)/PI()*2</f>
        <v>0.99999999998805966</v>
      </c>
      <c r="W397" s="9">
        <f>ATAN(T397)/PI()*2</f>
        <v>-9.9809535694563679E-5</v>
      </c>
      <c r="X397" s="8">
        <f t="shared" si="210"/>
        <v>-53</v>
      </c>
      <c r="Y397" s="3">
        <f t="shared" si="211"/>
        <v>53316291173</v>
      </c>
      <c r="Z397" s="9">
        <f t="shared" si="212"/>
        <v>-1.56780453332685E-4</v>
      </c>
      <c r="AA397" s="8">
        <f t="shared" si="213"/>
        <v>-9.8798973125932577</v>
      </c>
      <c r="AB397" s="3">
        <f t="shared" si="214"/>
        <v>9.9999999998805968</v>
      </c>
      <c r="AC397" s="9">
        <f t="shared" si="215"/>
        <v>-9.9809535694563674E-4</v>
      </c>
      <c r="AD397" s="8">
        <f t="shared" si="216"/>
        <v>43.120102687406742</v>
      </c>
      <c r="AE397" s="3">
        <f t="shared" si="217"/>
        <v>-53316291163</v>
      </c>
      <c r="AF397" s="9">
        <f t="shared" si="218"/>
        <v>-8.4131490361295173E-4</v>
      </c>
      <c r="AG397" s="17">
        <f t="shared" ca="1" si="219"/>
        <v>-17.425915282889441</v>
      </c>
      <c r="AH397" s="14"/>
      <c r="AI397" s="29"/>
      <c r="AJ397" s="8">
        <f ca="1">Y397+AE397*$AH$10</f>
        <v>9330350963.5250015</v>
      </c>
      <c r="AK397" s="9">
        <f ca="1">Z397+AF397*$AH$10</f>
        <v>-8.508652488133701E-4</v>
      </c>
      <c r="AO397" s="8">
        <f t="shared" ca="1" si="204"/>
        <v>-17.425915282889441</v>
      </c>
      <c r="AP397" s="3">
        <f t="shared" ca="1" si="220"/>
        <v>9330350963.5250015</v>
      </c>
      <c r="AQ397" s="9">
        <f t="shared" ca="1" si="221"/>
        <v>-8.508652488133701E-4</v>
      </c>
      <c r="AR397" s="14">
        <f t="array" aca="1" ref="AR397:AT397" ca="1">MMULT(AO397:AQ397,$AR$9:$AT$11)</f>
        <v>4.5109806262733905</v>
      </c>
      <c r="AS397" s="3">
        <f ca="1"/>
        <v>8080320969.0532274</v>
      </c>
      <c r="AT397" s="29">
        <f ca="1"/>
        <v>4665175467.1856279</v>
      </c>
      <c r="AU397" s="17">
        <f t="shared" ca="1" si="222"/>
        <v>4.5109806262733905</v>
      </c>
      <c r="AV397" s="14"/>
      <c r="AW397" s="3">
        <f ca="1">AS397</f>
        <v>8080320969.0532274</v>
      </c>
      <c r="AX397" s="3"/>
      <c r="AY397" s="3"/>
      <c r="AZ397" s="9"/>
    </row>
    <row r="398" spans="13:52">
      <c r="N398" s="3"/>
      <c r="O398" s="29"/>
      <c r="P398" s="17">
        <f t="shared" si="223"/>
        <v>-52</v>
      </c>
      <c r="Q398" s="14" t="str">
        <f t="shared" si="110"/>
        <v>1.35719642501394E-11</v>
      </c>
      <c r="R398" s="9" t="str">
        <f t="shared" si="206"/>
        <v>73681302247+0.000577667506720455i</v>
      </c>
      <c r="S398" s="14">
        <f t="shared" si="207"/>
        <v>-32951280099</v>
      </c>
      <c r="T398" s="9">
        <f t="shared" si="208"/>
        <v>-2.5834076268395101E-4</v>
      </c>
      <c r="U398" s="14">
        <f t="shared" si="209"/>
        <v>-0.98775882094215151</v>
      </c>
      <c r="V398" s="3">
        <f>ATAN(S398)/PI()*2</f>
        <v>-0.99999999998068001</v>
      </c>
      <c r="W398" s="9">
        <f>ATAN(T398)/PI()*2</f>
        <v>-1.6446483387433272E-4</v>
      </c>
      <c r="X398" s="8">
        <f t="shared" si="210"/>
        <v>-52</v>
      </c>
      <c r="Y398" s="3">
        <f t="shared" si="211"/>
        <v>-32951280099</v>
      </c>
      <c r="Z398" s="9">
        <f t="shared" si="212"/>
        <v>-2.5834076268395101E-4</v>
      </c>
      <c r="AA398" s="8">
        <f t="shared" si="213"/>
        <v>-9.8775882094215142</v>
      </c>
      <c r="AB398" s="3">
        <f t="shared" si="214"/>
        <v>-9.9999999998067999</v>
      </c>
      <c r="AC398" s="9">
        <f t="shared" si="215"/>
        <v>-1.6446483387433271E-3</v>
      </c>
      <c r="AD398" s="8">
        <f t="shared" si="216"/>
        <v>42.122411790578482</v>
      </c>
      <c r="AE398" s="3">
        <f t="shared" si="217"/>
        <v>32951280089</v>
      </c>
      <c r="AF398" s="9">
        <f t="shared" si="218"/>
        <v>-1.386307576059376E-3</v>
      </c>
      <c r="AG398" s="17">
        <f t="shared" ca="1" si="219"/>
        <v>-17.249010272772757</v>
      </c>
      <c r="AH398" s="14"/>
      <c r="AI398" s="29"/>
      <c r="AJ398" s="8">
        <f ca="1">Y398+AE398*$AH$10</f>
        <v>-5766474025.5750008</v>
      </c>
      <c r="AK398" s="9">
        <f ca="1">Z398+AF398*$AH$10</f>
        <v>-1.4020445129329362E-3</v>
      </c>
      <c r="AO398" s="8">
        <f t="shared" ca="1" si="204"/>
        <v>-17.249010272772757</v>
      </c>
      <c r="AP398" s="3">
        <f t="shared" ca="1" si="220"/>
        <v>-5766474025.5750008</v>
      </c>
      <c r="AQ398" s="9">
        <f t="shared" ca="1" si="221"/>
        <v>-1.4020445129329362E-3</v>
      </c>
      <c r="AR398" s="14">
        <f t="array" aca="1" ref="AR398:AT398" ca="1">MMULT(AO398:AQ398,$AR$9:$AT$11)</f>
        <v>4.4657266387672667</v>
      </c>
      <c r="AS398" s="3">
        <f ca="1"/>
        <v>-4993912988.080617</v>
      </c>
      <c r="AT398" s="29">
        <f ca="1"/>
        <v>-2883237027.2162638</v>
      </c>
      <c r="AU398" s="17">
        <f t="shared" ca="1" si="222"/>
        <v>4.4657266387672667</v>
      </c>
      <c r="AV398" s="14"/>
      <c r="AW398" s="3">
        <f ca="1">AS398</f>
        <v>-4993912988.080617</v>
      </c>
      <c r="AX398" s="3"/>
      <c r="AY398" s="3"/>
      <c r="AZ398" s="9"/>
    </row>
    <row r="399" spans="13:52">
      <c r="N399" s="3"/>
      <c r="O399" s="29"/>
      <c r="P399" s="17">
        <f t="shared" si="223"/>
        <v>-51</v>
      </c>
      <c r="Q399" s="14" t="str">
        <f t="shared" si="110"/>
        <v>2.1959899450824E-11</v>
      </c>
      <c r="R399" s="9" t="str">
        <f t="shared" si="206"/>
        <v>-45537549124+0.000446312189214814i</v>
      </c>
      <c r="S399" s="14">
        <f t="shared" si="207"/>
        <v>20365011074</v>
      </c>
      <c r="T399" s="9">
        <f t="shared" si="208"/>
        <v>-1.99596878854214E-4</v>
      </c>
      <c r="U399" s="14">
        <f t="shared" si="209"/>
        <v>-0.98751885873249523</v>
      </c>
      <c r="V399" s="3">
        <f>ATAN(S399)/PI()*2</f>
        <v>0.99999999996873956</v>
      </c>
      <c r="W399" s="9">
        <f>ATAN(T399)/PI()*2</f>
        <v>-1.2706731789404146E-4</v>
      </c>
      <c r="X399" s="8">
        <f t="shared" si="210"/>
        <v>-51</v>
      </c>
      <c r="Y399" s="3">
        <f t="shared" si="211"/>
        <v>20365011074</v>
      </c>
      <c r="Z399" s="9">
        <f t="shared" si="212"/>
        <v>-1.99596878854214E-4</v>
      </c>
      <c r="AA399" s="8">
        <f t="shared" si="213"/>
        <v>-9.8751885873249527</v>
      </c>
      <c r="AB399" s="3">
        <f t="shared" si="214"/>
        <v>9.9999999996873949</v>
      </c>
      <c r="AC399" s="9">
        <f t="shared" si="215"/>
        <v>-1.2706731789404145E-3</v>
      </c>
      <c r="AD399" s="8">
        <f t="shared" si="216"/>
        <v>41.124811412675044</v>
      </c>
      <c r="AE399" s="3">
        <f t="shared" si="217"/>
        <v>-20365011064</v>
      </c>
      <c r="AF399" s="9">
        <f t="shared" si="218"/>
        <v>-1.0710763000862005E-3</v>
      </c>
      <c r="AG399" s="17">
        <f t="shared" ca="1" si="219"/>
        <v>-17.072030584543093</v>
      </c>
      <c r="AH399" s="14"/>
      <c r="AI399" s="29"/>
      <c r="AJ399" s="8">
        <f ca="1">Y399+AE399*$AH$10</f>
        <v>3563876946.2000008</v>
      </c>
      <c r="AK399" s="9">
        <f ca="1">Z399+AF399*$AH$10</f>
        <v>-1.0832348264253294E-3</v>
      </c>
      <c r="AO399" s="8">
        <f t="shared" ca="1" si="204"/>
        <v>-17.072030584543093</v>
      </c>
      <c r="AP399" s="3">
        <f t="shared" ca="1" si="220"/>
        <v>3563876946.2000008</v>
      </c>
      <c r="AQ399" s="9">
        <f t="shared" ca="1" si="221"/>
        <v>-1.0832348264253294E-3</v>
      </c>
      <c r="AR399" s="14">
        <f t="array" aca="1" ref="AR399:AT399" ca="1">MMULT(AO399:AQ399,$AR$9:$AT$11)</f>
        <v>4.4196129783472538</v>
      </c>
      <c r="AS399" s="3">
        <f ca="1"/>
        <v>3086407979.6159253</v>
      </c>
      <c r="AT399" s="29">
        <f ca="1"/>
        <v>1781938458.819211</v>
      </c>
      <c r="AU399" s="17">
        <f t="shared" ca="1" si="222"/>
        <v>4.4196129783472538</v>
      </c>
      <c r="AV399" s="14"/>
      <c r="AW399" s="3">
        <f ca="1">AS399</f>
        <v>3086407979.6159253</v>
      </c>
      <c r="AX399" s="3"/>
      <c r="AY399" s="3"/>
      <c r="AZ399" s="9"/>
    </row>
    <row r="400" spans="13:52">
      <c r="N400" s="3"/>
      <c r="O400" s="29"/>
      <c r="P400" s="17">
        <f t="shared" si="223"/>
        <v>-50</v>
      </c>
      <c r="Q400" s="14" t="str">
        <f t="shared" si="110"/>
        <v>3.55318637009634E-11</v>
      </c>
      <c r="R400" s="9" t="str">
        <f t="shared" si="206"/>
        <v>28143753123+0.0000275720151158673i</v>
      </c>
      <c r="S400" s="14">
        <f t="shared" si="207"/>
        <v>-12586269025</v>
      </c>
      <c r="T400" s="9">
        <f t="shared" si="208"/>
        <v>-1.23305800151462E-5</v>
      </c>
      <c r="U400" s="14">
        <f t="shared" si="209"/>
        <v>-0.98726930179805439</v>
      </c>
      <c r="V400" s="3">
        <f>ATAN(S400)/PI()*2</f>
        <v>-0.99999999994941957</v>
      </c>
      <c r="W400" s="9">
        <f>ATAN(T400)/PI()*2</f>
        <v>-7.8498910420047801E-6</v>
      </c>
      <c r="X400" s="8">
        <f t="shared" si="210"/>
        <v>-50</v>
      </c>
      <c r="Y400" s="3">
        <f t="shared" si="211"/>
        <v>-12586269025</v>
      </c>
      <c r="Z400" s="9">
        <f t="shared" si="212"/>
        <v>-1.23305800151462E-5</v>
      </c>
      <c r="AA400" s="8">
        <f t="shared" si="213"/>
        <v>-9.8726930179805432</v>
      </c>
      <c r="AB400" s="3">
        <f t="shared" si="214"/>
        <v>-9.9999999994941966</v>
      </c>
      <c r="AC400" s="9">
        <f t="shared" si="215"/>
        <v>-7.8498910420047801E-5</v>
      </c>
      <c r="AD400" s="8">
        <f t="shared" si="216"/>
        <v>40.127306982019455</v>
      </c>
      <c r="AE400" s="3">
        <f t="shared" si="217"/>
        <v>12586269015</v>
      </c>
      <c r="AF400" s="9">
        <f t="shared" si="218"/>
        <v>-6.6168330404901607E-5</v>
      </c>
      <c r="AG400" s="17">
        <f t="shared" ca="1" si="219"/>
        <v>-16.894971739833949</v>
      </c>
      <c r="AH400" s="14"/>
      <c r="AI400" s="29"/>
      <c r="AJ400" s="8">
        <f ca="1">Y400+AE400*$AH$10</f>
        <v>-2202597087.625</v>
      </c>
      <c r="AK400" s="9">
        <f ca="1">Z400+AF400*$AH$10</f>
        <v>-6.691945259919002E-5</v>
      </c>
      <c r="AO400" s="8">
        <f t="shared" ca="1" si="204"/>
        <v>-16.894971739833949</v>
      </c>
      <c r="AP400" s="3">
        <f t="shared" ca="1" si="220"/>
        <v>-2202597087.625</v>
      </c>
      <c r="AQ400" s="9">
        <f t="shared" ca="1" si="221"/>
        <v>-6.691945259919002E-5</v>
      </c>
      <c r="AR400" s="14">
        <f t="array" aca="1" ref="AR400:AT400" ca="1">MMULT(AO400:AQ400,$AR$9:$AT$11)</f>
        <v>4.3728050919654446</v>
      </c>
      <c r="AS400" s="3">
        <f ca="1"/>
        <v>-1907505024.025233</v>
      </c>
      <c r="AT400" s="29">
        <f ca="1"/>
        <v>-1101298557.9454041</v>
      </c>
      <c r="AU400" s="17">
        <f t="shared" ca="1" si="222"/>
        <v>4.3728050919654446</v>
      </c>
      <c r="AV400" s="14"/>
      <c r="AW400" s="3">
        <f ca="1">AS400</f>
        <v>-1907505024.025233</v>
      </c>
      <c r="AX400" s="3"/>
      <c r="AY400" s="3"/>
      <c r="AZ400" s="9"/>
    </row>
    <row r="401" spans="14:52">
      <c r="N401" s="3"/>
      <c r="O401" s="29"/>
      <c r="P401" s="17">
        <f t="shared" si="223"/>
        <v>-49</v>
      </c>
      <c r="Q401" s="14" t="str">
        <f t="shared" si="110"/>
        <v>5.74917631517875E-11</v>
      </c>
      <c r="R401" s="9" t="str">
        <f t="shared" si="206"/>
        <v>-17393796001+0.000289804444185597i</v>
      </c>
      <c r="S401" s="14">
        <f t="shared" si="207"/>
        <v>7778742049</v>
      </c>
      <c r="T401" s="9">
        <f t="shared" si="208"/>
        <v>-1.29604487476108E-4</v>
      </c>
      <c r="U401" s="14">
        <f t="shared" si="209"/>
        <v>-0.98700956302325105</v>
      </c>
      <c r="V401" s="3">
        <f>ATAN(S401)/PI()*2</f>
        <v>0.99999999991815913</v>
      </c>
      <c r="W401" s="9">
        <f>ATAN(T401)/PI()*2</f>
        <v>-8.250877885288139E-5</v>
      </c>
      <c r="X401" s="8">
        <f t="shared" si="210"/>
        <v>-49</v>
      </c>
      <c r="Y401" s="3">
        <f t="shared" si="211"/>
        <v>7778742049</v>
      </c>
      <c r="Z401" s="9">
        <f t="shared" si="212"/>
        <v>-1.29604487476108E-4</v>
      </c>
      <c r="AA401" s="8">
        <f t="shared" si="213"/>
        <v>-9.8700956302325107</v>
      </c>
      <c r="AB401" s="3">
        <f t="shared" si="214"/>
        <v>9.9999999991815915</v>
      </c>
      <c r="AC401" s="9">
        <f t="shared" si="215"/>
        <v>-8.2508778852881392E-4</v>
      </c>
      <c r="AD401" s="8">
        <f t="shared" si="216"/>
        <v>39.129904369767488</v>
      </c>
      <c r="AE401" s="3">
        <f t="shared" si="217"/>
        <v>-7778742039</v>
      </c>
      <c r="AF401" s="9">
        <f t="shared" si="218"/>
        <v>-6.9548330105270598E-4</v>
      </c>
      <c r="AG401" s="17">
        <f t="shared" ca="1" si="219"/>
        <v>-16.717828894941825</v>
      </c>
      <c r="AH401" s="14"/>
      <c r="AI401" s="29"/>
      <c r="AJ401" s="8">
        <f ca="1">Y401+AE401*$AH$10</f>
        <v>1361279866.8250008</v>
      </c>
      <c r="AK401" s="9">
        <f ca="1">Z401+AF401*$AH$10</f>
        <v>-7.0337821084459043E-4</v>
      </c>
      <c r="AO401" s="8">
        <f t="shared" ca="1" si="204"/>
        <v>-16.717828894941825</v>
      </c>
      <c r="AP401" s="3">
        <f t="shared" ca="1" si="220"/>
        <v>1361279866.8250008</v>
      </c>
      <c r="AQ401" s="9">
        <f t="shared" ca="1" si="221"/>
        <v>-7.0337821084459043E-4</v>
      </c>
      <c r="AR401" s="14">
        <f t="array" aca="1" ref="AR401:AT401" ca="1">MMULT(AO401:AQ401,$AR$9:$AT$11)</f>
        <v>4.3275719219556779</v>
      </c>
      <c r="AS401" s="3">
        <f ca="1"/>
        <v>1178902954.4047487</v>
      </c>
      <c r="AT401" s="29">
        <f ca="1"/>
        <v>680639919.42792153</v>
      </c>
      <c r="AU401" s="17">
        <f t="shared" ca="1" si="222"/>
        <v>4.3275719219556779</v>
      </c>
      <c r="AV401" s="14"/>
      <c r="AW401" s="3">
        <f ca="1">AS401</f>
        <v>1178902954.4047487</v>
      </c>
      <c r="AX401" s="3"/>
      <c r="AY401" s="3"/>
      <c r="AZ401" s="9"/>
    </row>
    <row r="402" spans="14:52">
      <c r="N402" s="3"/>
      <c r="O402" s="29"/>
      <c r="P402" s="17">
        <f t="shared" si="223"/>
        <v>-48</v>
      </c>
      <c r="Q402" s="14" t="str">
        <f t="shared" si="110"/>
        <v>9.30236268527509E-11</v>
      </c>
      <c r="R402" s="9" t="str">
        <f t="shared" si="206"/>
        <v>10749957122-0.0000632174081200906i</v>
      </c>
      <c r="S402" s="14">
        <f t="shared" si="207"/>
        <v>-4807526976</v>
      </c>
      <c r="T402" s="9">
        <f t="shared" si="208"/>
        <v>2.8271684383573898E-5</v>
      </c>
      <c r="U402" s="14">
        <f t="shared" si="209"/>
        <v>-0.98673900640019963</v>
      </c>
      <c r="V402" s="3">
        <f>ATAN(S402)/PI()*2</f>
        <v>-0.99999999986757848</v>
      </c>
      <c r="W402" s="9">
        <f>ATAN(T402)/PI()*2</f>
        <v>1.799831327192364E-5</v>
      </c>
      <c r="X402" s="8">
        <f t="shared" si="210"/>
        <v>-48</v>
      </c>
      <c r="Y402" s="3">
        <f t="shared" si="211"/>
        <v>-4807526976</v>
      </c>
      <c r="Z402" s="9">
        <f t="shared" si="212"/>
        <v>2.8271684383573898E-5</v>
      </c>
      <c r="AA402" s="8">
        <f t="shared" si="213"/>
        <v>-9.8673900640019969</v>
      </c>
      <c r="AB402" s="3">
        <f t="shared" si="214"/>
        <v>-9.9999999986757846</v>
      </c>
      <c r="AC402" s="9">
        <f t="shared" si="215"/>
        <v>1.7998313271923641E-4</v>
      </c>
      <c r="AD402" s="8">
        <f t="shared" si="216"/>
        <v>38.132609935998005</v>
      </c>
      <c r="AE402" s="3">
        <f t="shared" si="217"/>
        <v>4807526966</v>
      </c>
      <c r="AF402" s="9">
        <f t="shared" si="218"/>
        <v>1.5171144833566252E-4</v>
      </c>
      <c r="AG402" s="17">
        <f t="shared" ca="1" si="219"/>
        <v>-16.540596802801648</v>
      </c>
      <c r="AH402" s="14"/>
      <c r="AI402" s="29"/>
      <c r="AJ402" s="8">
        <f ca="1">Y402+AE402*$AH$10</f>
        <v>-841317229.05000019</v>
      </c>
      <c r="AK402" s="9">
        <f ca="1">Z402+AF402*$AH$10</f>
        <v>1.5343362926049546E-4</v>
      </c>
      <c r="AO402" s="8">
        <f t="shared" ca="1" si="204"/>
        <v>-16.540596802801648</v>
      </c>
      <c r="AP402" s="3">
        <f t="shared" ca="1" si="220"/>
        <v>-841317229.05000019</v>
      </c>
      <c r="AQ402" s="9">
        <f t="shared" ca="1" si="221"/>
        <v>1.5343362926049546E-4</v>
      </c>
      <c r="AR402" s="14">
        <f t="array" aca="1" ref="AR402:AT402" ca="1">MMULT(AO402:AQ402,$AR$9:$AT$11)</f>
        <v>4.2808732644218077</v>
      </c>
      <c r="AS402" s="3">
        <f ca="1"/>
        <v>-728602085.01031673</v>
      </c>
      <c r="AT402" s="29">
        <f ca="1"/>
        <v>-420658628.36151332</v>
      </c>
      <c r="AU402" s="17">
        <f t="shared" ca="1" si="222"/>
        <v>4.2808732644218077</v>
      </c>
      <c r="AV402" s="14"/>
      <c r="AW402" s="3">
        <f ca="1">AS402</f>
        <v>-728602085.01031673</v>
      </c>
      <c r="AX402" s="3"/>
      <c r="AY402" s="3"/>
      <c r="AZ402" s="9"/>
    </row>
    <row r="403" spans="14:52">
      <c r="N403" s="3"/>
      <c r="O403" s="29"/>
      <c r="P403" s="17">
        <f t="shared" si="223"/>
        <v>-47</v>
      </c>
      <c r="Q403" s="14" t="str">
        <f t="shared" si="110"/>
        <v>1.50515390004538E-10</v>
      </c>
      <c r="R403" s="9" t="str">
        <f t="shared" si="206"/>
        <v>-6643838879-0.0000325544337903469i</v>
      </c>
      <c r="S403" s="14">
        <f t="shared" si="207"/>
        <v>2971215073</v>
      </c>
      <c r="T403" s="9">
        <f t="shared" si="208"/>
        <v>1.45587853848464E-5</v>
      </c>
      <c r="U403" s="14">
        <f t="shared" si="209"/>
        <v>-0.9864569418318746</v>
      </c>
      <c r="V403" s="3">
        <f>ATAN(S403)/PI()*2</f>
        <v>0.99999999978573761</v>
      </c>
      <c r="W403" s="9">
        <f>ATAN(T403)/PI()*2</f>
        <v>9.2684106369945464E-6</v>
      </c>
      <c r="X403" s="8">
        <f t="shared" si="210"/>
        <v>-47</v>
      </c>
      <c r="Y403" s="3">
        <f t="shared" si="211"/>
        <v>2971215073</v>
      </c>
      <c r="Z403" s="9">
        <f t="shared" si="212"/>
        <v>1.45587853848464E-5</v>
      </c>
      <c r="AA403" s="8">
        <f t="shared" si="213"/>
        <v>-9.8645694183187462</v>
      </c>
      <c r="AB403" s="3">
        <f t="shared" si="214"/>
        <v>9.9999999978573761</v>
      </c>
      <c r="AC403" s="9">
        <f t="shared" si="215"/>
        <v>9.2684106369945467E-5</v>
      </c>
      <c r="AD403" s="8">
        <f t="shared" si="216"/>
        <v>37.135430581681256</v>
      </c>
      <c r="AE403" s="3">
        <f t="shared" si="217"/>
        <v>-2971215063</v>
      </c>
      <c r="AF403" s="9">
        <f t="shared" si="218"/>
        <v>7.8125320985099071E-5</v>
      </c>
      <c r="AG403" s="17">
        <f t="shared" ca="1" si="219"/>
        <v>-16.363269770112964</v>
      </c>
      <c r="AH403" s="14"/>
      <c r="AI403" s="29"/>
      <c r="AJ403" s="8">
        <f ca="1">Y403+AE403*$AH$10</f>
        <v>519962646.0250001</v>
      </c>
      <c r="AK403" s="9">
        <f ca="1">Z403+AF403*$AH$10</f>
        <v>7.9012175197553129E-5</v>
      </c>
      <c r="AO403" s="8">
        <f t="shared" ca="1" si="204"/>
        <v>-16.363269770112964</v>
      </c>
      <c r="AP403" s="3">
        <f t="shared" ca="1" si="220"/>
        <v>519962646.0250001</v>
      </c>
      <c r="AQ403" s="9">
        <f t="shared" ca="1" si="221"/>
        <v>7.9012175197553129E-5</v>
      </c>
      <c r="AR403" s="14">
        <f t="array" aca="1" ref="AR403:AT403" ca="1">MMULT(AO403:AQ403,$AR$9:$AT$11)</f>
        <v>4.2350495367549685</v>
      </c>
      <c r="AS403" s="3">
        <f ca="1"/>
        <v>450300868.37948853</v>
      </c>
      <c r="AT403" s="29">
        <f ca="1"/>
        <v>259981309.32434037</v>
      </c>
      <c r="AU403" s="17">
        <f t="shared" ca="1" si="222"/>
        <v>4.2350495367549685</v>
      </c>
      <c r="AV403" s="14"/>
      <c r="AW403" s="3">
        <f ca="1">AS403</f>
        <v>450300868.37948853</v>
      </c>
      <c r="AX403" s="3"/>
      <c r="AY403" s="3"/>
      <c r="AZ403" s="9"/>
    </row>
    <row r="404" spans="14:52">
      <c r="N404" s="3"/>
      <c r="O404" s="29"/>
      <c r="P404" s="17">
        <f t="shared" si="223"/>
        <v>-46</v>
      </c>
      <c r="Q404" s="14" t="str">
        <f t="shared" si="110"/>
        <v>2.43539016857289E-10</v>
      </c>
      <c r="R404" s="9" t="str">
        <f t="shared" si="206"/>
        <v>4106118243-0.0000523165052343411i</v>
      </c>
      <c r="S404" s="14">
        <f t="shared" si="207"/>
        <v>-1836311903</v>
      </c>
      <c r="T404" s="9">
        <f t="shared" si="208"/>
        <v>2.3396652409841999E-5</v>
      </c>
      <c r="U404" s="14">
        <f t="shared" si="209"/>
        <v>-0.98616261925812942</v>
      </c>
      <c r="V404" s="3">
        <f>ATAN(S404)/PI()*2</f>
        <v>-0.9999999996533161</v>
      </c>
      <c r="W404" s="9">
        <f>ATAN(T404)/PI()*2</f>
        <v>1.4894771528599223E-5</v>
      </c>
      <c r="X404" s="8">
        <f t="shared" si="210"/>
        <v>-46</v>
      </c>
      <c r="Y404" s="3">
        <f t="shared" si="211"/>
        <v>-1836311903</v>
      </c>
      <c r="Z404" s="9">
        <f t="shared" si="212"/>
        <v>2.3396652409841999E-5</v>
      </c>
      <c r="AA404" s="8">
        <f t="shared" si="213"/>
        <v>-9.8616261925812942</v>
      </c>
      <c r="AB404" s="3">
        <f t="shared" si="214"/>
        <v>-9.9999999965331607</v>
      </c>
      <c r="AC404" s="9">
        <f t="shared" si="215"/>
        <v>1.4894771528599222E-4</v>
      </c>
      <c r="AD404" s="8">
        <f t="shared" si="216"/>
        <v>36.138373807418702</v>
      </c>
      <c r="AE404" s="3">
        <f t="shared" si="217"/>
        <v>1836311893</v>
      </c>
      <c r="AF404" s="9">
        <f t="shared" si="218"/>
        <v>1.2555106287615023E-4</v>
      </c>
      <c r="AG404" s="17">
        <f t="shared" ca="1" si="219"/>
        <v>-16.185841608879571</v>
      </c>
      <c r="AH404" s="14"/>
      <c r="AI404" s="29"/>
      <c r="AJ404" s="8">
        <f ca="1">Y404+AE404*$AH$10</f>
        <v>-321354591.2750001</v>
      </c>
      <c r="AK404" s="9">
        <f ca="1">Z404+AF404*$AH$10</f>
        <v>1.2697627928266592E-4</v>
      </c>
      <c r="AO404" s="8">
        <f t="shared" ca="1" si="204"/>
        <v>-16.185841608879571</v>
      </c>
      <c r="AP404" s="3">
        <f t="shared" ca="1" si="220"/>
        <v>-321354591.2750001</v>
      </c>
      <c r="AQ404" s="9">
        <f t="shared" ca="1" si="221"/>
        <v>1.2697627928266592E-4</v>
      </c>
      <c r="AR404" s="14">
        <f t="array" aca="1" ref="AR404:AT404" ca="1">MMULT(AO404:AQ404,$AR$9:$AT$11)</f>
        <v>4.189081419723375</v>
      </c>
      <c r="AS404" s="3">
        <f ca="1"/>
        <v>-278301231.84973758</v>
      </c>
      <c r="AT404" s="29">
        <f ca="1"/>
        <v>-160677309.17724887</v>
      </c>
      <c r="AU404" s="17">
        <f t="shared" ca="1" si="222"/>
        <v>4.189081419723375</v>
      </c>
      <c r="AV404" s="14"/>
      <c r="AW404" s="3">
        <f ca="1">AS404</f>
        <v>-278301231.84973758</v>
      </c>
      <c r="AX404" s="3"/>
      <c r="AY404" s="3"/>
      <c r="AZ404" s="9"/>
    </row>
    <row r="405" spans="14:52">
      <c r="N405" s="3"/>
      <c r="O405" s="29"/>
      <c r="P405" s="17">
        <f t="shared" si="223"/>
        <v>-45</v>
      </c>
      <c r="Q405" s="14" t="str">
        <f t="shared" si="110"/>
        <v>3.94054406861828E-10</v>
      </c>
      <c r="R405" s="9" t="str">
        <f t="shared" si="206"/>
        <v>-2537720636+4.97508550634153E-06i</v>
      </c>
      <c r="S405" s="14">
        <f t="shared" si="207"/>
        <v>1134903170</v>
      </c>
      <c r="T405" s="9">
        <f t="shared" si="208"/>
        <v>-2.22492587721072E-6</v>
      </c>
      <c r="U405" s="14">
        <f t="shared" si="209"/>
        <v>-0.98585522199936992</v>
      </c>
      <c r="V405" s="3">
        <f>ATAN(S405)/PI()*2</f>
        <v>0.99999999943905382</v>
      </c>
      <c r="W405" s="9">
        <f>ATAN(T405)/PI()*2</f>
        <v>-1.4164318054822925E-6</v>
      </c>
      <c r="X405" s="8">
        <f t="shared" si="210"/>
        <v>-45</v>
      </c>
      <c r="Y405" s="3">
        <f t="shared" si="211"/>
        <v>1134903170</v>
      </c>
      <c r="Z405" s="9">
        <f t="shared" si="212"/>
        <v>-2.22492587721072E-6</v>
      </c>
      <c r="AA405" s="8">
        <f t="shared" si="213"/>
        <v>-9.8585522199936992</v>
      </c>
      <c r="AB405" s="3">
        <f t="shared" si="214"/>
        <v>9.9999999943905387</v>
      </c>
      <c r="AC405" s="9">
        <f t="shared" si="215"/>
        <v>-1.4164318054822925E-5</v>
      </c>
      <c r="AD405" s="8">
        <f t="shared" si="216"/>
        <v>35.141447780006303</v>
      </c>
      <c r="AE405" s="3">
        <f t="shared" si="217"/>
        <v>-1134903160</v>
      </c>
      <c r="AF405" s="9">
        <f t="shared" si="218"/>
        <v>-1.1939392177612205E-5</v>
      </c>
      <c r="AG405" s="17">
        <f t="shared" ca="1" si="219"/>
        <v>-16.008305581494803</v>
      </c>
      <c r="AH405" s="14"/>
      <c r="AI405" s="29"/>
      <c r="AJ405" s="8">
        <f ca="1">Y405+AE405*$AH$10</f>
        <v>198608063</v>
      </c>
      <c r="AK405" s="9">
        <f ca="1">Z405+AF405*$AH$10</f>
        <v>-1.2074924423740789E-5</v>
      </c>
      <c r="AO405" s="8">
        <f t="shared" ca="1" si="204"/>
        <v>-16.008305581494803</v>
      </c>
      <c r="AP405" s="3">
        <f t="shared" ca="1" si="220"/>
        <v>198608063</v>
      </c>
      <c r="AQ405" s="9">
        <f t="shared" ca="1" si="221"/>
        <v>-1.2074924423740789E-5</v>
      </c>
      <c r="AR405" s="14">
        <f t="array" aca="1" ref="AR405:AT405" ca="1">MMULT(AO405:AQ405,$AR$9:$AT$11)</f>
        <v>4.1432660277931905</v>
      </c>
      <c r="AS405" s="3">
        <f ca="1"/>
        <v>171999635.68583658</v>
      </c>
      <c r="AT405" s="29">
        <f ca="1"/>
        <v>99304018.108794078</v>
      </c>
      <c r="AU405" s="17">
        <f t="shared" ca="1" si="222"/>
        <v>4.1432660277931905</v>
      </c>
      <c r="AV405" s="14"/>
      <c r="AW405" s="3">
        <f ca="1">AS405</f>
        <v>171999635.68583658</v>
      </c>
      <c r="AX405" s="3"/>
      <c r="AY405" s="3"/>
      <c r="AZ405" s="9"/>
    </row>
    <row r="406" spans="14:52">
      <c r="N406" s="3"/>
      <c r="O406" s="29"/>
      <c r="P406" s="17">
        <f t="shared" si="223"/>
        <v>-44</v>
      </c>
      <c r="Q406" s="14" t="str">
        <f t="shared" ref="Q406:Q469" si="224">IMPOWER($D$12,P406)</f>
        <v>6.37593423719117E-10</v>
      </c>
      <c r="R406" s="9" t="str">
        <f t="shared" si="206"/>
        <v>1568397607-0.0000307429581103006i</v>
      </c>
      <c r="S406" s="14">
        <f t="shared" si="207"/>
        <v>-701408733</v>
      </c>
      <c r="T406" s="9">
        <f t="shared" si="208"/>
        <v>1.3748668832812099E-5</v>
      </c>
      <c r="U406" s="14">
        <f t="shared" si="209"/>
        <v>-0.98553385919356806</v>
      </c>
      <c r="V406" s="3">
        <f>ATAN(S406)/PI()*2</f>
        <v>-0.99999999909236981</v>
      </c>
      <c r="W406" s="9">
        <f>ATAN(T406)/PI()*2</f>
        <v>8.7526744221506048E-6</v>
      </c>
      <c r="X406" s="8">
        <f t="shared" si="210"/>
        <v>-44</v>
      </c>
      <c r="Y406" s="3">
        <f t="shared" si="211"/>
        <v>-701408733</v>
      </c>
      <c r="Z406" s="9">
        <f t="shared" si="212"/>
        <v>1.3748668832812099E-5</v>
      </c>
      <c r="AA406" s="8">
        <f t="shared" si="213"/>
        <v>-9.8553385919356806</v>
      </c>
      <c r="AB406" s="3">
        <f t="shared" si="214"/>
        <v>-9.9999999909236976</v>
      </c>
      <c r="AC406" s="9">
        <f t="shared" si="215"/>
        <v>8.7526744221506052E-5</v>
      </c>
      <c r="AD406" s="8">
        <f t="shared" si="216"/>
        <v>34.144661408064323</v>
      </c>
      <c r="AE406" s="3">
        <f t="shared" si="217"/>
        <v>701408723</v>
      </c>
      <c r="AF406" s="9">
        <f t="shared" si="218"/>
        <v>7.3778075388693956E-5</v>
      </c>
      <c r="AG406" s="17">
        <f t="shared" ca="1" si="219"/>
        <v>-15.830654338346935</v>
      </c>
      <c r="AH406" s="14"/>
      <c r="AI406" s="29"/>
      <c r="AJ406" s="8">
        <f ca="1">Y406+AE406*$AH$10</f>
        <v>-122746536.52499998</v>
      </c>
      <c r="AK406" s="9">
        <f ca="1">Z406+AF406*$AH$10</f>
        <v>7.4615581028484606E-5</v>
      </c>
      <c r="AO406" s="8">
        <f t="shared" ca="1" si="204"/>
        <v>-15.830654338346935</v>
      </c>
      <c r="AP406" s="3">
        <f t="shared" ca="1" si="220"/>
        <v>-122746536.52499998</v>
      </c>
      <c r="AQ406" s="9">
        <f t="shared" ca="1" si="221"/>
        <v>7.4615581028484606E-5</v>
      </c>
      <c r="AR406" s="14">
        <f t="array" aca="1" ref="AR406:AT406" ca="1">MMULT(AO406:AQ406,$AR$9:$AT$11)</f>
        <v>4.0972027660822734</v>
      </c>
      <c r="AS406" s="3">
        <f ca="1"/>
        <v>-106301611.21157587</v>
      </c>
      <c r="AT406" s="29">
        <f ca="1"/>
        <v>-61373281.505117163</v>
      </c>
      <c r="AU406" s="17">
        <f t="shared" ca="1" si="222"/>
        <v>4.0972027660822734</v>
      </c>
      <c r="AV406" s="14"/>
      <c r="AW406" s="3">
        <f ca="1">AS406</f>
        <v>-106301611.21157587</v>
      </c>
      <c r="AX406" s="3"/>
      <c r="AY406" s="3"/>
      <c r="AZ406" s="9"/>
    </row>
    <row r="407" spans="14:52">
      <c r="N407" s="3"/>
      <c r="O407" s="29"/>
      <c r="P407" s="17">
        <f t="shared" si="223"/>
        <v>-43</v>
      </c>
      <c r="Q407" s="14" t="str">
        <f t="shared" si="224"/>
        <v>1.03164783058094E-09</v>
      </c>
      <c r="R407" s="9" t="str">
        <f t="shared" si="206"/>
        <v>-969323029+8.55025501283742E-06i</v>
      </c>
      <c r="S407" s="14">
        <f t="shared" si="207"/>
        <v>433494437</v>
      </c>
      <c r="T407" s="9">
        <f t="shared" si="208"/>
        <v>-3.8237902867325601E-6</v>
      </c>
      <c r="U407" s="14">
        <f t="shared" si="209"/>
        <v>-0.9851975571792263</v>
      </c>
      <c r="V407" s="3">
        <f>ATAN(S407)/PI()*2</f>
        <v>0.99999999853142341</v>
      </c>
      <c r="W407" s="9">
        <f>ATAN(T407)/PI()*2</f>
        <v>-2.4343005019091867E-6</v>
      </c>
      <c r="X407" s="8">
        <f t="shared" si="210"/>
        <v>-43</v>
      </c>
      <c r="Y407" s="3">
        <f t="shared" si="211"/>
        <v>433494437</v>
      </c>
      <c r="Z407" s="9">
        <f t="shared" si="212"/>
        <v>-3.8237902867325601E-6</v>
      </c>
      <c r="AA407" s="8">
        <f t="shared" si="213"/>
        <v>-9.8519755717922628</v>
      </c>
      <c r="AB407" s="3">
        <f t="shared" si="214"/>
        <v>9.9999999853142345</v>
      </c>
      <c r="AC407" s="9">
        <f t="shared" si="215"/>
        <v>-2.4343005019091866E-5</v>
      </c>
      <c r="AD407" s="8">
        <f t="shared" si="216"/>
        <v>33.148024428207734</v>
      </c>
      <c r="AE407" s="3">
        <f t="shared" si="217"/>
        <v>-433494427</v>
      </c>
      <c r="AF407" s="9">
        <f t="shared" si="218"/>
        <v>-2.0519214732359306E-5</v>
      </c>
      <c r="AG407" s="17">
        <f t="shared" ca="1" si="219"/>
        <v>-15.65287984672862</v>
      </c>
      <c r="AH407" s="14"/>
      <c r="AI407" s="29"/>
      <c r="AJ407" s="8">
        <f ca="1">Y407+AE407*$AH$10</f>
        <v>75861534.725000024</v>
      </c>
      <c r="AK407" s="9">
        <f ca="1">Z407+AF407*$AH$10</f>
        <v>-2.0752142440928986E-5</v>
      </c>
      <c r="AO407" s="8">
        <f t="shared" ca="1" si="204"/>
        <v>-15.65287984672862</v>
      </c>
      <c r="AP407" s="3">
        <f t="shared" ca="1" si="220"/>
        <v>75861534.725000024</v>
      </c>
      <c r="AQ407" s="9">
        <f t="shared" ca="1" si="221"/>
        <v>-2.0752142440928986E-5</v>
      </c>
      <c r="AR407" s="14">
        <f t="array" aca="1" ref="AR407:AT407" ca="1">MMULT(AO407:AQ407,$AR$9:$AT$11)</f>
        <v>4.0512834600651288</v>
      </c>
      <c r="AS407" s="3">
        <f ca="1"/>
        <v>65698023.801683135</v>
      </c>
      <c r="AT407" s="29">
        <f ca="1"/>
        <v>37930754.268615462</v>
      </c>
      <c r="AU407" s="17">
        <f t="shared" ca="1" si="222"/>
        <v>4.0512834600651288</v>
      </c>
      <c r="AV407" s="14"/>
      <c r="AW407" s="3">
        <f ca="1">AS407</f>
        <v>65698023.801683135</v>
      </c>
      <c r="AX407" s="3"/>
      <c r="AY407" s="3"/>
      <c r="AZ407" s="9"/>
    </row>
    <row r="408" spans="14:52">
      <c r="N408" s="3"/>
      <c r="O408" s="29"/>
      <c r="P408" s="17">
        <f t="shared" si="223"/>
        <v>-42</v>
      </c>
      <c r="Q408" s="14" t="str">
        <f t="shared" si="224"/>
        <v>1.66924125430006E-09</v>
      </c>
      <c r="R408" s="9" t="str">
        <f t="shared" si="206"/>
        <v>599074578+1.17406866259519E-06i</v>
      </c>
      <c r="S408" s="14">
        <f t="shared" si="207"/>
        <v>-267914296</v>
      </c>
      <c r="T408" s="9">
        <f t="shared" si="208"/>
        <v>-5.2505946796302203E-7</v>
      </c>
      <c r="U408" s="14">
        <f t="shared" si="209"/>
        <v>-0.98484524964885645</v>
      </c>
      <c r="V408" s="3">
        <f>ATAN(S408)/PI()*2</f>
        <v>-0.99999999762379321</v>
      </c>
      <c r="W408" s="9">
        <f>ATAN(T408)/PI()*2</f>
        <v>-3.3426323897403174E-7</v>
      </c>
      <c r="X408" s="8">
        <f t="shared" si="210"/>
        <v>-42</v>
      </c>
      <c r="Y408" s="3">
        <f t="shared" si="211"/>
        <v>-267914296</v>
      </c>
      <c r="Z408" s="9">
        <f t="shared" si="212"/>
        <v>-5.2505946796302203E-7</v>
      </c>
      <c r="AA408" s="8">
        <f t="shared" si="213"/>
        <v>-9.848452496488564</v>
      </c>
      <c r="AB408" s="3">
        <f t="shared" si="214"/>
        <v>-9.9999999762379321</v>
      </c>
      <c r="AC408" s="9">
        <f t="shared" si="215"/>
        <v>-3.3426323897403174E-6</v>
      </c>
      <c r="AD408" s="8">
        <f t="shared" si="216"/>
        <v>32.151547503511438</v>
      </c>
      <c r="AE408" s="3">
        <f t="shared" si="217"/>
        <v>267914286.00000003</v>
      </c>
      <c r="AF408" s="9">
        <f t="shared" si="218"/>
        <v>-2.8175729217772953E-6</v>
      </c>
      <c r="AG408" s="17">
        <f t="shared" ca="1" si="219"/>
        <v>-15.474973309603065</v>
      </c>
      <c r="AH408" s="14"/>
      <c r="AI408" s="29"/>
      <c r="AJ408" s="8">
        <f ca="1">Y408+AE408*$AH$10</f>
        <v>-46885010.049999982</v>
      </c>
      <c r="AK408" s="9">
        <f ca="1">Z408+AF408*$AH$10</f>
        <v>-2.8495571284292908E-6</v>
      </c>
      <c r="AO408" s="8">
        <f t="shared" ca="1" si="204"/>
        <v>-15.474973309603065</v>
      </c>
      <c r="AP408" s="3">
        <f t="shared" ca="1" si="220"/>
        <v>-46885010.049999982</v>
      </c>
      <c r="AQ408" s="9">
        <f t="shared" ca="1" si="221"/>
        <v>-2.8495571284292908E-6</v>
      </c>
      <c r="AR408" s="14">
        <f t="array" aca="1" ref="AR408:AT408" ca="1">MMULT(AO408:AQ408,$AR$9:$AT$11)</f>
        <v>4.0052205674392862</v>
      </c>
      <c r="AS408" s="3">
        <f ca="1"/>
        <v>-40603602.28615088</v>
      </c>
      <c r="AT408" s="29">
        <f ca="1"/>
        <v>-23442517.970066823</v>
      </c>
      <c r="AU408" s="17">
        <f t="shared" ca="1" si="222"/>
        <v>4.0052205674392862</v>
      </c>
      <c r="AV408" s="14"/>
      <c r="AW408" s="3">
        <f ca="1">AS408</f>
        <v>-40603602.28615088</v>
      </c>
      <c r="AX408" s="3"/>
      <c r="AY408" s="3"/>
      <c r="AZ408" s="9"/>
    </row>
    <row r="409" spans="14:52">
      <c r="N409" s="3"/>
      <c r="O409" s="29"/>
      <c r="P409" s="17">
        <f t="shared" si="223"/>
        <v>-41</v>
      </c>
      <c r="Q409" s="14" t="str">
        <f t="shared" si="224"/>
        <v>2.70088908488101E-09</v>
      </c>
      <c r="R409" s="9" t="str">
        <f t="shared" si="206"/>
        <v>-370248451+5.80595841173453E-06i</v>
      </c>
      <c r="S409" s="14">
        <f t="shared" si="207"/>
        <v>165580141</v>
      </c>
      <c r="T409" s="9">
        <f t="shared" si="208"/>
        <v>-2.5965035366350199E-6</v>
      </c>
      <c r="U409" s="14">
        <f t="shared" si="209"/>
        <v>-0.98447576636337364</v>
      </c>
      <c r="V409" s="3">
        <f>ATAN(S409)/PI()*2</f>
        <v>0.99999999615521673</v>
      </c>
      <c r="W409" s="9">
        <f>ATAN(T409)/PI()*2</f>
        <v>-1.6529854904404916E-6</v>
      </c>
      <c r="X409" s="8">
        <f t="shared" si="210"/>
        <v>-41</v>
      </c>
      <c r="Y409" s="3">
        <f t="shared" si="211"/>
        <v>165580141</v>
      </c>
      <c r="Z409" s="9">
        <f t="shared" si="212"/>
        <v>-2.5965035366350199E-6</v>
      </c>
      <c r="AA409" s="8">
        <f t="shared" si="213"/>
        <v>-9.8447576636337359</v>
      </c>
      <c r="AB409" s="3">
        <f t="shared" si="214"/>
        <v>9.9999999615521666</v>
      </c>
      <c r="AC409" s="9">
        <f t="shared" si="215"/>
        <v>-1.6529854904404915E-5</v>
      </c>
      <c r="AD409" s="8">
        <f t="shared" si="216"/>
        <v>31.155242336366264</v>
      </c>
      <c r="AE409" s="3">
        <f t="shared" si="217"/>
        <v>-165580131.00000003</v>
      </c>
      <c r="AF409" s="9">
        <f t="shared" si="218"/>
        <v>-1.3933351367769895E-5</v>
      </c>
      <c r="AG409" s="17">
        <f t="shared" ca="1" si="219"/>
        <v>-15.296925072497835</v>
      </c>
      <c r="AH409" s="14"/>
      <c r="AI409" s="29"/>
      <c r="AJ409" s="8">
        <f ca="1">Y409+AE409*$AH$10</f>
        <v>28976532.924999982</v>
      </c>
      <c r="AK409" s="9">
        <f ca="1">Z409+AF409*$AH$10</f>
        <v>-1.4091518415045182E-5</v>
      </c>
      <c r="AO409" s="8">
        <f t="shared" ca="1" si="204"/>
        <v>-15.296925072497835</v>
      </c>
      <c r="AP409" s="3">
        <f t="shared" ca="1" si="220"/>
        <v>28976532.924999982</v>
      </c>
      <c r="AQ409" s="9">
        <f t="shared" ca="1" si="221"/>
        <v>-1.4091518415045182E-5</v>
      </c>
      <c r="AR409" s="14">
        <f t="array" aca="1" ref="AR409:AT409" ca="1">MMULT(AO409:AQ409,$AR$9:$AT$11)</f>
        <v>3.9591491516302679</v>
      </c>
      <c r="AS409" s="3">
        <f ca="1"/>
        <v>25094421.01449186</v>
      </c>
      <c r="AT409" s="29">
        <f ca="1"/>
        <v>14488253.666375928</v>
      </c>
      <c r="AU409" s="17">
        <f t="shared" ca="1" si="222"/>
        <v>3.9591491516302679</v>
      </c>
      <c r="AV409" s="14"/>
      <c r="AW409" s="3">
        <f ca="1">AS409</f>
        <v>25094421.01449186</v>
      </c>
      <c r="AX409" s="3"/>
      <c r="AY409" s="3"/>
      <c r="AZ409" s="9"/>
    </row>
    <row r="410" spans="14:52">
      <c r="N410" s="3"/>
      <c r="O410" s="29"/>
      <c r="P410" s="17">
        <f>P409+1</f>
        <v>-40</v>
      </c>
      <c r="Q410" s="14" t="str">
        <f t="shared" si="224"/>
        <v>4.37013033918107E-09</v>
      </c>
      <c r="R410" s="9" t="str">
        <f t="shared" si="206"/>
        <v>228826127-1.12138390374709E-06i</v>
      </c>
      <c r="S410" s="14">
        <f t="shared" si="207"/>
        <v>-102334155</v>
      </c>
      <c r="T410" s="9">
        <f t="shared" si="208"/>
        <v>5.0149812753051502E-7</v>
      </c>
      <c r="U410" s="14">
        <f t="shared" si="209"/>
        <v>-0.98408782017594842</v>
      </c>
      <c r="V410" s="3">
        <f>ATAN(S410)/PI()*2</f>
        <v>-0.99999999377900994</v>
      </c>
      <c r="W410" s="9">
        <f>ATAN(T410)/PI()*2</f>
        <v>3.19263623791218E-7</v>
      </c>
      <c r="X410" s="8">
        <f t="shared" si="210"/>
        <v>-40</v>
      </c>
      <c r="Y410" s="3">
        <f t="shared" si="211"/>
        <v>-102334155</v>
      </c>
      <c r="Z410" s="9">
        <f t="shared" si="212"/>
        <v>5.0149812753051502E-7</v>
      </c>
      <c r="AA410" s="8">
        <f t="shared" si="213"/>
        <v>-9.8408782017594838</v>
      </c>
      <c r="AB410" s="3">
        <f t="shared" si="214"/>
        <v>-9.9999999377900988</v>
      </c>
      <c r="AC410" s="9">
        <f t="shared" si="215"/>
        <v>3.1926362379121801E-6</v>
      </c>
      <c r="AD410" s="8">
        <f t="shared" si="216"/>
        <v>30.159121798240516</v>
      </c>
      <c r="AE410" s="3">
        <f t="shared" si="217"/>
        <v>102334145.00000006</v>
      </c>
      <c r="AF410" s="9">
        <f t="shared" si="218"/>
        <v>2.6911381103816653E-6</v>
      </c>
      <c r="AG410" s="17">
        <f t="shared" ca="1" si="219"/>
        <v>-15.118724516451575</v>
      </c>
      <c r="AH410" s="14"/>
      <c r="AI410" s="29"/>
      <c r="AJ410" s="8">
        <f ca="1">Y410+AE410*$AH$10</f>
        <v>-17908485.374999955</v>
      </c>
      <c r="AK410" s="9">
        <f ca="1">Z410+AF410*$AH$10</f>
        <v>2.7216870685953886E-6</v>
      </c>
      <c r="AO410" s="8">
        <f t="shared" ca="1" si="204"/>
        <v>-15.118724516451575</v>
      </c>
      <c r="AP410" s="3">
        <f t="shared" ca="1" si="220"/>
        <v>-17908485.374999955</v>
      </c>
      <c r="AQ410" s="9">
        <f t="shared" ca="1" si="221"/>
        <v>2.7216870685953886E-6</v>
      </c>
      <c r="AR410" s="14">
        <f t="array" aca="1" ref="AR410:AT410" ca="1">MMULT(AO410:AQ410,$AR$9:$AT$11)</f>
        <v>3.9130112135682373</v>
      </c>
      <c r="AS410" s="3">
        <f ca="1"/>
        <v>-15509195.976268463</v>
      </c>
      <c r="AT410" s="29">
        <f ca="1"/>
        <v>-8954255.3345601372</v>
      </c>
      <c r="AU410" s="17">
        <f t="shared" ca="1" si="222"/>
        <v>3.9130112135682373</v>
      </c>
      <c r="AV410" s="14"/>
      <c r="AW410" s="3">
        <f ca="1">AS410</f>
        <v>-15509195.976268463</v>
      </c>
      <c r="AX410" s="3"/>
      <c r="AY410" s="3"/>
      <c r="AZ410" s="9"/>
    </row>
    <row r="411" spans="14:52">
      <c r="N411" s="3"/>
      <c r="O411" s="29"/>
      <c r="P411" s="17">
        <f t="shared" si="223"/>
        <v>-39</v>
      </c>
      <c r="Q411" s="14" t="str">
        <f t="shared" si="224"/>
        <v>7.07101942406207E-09</v>
      </c>
      <c r="R411" s="9" t="str">
        <f t="shared" si="206"/>
        <v>-141422324+1.17816005774148E-06i</v>
      </c>
      <c r="S411" s="14">
        <f t="shared" si="207"/>
        <v>63245986</v>
      </c>
      <c r="T411" s="9">
        <f t="shared" si="208"/>
        <v>-5.2688919549700502E-7</v>
      </c>
      <c r="U411" s="14">
        <f t="shared" si="209"/>
        <v>-0.98367999206237977</v>
      </c>
      <c r="V411" s="3">
        <f>ATAN(S411)/PI()*2</f>
        <v>0.99999998993422645</v>
      </c>
      <c r="W411" s="9">
        <f>ATAN(T411)/PI()*2</f>
        <v>-3.3542807970021043E-7</v>
      </c>
      <c r="X411" s="8">
        <f t="shared" si="210"/>
        <v>-39</v>
      </c>
      <c r="Y411" s="3">
        <f t="shared" si="211"/>
        <v>63245986</v>
      </c>
      <c r="Z411" s="9">
        <f t="shared" si="212"/>
        <v>-5.2688919549700502E-7</v>
      </c>
      <c r="AA411" s="8">
        <f t="shared" si="213"/>
        <v>-9.8367999206237968</v>
      </c>
      <c r="AB411" s="3">
        <f t="shared" si="214"/>
        <v>9.9999998993422636</v>
      </c>
      <c r="AC411" s="9">
        <f t="shared" si="215"/>
        <v>-3.3542807970021044E-6</v>
      </c>
      <c r="AD411" s="8">
        <f t="shared" si="216"/>
        <v>29.163200079376203</v>
      </c>
      <c r="AE411" s="3">
        <f t="shared" si="217"/>
        <v>-63245976.000000104</v>
      </c>
      <c r="AF411" s="9">
        <f t="shared" si="218"/>
        <v>-2.8273916015050995E-6</v>
      </c>
      <c r="AG411" s="17">
        <f t="shared" ca="1" si="219"/>
        <v>-14.940359934514635</v>
      </c>
      <c r="AH411" s="14"/>
      <c r="AI411" s="29"/>
      <c r="AJ411" s="8">
        <f ca="1">Y411+AE411*$AH$10</f>
        <v>11068055.799999915</v>
      </c>
      <c r="AK411" s="9">
        <f ca="1">Z411+AF411*$AH$10</f>
        <v>-2.8594872667387119E-6</v>
      </c>
      <c r="AO411" s="8">
        <f t="shared" ca="1" si="204"/>
        <v>-14.940359934514635</v>
      </c>
      <c r="AP411" s="3">
        <f t="shared" ca="1" si="220"/>
        <v>11068055.799999915</v>
      </c>
      <c r="AQ411" s="9">
        <f t="shared" ca="1" si="221"/>
        <v>-2.8594872667387119E-6</v>
      </c>
      <c r="AR411" s="14">
        <f t="array" aca="1" ref="AR411:AT411" ca="1">MMULT(AO411:AQ411,$AR$9:$AT$11)</f>
        <v>3.8668524537916396</v>
      </c>
      <c r="AS411" s="3">
        <f ca="1"/>
        <v>9585224.7089430112</v>
      </c>
      <c r="AT411" s="29">
        <f ca="1"/>
        <v>5534015.4021459287</v>
      </c>
      <c r="AU411" s="17">
        <f t="shared" ca="1" si="222"/>
        <v>3.8668524537916396</v>
      </c>
      <c r="AV411" s="14"/>
      <c r="AW411" s="3">
        <f ca="1">AS411</f>
        <v>9585224.7089430112</v>
      </c>
      <c r="AX411" s="3"/>
      <c r="AY411" s="3"/>
      <c r="AZ411" s="9"/>
    </row>
    <row r="412" spans="14:52">
      <c r="N412" s="3"/>
      <c r="O412" s="29"/>
      <c r="P412" s="17">
        <f t="shared" si="223"/>
        <v>-38</v>
      </c>
      <c r="Q412" s="14" t="str">
        <f t="shared" si="224"/>
        <v>1.14411497632431E-08</v>
      </c>
      <c r="R412" s="9" t="str">
        <f t="shared" si="206"/>
        <v>87403803-0.0000010279553829492i</v>
      </c>
      <c r="S412" s="14">
        <f t="shared" si="207"/>
        <v>-39088169</v>
      </c>
      <c r="T412" s="9">
        <f t="shared" si="208"/>
        <v>4.5971562282224801E-7</v>
      </c>
      <c r="U412" s="14">
        <f t="shared" si="209"/>
        <v>-0.98325071379138929</v>
      </c>
      <c r="V412" s="3">
        <f>ATAN(S412)/PI()*2</f>
        <v>-0.9999999837132364</v>
      </c>
      <c r="W412" s="9">
        <f>ATAN(T412)/PI()*2</f>
        <v>2.9266405515489979E-7</v>
      </c>
      <c r="X412" s="8">
        <f t="shared" si="210"/>
        <v>-38</v>
      </c>
      <c r="Y412" s="3">
        <f t="shared" si="211"/>
        <v>-39088169</v>
      </c>
      <c r="Z412" s="9">
        <f t="shared" si="212"/>
        <v>4.5971562282224801E-7</v>
      </c>
      <c r="AA412" s="8">
        <f t="shared" si="213"/>
        <v>-9.8325071379138933</v>
      </c>
      <c r="AB412" s="3">
        <f t="shared" si="214"/>
        <v>-9.9999998371323642</v>
      </c>
      <c r="AC412" s="9">
        <f t="shared" si="215"/>
        <v>2.9266405515489979E-6</v>
      </c>
      <c r="AD412" s="8">
        <f t="shared" si="216"/>
        <v>28.167492862086107</v>
      </c>
      <c r="AE412" s="3">
        <f t="shared" si="217"/>
        <v>39088159.000000164</v>
      </c>
      <c r="AF412" s="9">
        <f t="shared" si="218"/>
        <v>2.4669249287267499E-6</v>
      </c>
      <c r="AG412" s="17">
        <f t="shared" ca="1" si="219"/>
        <v>-14.761818388778963</v>
      </c>
      <c r="AH412" s="14"/>
      <c r="AI412" s="29"/>
      <c r="AJ412" s="8">
        <f ca="1">Y412+AE412*$AH$10</f>
        <v>-6840437.8249998651</v>
      </c>
      <c r="AK412" s="9">
        <f ca="1">Z412+AF412*$AH$10</f>
        <v>2.4949286890218164E-6</v>
      </c>
      <c r="AO412" s="8">
        <f t="shared" ca="1" si="204"/>
        <v>-14.761818388778963</v>
      </c>
      <c r="AP412" s="3">
        <f t="shared" ca="1" si="220"/>
        <v>-6840437.8249998651</v>
      </c>
      <c r="AQ412" s="9">
        <f t="shared" ca="1" si="221"/>
        <v>2.4949286890218164E-6</v>
      </c>
      <c r="AR412" s="14">
        <f t="array" aca="1" ref="AR412:AT412" ca="1">MMULT(AO412:AQ412,$AR$9:$AT$11)</f>
        <v>3.8206373294445486</v>
      </c>
      <c r="AS412" s="3">
        <f ca="1"/>
        <v>-5923985.8000467205</v>
      </c>
      <c r="AT412" s="29">
        <f ca="1"/>
        <v>-3420231.2610022463</v>
      </c>
      <c r="AU412" s="17">
        <f t="shared" ca="1" si="222"/>
        <v>3.8206373294445486</v>
      </c>
      <c r="AV412" s="14"/>
      <c r="AW412" s="3">
        <f ca="1">AS412</f>
        <v>-5923985.8000467205</v>
      </c>
      <c r="AX412" s="3"/>
      <c r="AY412" s="3"/>
      <c r="AZ412" s="9"/>
    </row>
    <row r="413" spans="14:52">
      <c r="N413" s="3"/>
      <c r="O413" s="29"/>
      <c r="P413" s="17">
        <f t="shared" si="223"/>
        <v>-37</v>
      </c>
      <c r="Q413" s="14" t="str">
        <f t="shared" si="224"/>
        <v>1.85121691873052E-08</v>
      </c>
      <c r="R413" s="9" t="str">
        <f t="shared" si="206"/>
        <v>-54018521+5.29562794312436E-08i</v>
      </c>
      <c r="S413" s="14">
        <f t="shared" si="207"/>
        <v>24157817</v>
      </c>
      <c r="T413" s="9">
        <f t="shared" si="208"/>
        <v>-2.36827681287469E-8</v>
      </c>
      <c r="U413" s="14">
        <f t="shared" si="209"/>
        <v>-0.98279824778913372</v>
      </c>
      <c r="V413" s="3">
        <f>ATAN(S413)/PI()*2</f>
        <v>0.99999997364746274</v>
      </c>
      <c r="W413" s="9">
        <f>ATAN(T413)/PI()*2</f>
        <v>-1.5076918455157062E-8</v>
      </c>
      <c r="X413" s="8">
        <f t="shared" si="210"/>
        <v>-37</v>
      </c>
      <c r="Y413" s="3">
        <f t="shared" si="211"/>
        <v>24157817</v>
      </c>
      <c r="Z413" s="9">
        <f t="shared" si="212"/>
        <v>-2.36827681287469E-8</v>
      </c>
      <c r="AA413" s="8">
        <f t="shared" si="213"/>
        <v>-9.8279824778913376</v>
      </c>
      <c r="AB413" s="3">
        <f t="shared" si="214"/>
        <v>9.9999997364746278</v>
      </c>
      <c r="AC413" s="9">
        <f t="shared" si="215"/>
        <v>-1.5076918455157062E-7</v>
      </c>
      <c r="AD413" s="8">
        <f t="shared" si="216"/>
        <v>27.172017522108661</v>
      </c>
      <c r="AE413" s="3">
        <f t="shared" si="217"/>
        <v>-24157807.000000264</v>
      </c>
      <c r="AF413" s="9">
        <f t="shared" si="218"/>
        <v>-1.2708641642282371E-7</v>
      </c>
      <c r="AG413" s="17">
        <f t="shared" ca="1" si="219"/>
        <v>-14.583085544260356</v>
      </c>
      <c r="AH413" s="14"/>
      <c r="AI413" s="29"/>
      <c r="AJ413" s="8">
        <f ca="1">Y413+AE413*$AH$10</f>
        <v>4227626.2249997817</v>
      </c>
      <c r="AK413" s="9">
        <f ca="1">Z413+AF413*$AH$10</f>
        <v>-1.2852906167757647E-7</v>
      </c>
      <c r="AO413" s="8">
        <f t="shared" ca="1" si="204"/>
        <v>-14.583085544260356</v>
      </c>
      <c r="AP413" s="3">
        <f t="shared" ca="1" si="220"/>
        <v>4227626.2249997817</v>
      </c>
      <c r="AQ413" s="9">
        <f t="shared" ca="1" si="221"/>
        <v>-1.2852906167757647E-7</v>
      </c>
      <c r="AR413" s="14">
        <f t="array" aca="1" ref="AR413:AT413" ca="1">MMULT(AO413:AQ413,$AR$9:$AT$11)</f>
        <v>3.7743803993633809</v>
      </c>
      <c r="AS413" s="3">
        <f ca="1"/>
        <v>3661238.7516445783</v>
      </c>
      <c r="AT413" s="29">
        <f ca="1"/>
        <v>2113800.9135111026</v>
      </c>
      <c r="AU413" s="17">
        <f t="shared" ca="1" si="222"/>
        <v>3.7743803993633809</v>
      </c>
      <c r="AV413" s="14"/>
      <c r="AW413" s="3">
        <f ca="1">AS413</f>
        <v>3661238.7516445783</v>
      </c>
      <c r="AX413" s="3"/>
      <c r="AY413" s="3"/>
      <c r="AZ413" s="9"/>
    </row>
    <row r="414" spans="14:52">
      <c r="N414" s="3"/>
      <c r="O414" s="29"/>
      <c r="P414" s="17">
        <f t="shared" si="223"/>
        <v>-36</v>
      </c>
      <c r="Q414" s="14" t="str">
        <f t="shared" si="224"/>
        <v>2.99533189505484E-08</v>
      </c>
      <c r="R414" s="9" t="str">
        <f t="shared" si="206"/>
        <v>33385282-1.47246935972359E-07i</v>
      </c>
      <c r="S414" s="14">
        <f t="shared" si="207"/>
        <v>-14930352</v>
      </c>
      <c r="T414" s="9">
        <f t="shared" si="208"/>
        <v>6.5850831662550794E-8</v>
      </c>
      <c r="U414" s="14">
        <f t="shared" si="209"/>
        <v>-0.98232066365339354</v>
      </c>
      <c r="V414" s="3">
        <f>ATAN(S414)/PI()*2</f>
        <v>-0.99999995736069913</v>
      </c>
      <c r="W414" s="9">
        <f>ATAN(T414)/PI()*2</f>
        <v>4.1921941463228946E-8</v>
      </c>
      <c r="X414" s="8">
        <f t="shared" si="210"/>
        <v>-36</v>
      </c>
      <c r="Y414" s="3">
        <f t="shared" si="211"/>
        <v>-14930352</v>
      </c>
      <c r="Z414" s="9">
        <f t="shared" si="212"/>
        <v>6.5850831662550794E-8</v>
      </c>
      <c r="AA414" s="8">
        <f t="shared" si="213"/>
        <v>-9.8232066365339357</v>
      </c>
      <c r="AB414" s="3">
        <f t="shared" si="214"/>
        <v>-9.999999573606992</v>
      </c>
      <c r="AC414" s="9">
        <f t="shared" si="215"/>
        <v>4.1921941463228946E-7</v>
      </c>
      <c r="AD414" s="8">
        <f t="shared" si="216"/>
        <v>26.176793363466064</v>
      </c>
      <c r="AE414" s="3">
        <f t="shared" si="217"/>
        <v>14930342.000000427</v>
      </c>
      <c r="AF414" s="9">
        <f t="shared" si="218"/>
        <v>3.5336858296973868E-7</v>
      </c>
      <c r="AG414" s="17">
        <f t="shared" ca="1" si="219"/>
        <v>-14.404145475140499</v>
      </c>
      <c r="AH414" s="14"/>
      <c r="AI414" s="29"/>
      <c r="AJ414" s="8">
        <f ca="1">Y414+AE414*$AH$10</f>
        <v>-2612819.8499996495</v>
      </c>
      <c r="AK414" s="9">
        <f ca="1">Z414+AF414*$AH$10</f>
        <v>3.5737991261258517E-7</v>
      </c>
      <c r="AO414" s="8">
        <f t="shared" ca="1" si="204"/>
        <v>-14.404145475140499</v>
      </c>
      <c r="AP414" s="3">
        <f t="shared" ca="1" si="220"/>
        <v>-2612819.8499996495</v>
      </c>
      <c r="AQ414" s="9">
        <f t="shared" ca="1" si="221"/>
        <v>3.5737991261258517E-7</v>
      </c>
      <c r="AR414" s="14">
        <f t="array" aca="1" ref="AR414:AT414" ca="1">MMULT(AO414:AQ414,$AR$9:$AT$11)</f>
        <v>3.728066832191173</v>
      </c>
      <c r="AS414" s="3">
        <f ca="1"/>
        <v>-2262761.408943837</v>
      </c>
      <c r="AT414" s="29">
        <f ca="1"/>
        <v>-1306421.974302436</v>
      </c>
      <c r="AU414" s="17">
        <f t="shared" ca="1" si="222"/>
        <v>3.728066832191173</v>
      </c>
      <c r="AV414" s="14"/>
      <c r="AW414" s="3">
        <f ca="1">AS414</f>
        <v>-2262761.408943837</v>
      </c>
      <c r="AX414" s="3"/>
      <c r="AY414" s="3"/>
      <c r="AZ414" s="9"/>
    </row>
    <row r="415" spans="14:52">
      <c r="N415" s="3"/>
      <c r="O415" s="29"/>
      <c r="P415" s="17">
        <f t="shared" si="223"/>
        <v>-35</v>
      </c>
      <c r="Q415" s="14" t="str">
        <f t="shared" si="224"/>
        <v>4.84654881378536E-08</v>
      </c>
      <c r="R415" s="9" t="str">
        <f t="shared" si="206"/>
        <v>-20633239+1.61779723515396E-07i</v>
      </c>
      <c r="S415" s="14">
        <f t="shared" si="207"/>
        <v>9227464.9999999609</v>
      </c>
      <c r="T415" s="9">
        <f t="shared" si="208"/>
        <v>-7.23500918323093E-8</v>
      </c>
      <c r="U415" s="14">
        <f t="shared" si="209"/>
        <v>-0.98181581064870316</v>
      </c>
      <c r="V415" s="3">
        <f>ATAN(S415)/PI()*2</f>
        <v>0.99999993100816187</v>
      </c>
      <c r="W415" s="9">
        <f>ATAN(T415)/PI()*2</f>
        <v>-4.6059498993058273E-8</v>
      </c>
      <c r="X415" s="8">
        <f t="shared" si="210"/>
        <v>-35</v>
      </c>
      <c r="Y415" s="3">
        <f t="shared" si="211"/>
        <v>9227464.9999999609</v>
      </c>
      <c r="Z415" s="9">
        <f t="shared" si="212"/>
        <v>-7.23500918323093E-8</v>
      </c>
      <c r="AA415" s="8">
        <f t="shared" si="213"/>
        <v>-9.8181581064870311</v>
      </c>
      <c r="AB415" s="3">
        <f t="shared" si="214"/>
        <v>9.999999310081618</v>
      </c>
      <c r="AC415" s="9">
        <f t="shared" si="215"/>
        <v>-4.605949899305827E-7</v>
      </c>
      <c r="AD415" s="8">
        <f t="shared" si="216"/>
        <v>25.181841893512967</v>
      </c>
      <c r="AE415" s="3">
        <f t="shared" si="217"/>
        <v>-9227455.0000006501</v>
      </c>
      <c r="AF415" s="9">
        <f t="shared" si="218"/>
        <v>-3.8824489809827342E-7</v>
      </c>
      <c r="AG415" s="17">
        <f t="shared" ca="1" si="219"/>
        <v>-14.224980437851805</v>
      </c>
      <c r="AH415" s="14"/>
      <c r="AI415" s="29"/>
      <c r="AJ415" s="8">
        <f ca="1">Y415+AE415*$AH$10</f>
        <v>1614814.6249994254</v>
      </c>
      <c r="AK415" s="9">
        <f ca="1">Z415+AF415*$AH$10</f>
        <v>-3.9265213276338486E-7</v>
      </c>
      <c r="AO415" s="8">
        <f t="shared" ca="1" si="204"/>
        <v>-14.224980437851805</v>
      </c>
      <c r="AP415" s="3">
        <f t="shared" ca="1" si="220"/>
        <v>1614814.6249994254</v>
      </c>
      <c r="AQ415" s="9">
        <f t="shared" ca="1" si="221"/>
        <v>-3.9265213276338486E-7</v>
      </c>
      <c r="AR415" s="14">
        <f t="array" aca="1" ref="AR415:AT415" ca="1">MMULT(AO415:AQ415,$AR$9:$AT$11)</f>
        <v>3.6816962327996787</v>
      </c>
      <c r="AS415" s="3">
        <f ca="1"/>
        <v>1398477.3577900853</v>
      </c>
      <c r="AT415" s="29">
        <f ca="1"/>
        <v>807395.41307174391</v>
      </c>
      <c r="AU415" s="17">
        <f t="shared" ca="1" si="222"/>
        <v>3.6816962327996787</v>
      </c>
      <c r="AV415" s="14"/>
      <c r="AW415" s="3">
        <f ca="1">AS415</f>
        <v>1398477.3577900853</v>
      </c>
      <c r="AX415" s="3"/>
      <c r="AY415" s="3"/>
      <c r="AZ415" s="9"/>
    </row>
    <row r="416" spans="14:52">
      <c r="N416" s="3"/>
      <c r="O416" s="29"/>
      <c r="P416" s="17">
        <f t="shared" si="223"/>
        <v>-34</v>
      </c>
      <c r="Q416" s="14" t="str">
        <f t="shared" si="224"/>
        <v>7.84188070884019E-08</v>
      </c>
      <c r="R416" s="9" t="str">
        <f t="shared" si="206"/>
        <v>12752042.9999999+3.7490019551018E-08i</v>
      </c>
      <c r="S416" s="14">
        <f t="shared" si="207"/>
        <v>-5702886.9999999804</v>
      </c>
      <c r="T416" s="9">
        <f t="shared" si="208"/>
        <v>-1.6766046438774499E-8</v>
      </c>
      <c r="U416" s="14">
        <f t="shared" si="209"/>
        <v>-0.981281285356708</v>
      </c>
      <c r="V416" s="3">
        <f>ATAN(S416)/PI()*2</f>
        <v>-0.99999988836886078</v>
      </c>
      <c r="W416" s="9">
        <f>ATAN(T416)/PI()*2</f>
        <v>-1.0673596667356919E-8</v>
      </c>
      <c r="X416" s="8">
        <f t="shared" si="210"/>
        <v>-34</v>
      </c>
      <c r="Y416" s="3">
        <f t="shared" si="211"/>
        <v>-5702886.9999999804</v>
      </c>
      <c r="Z416" s="9">
        <f t="shared" si="212"/>
        <v>-1.6766046438774499E-8</v>
      </c>
      <c r="AA416" s="8">
        <f t="shared" si="213"/>
        <v>-9.8128128535670793</v>
      </c>
      <c r="AB416" s="3">
        <f t="shared" si="214"/>
        <v>-9.9999988836886082</v>
      </c>
      <c r="AC416" s="9">
        <f t="shared" si="215"/>
        <v>-1.067359666735692E-7</v>
      </c>
      <c r="AD416" s="8">
        <f t="shared" si="216"/>
        <v>24.187187146432919</v>
      </c>
      <c r="AE416" s="3">
        <f t="shared" si="217"/>
        <v>5702877.0000010971</v>
      </c>
      <c r="AF416" s="9">
        <f t="shared" si="218"/>
        <v>-8.9969920234794693E-8</v>
      </c>
      <c r="AG416" s="17">
        <f t="shared" ca="1" si="219"/>
        <v>-14.045570604192843</v>
      </c>
      <c r="AH416" s="14"/>
      <c r="AI416" s="29"/>
      <c r="AJ416" s="8">
        <f ca="1">Y416+AE416*$AH$10</f>
        <v>-998013.47499907576</v>
      </c>
      <c r="AK416" s="9">
        <f ca="1">Z416+AF416*$AH$10</f>
        <v>-9.0991230632480122E-8</v>
      </c>
      <c r="AO416" s="8">
        <f t="shared" ca="1" si="204"/>
        <v>-14.045570604192843</v>
      </c>
      <c r="AP416" s="3">
        <f t="shared" ca="1" si="220"/>
        <v>-998013.47499907576</v>
      </c>
      <c r="AQ416" s="9">
        <f t="shared" ca="1" si="221"/>
        <v>-9.0991230632480122E-8</v>
      </c>
      <c r="AR416" s="14">
        <f t="array" aca="1" ref="AR416:AT416" ca="1">MMULT(AO416:AQ416,$AR$9:$AT$11)</f>
        <v>3.6352612595880078</v>
      </c>
      <c r="AS416" s="3">
        <f ca="1"/>
        <v>-864298.23917870142</v>
      </c>
      <c r="AT416" s="29">
        <f ca="1"/>
        <v>-499018.48684832314</v>
      </c>
      <c r="AU416" s="17">
        <f t="shared" ca="1" si="222"/>
        <v>3.6352612595880078</v>
      </c>
      <c r="AV416" s="14"/>
      <c r="AW416" s="3">
        <f ca="1">AS416</f>
        <v>-864298.23917870142</v>
      </c>
      <c r="AX416" s="3"/>
      <c r="AY416" s="3"/>
      <c r="AZ416" s="9"/>
    </row>
    <row r="417" spans="14:52">
      <c r="N417" s="3"/>
      <c r="O417" s="29"/>
      <c r="P417" s="17">
        <f t="shared" si="223"/>
        <v>-33</v>
      </c>
      <c r="Q417" s="14" t="str">
        <f t="shared" si="224"/>
        <v>1.26884295226255E-07</v>
      </c>
      <c r="R417" s="9" t="str">
        <f t="shared" si="206"/>
        <v>-7881196.00000013+3.86396300285786E-09i</v>
      </c>
      <c r="S417" s="14">
        <f t="shared" si="207"/>
        <v>3524578</v>
      </c>
      <c r="T417" s="9">
        <f t="shared" si="208"/>
        <v>-1.72801678738688E-9</v>
      </c>
      <c r="U417" s="14">
        <f t="shared" si="209"/>
        <v>-0.98071439345635125</v>
      </c>
      <c r="V417" s="3">
        <f>ATAN(S417)/PI()*2</f>
        <v>0.99999981937702265</v>
      </c>
      <c r="W417" s="9">
        <f>ATAN(T417)/PI()*2</f>
        <v>-1.1000896538335948E-9</v>
      </c>
      <c r="X417" s="8">
        <f t="shared" si="210"/>
        <v>-33</v>
      </c>
      <c r="Y417" s="3">
        <f t="shared" si="211"/>
        <v>3524578</v>
      </c>
      <c r="Z417" s="9">
        <f t="shared" si="212"/>
        <v>-1.72801678738688E-9</v>
      </c>
      <c r="AA417" s="8">
        <f t="shared" si="213"/>
        <v>-9.8071439345635127</v>
      </c>
      <c r="AB417" s="3">
        <f t="shared" si="214"/>
        <v>9.9999981937702263</v>
      </c>
      <c r="AC417" s="9">
        <f t="shared" si="215"/>
        <v>-1.1000896538335947E-8</v>
      </c>
      <c r="AD417" s="8">
        <f t="shared" si="216"/>
        <v>23.192856065436487</v>
      </c>
      <c r="AE417" s="3">
        <f t="shared" si="217"/>
        <v>-3524568.0000018063</v>
      </c>
      <c r="AF417" s="9">
        <f t="shared" si="218"/>
        <v>-9.2728797509490676E-9</v>
      </c>
      <c r="AG417" s="17">
        <f t="shared" ca="1" si="219"/>
        <v>-13.865893746014898</v>
      </c>
      <c r="AH417" s="14"/>
      <c r="AI417" s="29"/>
      <c r="AJ417" s="8">
        <f ca="1">Y417+AE417*$AH$10</f>
        <v>616809.39999850979</v>
      </c>
      <c r="AK417" s="9">
        <f ca="1">Z417+AF417*$AH$10</f>
        <v>-9.3781425819198605E-9</v>
      </c>
      <c r="AO417" s="8">
        <f t="shared" ca="1" si="204"/>
        <v>-13.865893746014898</v>
      </c>
      <c r="AP417" s="3">
        <f t="shared" ca="1" si="220"/>
        <v>616809.39999850979</v>
      </c>
      <c r="AQ417" s="9">
        <f t="shared" ca="1" si="221"/>
        <v>-9.3781425819198605E-9</v>
      </c>
      <c r="AR417" s="14">
        <f t="array" aca="1" ref="AR417:AT417" ca="1">MMULT(AO417:AQ417,$AR$9:$AT$11)</f>
        <v>3.5887573878951819</v>
      </c>
      <c r="AS417" s="3">
        <f ca="1"/>
        <v>534179.30640418257</v>
      </c>
      <c r="AT417" s="29">
        <f ca="1"/>
        <v>308393.10095307248</v>
      </c>
      <c r="AU417" s="17">
        <f t="shared" ca="1" si="222"/>
        <v>3.5887573878951819</v>
      </c>
      <c r="AV417" s="14"/>
      <c r="AW417" s="3">
        <f ca="1">AS417</f>
        <v>534179.30640418257</v>
      </c>
      <c r="AX417" s="3"/>
      <c r="AY417" s="3"/>
      <c r="AZ417" s="9"/>
    </row>
    <row r="418" spans="14:52">
      <c r="N418" s="3"/>
      <c r="O418" s="29"/>
      <c r="P418" s="17">
        <f t="shared" si="223"/>
        <v>-32</v>
      </c>
      <c r="Q418" s="14" t="str">
        <f t="shared" si="224"/>
        <v>2.05303102314657E-07</v>
      </c>
      <c r="R418" s="9" t="str">
        <f t="shared" si="206"/>
        <v>4870846.99999979-1.90960341636673E-08i</v>
      </c>
      <c r="S418" s="14">
        <f t="shared" si="207"/>
        <v>-2178309</v>
      </c>
      <c r="T418" s="9">
        <f t="shared" si="208"/>
        <v>8.5400060981236907E-9</v>
      </c>
      <c r="U418" s="14">
        <f t="shared" si="209"/>
        <v>-0.98011210435282148</v>
      </c>
      <c r="V418" s="3">
        <f>ATAN(S418)/PI()*2</f>
        <v>-0.99999970774588354</v>
      </c>
      <c r="W418" s="9">
        <f>ATAN(T418)/PI()*2</f>
        <v>5.4367367382052604E-9</v>
      </c>
      <c r="X418" s="8">
        <f t="shared" si="210"/>
        <v>-32</v>
      </c>
      <c r="Y418" s="3">
        <f t="shared" si="211"/>
        <v>-2178309</v>
      </c>
      <c r="Z418" s="9">
        <f t="shared" si="212"/>
        <v>8.5400060981236907E-9</v>
      </c>
      <c r="AA418" s="8">
        <f t="shared" si="213"/>
        <v>-9.8011210435282141</v>
      </c>
      <c r="AB418" s="3">
        <f t="shared" si="214"/>
        <v>-9.9999970774588363</v>
      </c>
      <c r="AC418" s="9">
        <f t="shared" si="215"/>
        <v>5.4367367382052604E-8</v>
      </c>
      <c r="AD418" s="8">
        <f t="shared" si="216"/>
        <v>22.198878956471788</v>
      </c>
      <c r="AE418" s="3">
        <f t="shared" si="217"/>
        <v>2178299.0000029225</v>
      </c>
      <c r="AF418" s="9">
        <f t="shared" si="218"/>
        <v>4.5827361283928915E-8</v>
      </c>
      <c r="AG418" s="17">
        <f t="shared" ca="1" si="219"/>
        <v>-13.685924860910777</v>
      </c>
      <c r="AH418" s="14"/>
      <c r="AI418" s="29"/>
      <c r="AJ418" s="8">
        <f ca="1">Y418+AE418*$AH$10</f>
        <v>-381212.32499758899</v>
      </c>
      <c r="AK418" s="9">
        <f ca="1">Z418+AF418*$AH$10</f>
        <v>4.6347579157365044E-8</v>
      </c>
      <c r="AO418" s="8">
        <f t="shared" ca="1" si="204"/>
        <v>-13.685924860910777</v>
      </c>
      <c r="AP418" s="3">
        <f t="shared" ca="1" si="220"/>
        <v>-381212.32499758899</v>
      </c>
      <c r="AQ418" s="9">
        <f t="shared" ca="1" si="221"/>
        <v>4.6347579157365044E-8</v>
      </c>
      <c r="AR418" s="14">
        <f t="array" aca="1" ref="AR418:AT418" ca="1">MMULT(AO418:AQ418,$AR$9:$AT$11)</f>
        <v>3.542177959077454</v>
      </c>
      <c r="AS418" s="3">
        <f ca="1"/>
        <v>-330132.94788949576</v>
      </c>
      <c r="AT418" s="29">
        <f ca="1"/>
        <v>-190617.61099808273</v>
      </c>
      <c r="AU418" s="17">
        <f t="shared" ca="1" si="222"/>
        <v>3.542177959077454</v>
      </c>
      <c r="AV418" s="14"/>
      <c r="AW418" s="3">
        <f ca="1">AS418</f>
        <v>-330132.94788949576</v>
      </c>
      <c r="AX418" s="3"/>
      <c r="AY418" s="3"/>
      <c r="AZ418" s="9"/>
    </row>
    <row r="419" spans="14:52">
      <c r="N419" s="3"/>
      <c r="O419" s="29"/>
      <c r="P419" s="17">
        <f t="shared" si="223"/>
        <v>-31</v>
      </c>
      <c r="Q419" s="14" t="str">
        <f t="shared" si="224"/>
        <v>3.32187397540913E-07</v>
      </c>
      <c r="R419" s="9" t="str">
        <f t="shared" si="206"/>
        <v>-3010349.00000033+2.21280937911315E-08i</v>
      </c>
      <c r="S419" s="14">
        <f t="shared" si="207"/>
        <v>1346269</v>
      </c>
      <c r="T419" s="9">
        <f t="shared" si="208"/>
        <v>-9.8959843858922094E-9</v>
      </c>
      <c r="U419" s="14">
        <f t="shared" si="209"/>
        <v>-0.97947099704450458</v>
      </c>
      <c r="V419" s="3">
        <f>ATAN(S419)/PI()*2</f>
        <v>0.99999952712290607</v>
      </c>
      <c r="W419" s="9">
        <f>ATAN(T419)/PI()*2</f>
        <v>-6.2999793270998375E-9</v>
      </c>
      <c r="X419" s="8">
        <f t="shared" si="210"/>
        <v>-31</v>
      </c>
      <c r="Y419" s="3">
        <f t="shared" si="211"/>
        <v>1346269</v>
      </c>
      <c r="Z419" s="9">
        <f t="shared" si="212"/>
        <v>-9.8959843858922094E-9</v>
      </c>
      <c r="AA419" s="8">
        <f t="shared" si="213"/>
        <v>-9.7947099704450462</v>
      </c>
      <c r="AB419" s="3">
        <f t="shared" si="214"/>
        <v>9.9999952712290607</v>
      </c>
      <c r="AC419" s="9">
        <f t="shared" si="215"/>
        <v>-6.299979327099837E-8</v>
      </c>
      <c r="AD419" s="8">
        <f t="shared" si="216"/>
        <v>21.205290029554952</v>
      </c>
      <c r="AE419" s="3">
        <f t="shared" si="217"/>
        <v>-1346259.0000047288</v>
      </c>
      <c r="AF419" s="9">
        <f t="shared" si="218"/>
        <v>-5.310380888510616E-8</v>
      </c>
      <c r="AG419" s="17">
        <f t="shared" ca="1" si="219"/>
        <v>-13.505635725617164</v>
      </c>
      <c r="AH419" s="14"/>
      <c r="AI419" s="29"/>
      <c r="AJ419" s="8">
        <f ca="1">Y419+AE419*$AH$10</f>
        <v>235605.32499609888</v>
      </c>
      <c r="AK419" s="9">
        <f ca="1">Z419+AF419*$AH$10</f>
        <v>-5.3706626716104787E-8</v>
      </c>
      <c r="AO419" s="8">
        <f t="shared" ca="1" si="204"/>
        <v>-13.505635725617164</v>
      </c>
      <c r="AP419" s="3">
        <f t="shared" ca="1" si="220"/>
        <v>235605.32499609888</v>
      </c>
      <c r="AQ419" s="9">
        <f t="shared" ca="1" si="221"/>
        <v>-5.3706626716104787E-8</v>
      </c>
      <c r="AR419" s="14">
        <f t="array" aca="1" ref="AR419:AT419" ca="1">MMULT(AO419:AQ419,$AR$9:$AT$11)</f>
        <v>3.4955157938833437</v>
      </c>
      <c r="AS419" s="3">
        <f ca="1"/>
        <v>204046.71943467739</v>
      </c>
      <c r="AT419" s="29">
        <f ca="1"/>
        <v>117791.36481358463</v>
      </c>
      <c r="AU419" s="17">
        <f t="shared" ca="1" si="222"/>
        <v>3.4955157938833437</v>
      </c>
      <c r="AV419" s="14"/>
      <c r="AW419" s="3">
        <f ca="1">AS419</f>
        <v>204046.71943467739</v>
      </c>
      <c r="AX419" s="3"/>
      <c r="AY419" s="3"/>
      <c r="AZ419" s="9"/>
    </row>
    <row r="420" spans="14:52">
      <c r="N420" s="3"/>
      <c r="O420" s="29"/>
      <c r="P420" s="17">
        <f t="shared" si="223"/>
        <v>-30</v>
      </c>
      <c r="Q420" s="14" t="str">
        <f t="shared" si="224"/>
        <v>5.3749049985557E-07</v>
      </c>
      <c r="R420" s="9" t="str">
        <f t="shared" si="206"/>
        <v>1860497.99999946-2.00577921381379E-08i</v>
      </c>
      <c r="S420" s="14">
        <f t="shared" si="207"/>
        <v>-832039.99999999802</v>
      </c>
      <c r="T420" s="9">
        <f t="shared" si="208"/>
        <v>8.9701173398874395E-9</v>
      </c>
      <c r="U420" s="14">
        <f t="shared" si="209"/>
        <v>-0.97878719518892909</v>
      </c>
      <c r="V420" s="3">
        <f>ATAN(S420)/PI()*2</f>
        <v>-0.99999923486878961</v>
      </c>
      <c r="W420" s="9">
        <f>ATAN(T420)/PI()*2</f>
        <v>5.7105540590296359E-9</v>
      </c>
      <c r="X420" s="8">
        <f t="shared" si="210"/>
        <v>-30</v>
      </c>
      <c r="Y420" s="3">
        <f t="shared" si="211"/>
        <v>-832039.99999999802</v>
      </c>
      <c r="Z420" s="9">
        <f t="shared" si="212"/>
        <v>8.9701173398874395E-9</v>
      </c>
      <c r="AA420" s="8">
        <f t="shared" si="213"/>
        <v>-9.78787195188929</v>
      </c>
      <c r="AB420" s="3">
        <f t="shared" si="214"/>
        <v>-9.999992348687897</v>
      </c>
      <c r="AC420" s="9">
        <f t="shared" si="215"/>
        <v>5.7105540590296355E-8</v>
      </c>
      <c r="AD420" s="8">
        <f t="shared" si="216"/>
        <v>20.21212804811071</v>
      </c>
      <c r="AE420" s="3">
        <f t="shared" si="217"/>
        <v>832030.0000076493</v>
      </c>
      <c r="AF420" s="9">
        <f t="shared" si="218"/>
        <v>4.8135423250408919E-8</v>
      </c>
      <c r="AG420" s="17">
        <f t="shared" ca="1" si="219"/>
        <v>-13.324994360308665</v>
      </c>
      <c r="AH420" s="14"/>
      <c r="AI420" s="29"/>
      <c r="AJ420" s="8">
        <f ca="1">Y420+AE420*$AH$10</f>
        <v>-145615.24999368738</v>
      </c>
      <c r="AK420" s="9">
        <f ca="1">Z420+AF420*$AH$10</f>
        <v>4.8681841521474793E-8</v>
      </c>
      <c r="AO420" s="8">
        <f t="shared" ca="1" si="204"/>
        <v>-13.324994360308665</v>
      </c>
      <c r="AP420" s="3">
        <f t="shared" ca="1" si="220"/>
        <v>-145615.24999368738</v>
      </c>
      <c r="AQ420" s="9">
        <f t="shared" ca="1" si="221"/>
        <v>4.8681841521474793E-8</v>
      </c>
      <c r="AR420" s="14">
        <f t="array" aca="1" ref="AR420:AT420" ca="1">MMULT(AO420:AQ420,$AR$9:$AT$11)</f>
        <v>3.4487622693085163</v>
      </c>
      <c r="AS420" s="3">
        <f ca="1"/>
        <v>-126100.07019485491</v>
      </c>
      <c r="AT420" s="29">
        <f ca="1"/>
        <v>-72818.771571884208</v>
      </c>
      <c r="AU420" s="17">
        <f t="shared" ca="1" si="222"/>
        <v>3.4487622693085163</v>
      </c>
      <c r="AV420" s="14"/>
      <c r="AW420" s="3">
        <f ca="1">AS420</f>
        <v>-126100.07019485491</v>
      </c>
      <c r="AX420" s="3"/>
      <c r="AY420" s="3"/>
      <c r="AZ420" s="9"/>
    </row>
    <row r="421" spans="14:52">
      <c r="N421" s="3"/>
      <c r="O421" s="29"/>
      <c r="P421" s="17">
        <f t="shared" si="223"/>
        <v>-29</v>
      </c>
      <c r="Q421" s="14" t="str">
        <f t="shared" si="224"/>
        <v>8.69677897396483E-07</v>
      </c>
      <c r="R421" s="9" t="str">
        <f t="shared" si="206"/>
        <v>-1149851.00000087+2.49334190447115E-13i</v>
      </c>
      <c r="S421" s="14">
        <f t="shared" si="207"/>
        <v>514229</v>
      </c>
      <c r="T421" s="9">
        <f t="shared" si="208"/>
        <v>-1.11505639790926E-13</v>
      </c>
      <c r="U421" s="14">
        <f t="shared" si="209"/>
        <v>-0.97805628876797812</v>
      </c>
      <c r="V421" s="3">
        <f>ATAN(S421)/PI()*2</f>
        <v>0.99999876199169568</v>
      </c>
      <c r="W421" s="9">
        <f>ATAN(T421)/PI()*2</f>
        <v>-7.0986695021400828E-14</v>
      </c>
      <c r="X421" s="8">
        <f t="shared" si="210"/>
        <v>-29</v>
      </c>
      <c r="Y421" s="3">
        <f t="shared" si="211"/>
        <v>514229</v>
      </c>
      <c r="Z421" s="9">
        <f t="shared" si="212"/>
        <v>-1.11505639790926E-13</v>
      </c>
      <c r="AA421" s="8">
        <f t="shared" si="213"/>
        <v>-9.7805628876797819</v>
      </c>
      <c r="AB421" s="3">
        <f t="shared" si="214"/>
        <v>9.9999876199169577</v>
      </c>
      <c r="AC421" s="9">
        <f t="shared" si="215"/>
        <v>-7.0986695021400828E-13</v>
      </c>
      <c r="AD421" s="8">
        <f t="shared" si="216"/>
        <v>19.219437112320218</v>
      </c>
      <c r="AE421" s="3">
        <f t="shared" si="217"/>
        <v>-514219.00001238007</v>
      </c>
      <c r="AF421" s="9">
        <f t="shared" si="218"/>
        <v>-5.983613104230823E-13</v>
      </c>
      <c r="AG421" s="17">
        <f t="shared" ca="1" si="219"/>
        <v>-13.14396438233582</v>
      </c>
      <c r="AH421" s="14"/>
      <c r="AI421" s="29"/>
      <c r="AJ421" s="8">
        <f ca="1">Y421+AE421*$AH$10</f>
        <v>89998.324989786488</v>
      </c>
      <c r="AK421" s="9">
        <f ca="1">Z421+AF421*$AH$10</f>
        <v>-6.0515372088996888E-13</v>
      </c>
      <c r="AO421" s="8">
        <f t="shared" ca="1" si="204"/>
        <v>-13.14396438233582</v>
      </c>
      <c r="AP421" s="3">
        <f t="shared" ca="1" si="220"/>
        <v>89998.324989786488</v>
      </c>
      <c r="AQ421" s="9">
        <f t="shared" ca="1" si="221"/>
        <v>-6.0515372088996888E-13</v>
      </c>
      <c r="AR421" s="14">
        <f t="array" aca="1" ref="AR421:AT421" ca="1">MMULT(AO421:AQ421,$AR$9:$AT$11)</f>
        <v>3.4019083102982868</v>
      </c>
      <c r="AS421" s="3">
        <f ca="1"/>
        <v>77947.183786531343</v>
      </c>
      <c r="AT421" s="29">
        <f ca="1"/>
        <v>44988.167354391662</v>
      </c>
      <c r="AU421" s="17">
        <f t="shared" ca="1" si="222"/>
        <v>3.4019083102982868</v>
      </c>
      <c r="AV421" s="14"/>
      <c r="AW421" s="3">
        <f ca="1">AS421</f>
        <v>77947.183786531343</v>
      </c>
      <c r="AX421" s="3"/>
      <c r="AY421" s="3"/>
      <c r="AZ421" s="9"/>
    </row>
    <row r="422" spans="14:52">
      <c r="N422" s="3"/>
      <c r="O422" s="29"/>
      <c r="P422" s="17">
        <f t="shared" si="223"/>
        <v>-28</v>
      </c>
      <c r="Q422" s="14" t="str">
        <f t="shared" si="224"/>
        <v>1.40716839725205E-06</v>
      </c>
      <c r="R422" s="9" t="str">
        <f t="shared" si="206"/>
        <v>710646.999998593-2.43781460729442E-09i</v>
      </c>
      <c r="S422" s="14">
        <f t="shared" si="207"/>
        <v>-317811</v>
      </c>
      <c r="T422" s="9">
        <f t="shared" si="208"/>
        <v>1.0902238356904601E-9</v>
      </c>
      <c r="U422" s="14">
        <f t="shared" si="209"/>
        <v>-0.97727323901236407</v>
      </c>
      <c r="V422" s="3">
        <f>ATAN(S422)/PI()*2</f>
        <v>-0.99999799686048507</v>
      </c>
      <c r="W422" s="9">
        <f>ATAN(T422)/PI()*2</f>
        <v>6.9405805010697211E-10</v>
      </c>
      <c r="X422" s="8">
        <f t="shared" si="210"/>
        <v>-28</v>
      </c>
      <c r="Y422" s="3">
        <f t="shared" si="211"/>
        <v>-317811</v>
      </c>
      <c r="Z422" s="9">
        <f t="shared" si="212"/>
        <v>1.0902238356904601E-9</v>
      </c>
      <c r="AA422" s="8">
        <f t="shared" si="213"/>
        <v>-9.7727323901236414</v>
      </c>
      <c r="AB422" s="3">
        <f t="shared" si="214"/>
        <v>-9.9999799686048512</v>
      </c>
      <c r="AC422" s="9">
        <f t="shared" si="215"/>
        <v>6.9405805010697209E-9</v>
      </c>
      <c r="AD422" s="8">
        <f t="shared" si="216"/>
        <v>18.227267609876357</v>
      </c>
      <c r="AE422" s="3">
        <f t="shared" si="217"/>
        <v>317801.00002003141</v>
      </c>
      <c r="AF422" s="9">
        <f t="shared" si="218"/>
        <v>5.8503566653792611E-9</v>
      </c>
      <c r="AG422" s="17">
        <f t="shared" ca="1" si="219"/>
        <v>-12.962504221852006</v>
      </c>
      <c r="AH422" s="14"/>
      <c r="AI422" s="29"/>
      <c r="AJ422" s="8">
        <f ca="1">Y422+AE422*$AH$10</f>
        <v>-55625.174983474077</v>
      </c>
      <c r="AK422" s="9">
        <f ca="1">Z422+AF422*$AH$10</f>
        <v>5.9167680846283503E-9</v>
      </c>
      <c r="AO422" s="8">
        <f t="shared" ca="1" si="204"/>
        <v>-12.962504221852006</v>
      </c>
      <c r="AP422" s="3">
        <f t="shared" ca="1" si="220"/>
        <v>-55625.174983474077</v>
      </c>
      <c r="AQ422" s="9">
        <f t="shared" ca="1" si="221"/>
        <v>5.9167680846283503E-9</v>
      </c>
      <c r="AR422" s="14">
        <f t="array" aca="1" ref="AR422:AT422" ca="1">MMULT(AO422:AQ422,$AR$9:$AT$11)</f>
        <v>3.3549429591219724</v>
      </c>
      <c r="AS422" s="3">
        <f ca="1"/>
        <v>-48166.554216841796</v>
      </c>
      <c r="AT422" s="29">
        <f ca="1"/>
        <v>-27823.430837857213</v>
      </c>
      <c r="AU422" s="17">
        <f t="shared" ca="1" si="222"/>
        <v>3.3549429591219724</v>
      </c>
      <c r="AV422" s="14"/>
      <c r="AW422" s="3">
        <f ca="1">AS422</f>
        <v>-48166.554216841796</v>
      </c>
      <c r="AX422" s="3"/>
      <c r="AY422" s="3"/>
      <c r="AZ422" s="9"/>
    </row>
    <row r="423" spans="14:52">
      <c r="N423" s="3"/>
      <c r="O423" s="29"/>
      <c r="P423" s="17">
        <f t="shared" si="223"/>
        <v>-27</v>
      </c>
      <c r="Q423" s="14" t="str">
        <f t="shared" si="224"/>
        <v>2.27684629464854E-06</v>
      </c>
      <c r="R423" s="9" t="str">
        <f t="shared" si="206"/>
        <v>-439204.000002277+3.01320933397167E-09i</v>
      </c>
      <c r="S423" s="14">
        <f t="shared" si="207"/>
        <v>196418</v>
      </c>
      <c r="T423" s="9">
        <f t="shared" si="208"/>
        <v>-1.3475481802394999E-9</v>
      </c>
      <c r="U423" s="14">
        <f t="shared" si="209"/>
        <v>-0.97643226225931712</v>
      </c>
      <c r="V423" s="3">
        <f>ATAN(S423)/PI()*2</f>
        <v>0.99999675885218076</v>
      </c>
      <c r="W423" s="9">
        <f>ATAN(T423)/PI()*2</f>
        <v>-8.5787581575841896E-10</v>
      </c>
      <c r="X423" s="8">
        <f t="shared" si="210"/>
        <v>-27</v>
      </c>
      <c r="Y423" s="3">
        <f t="shared" si="211"/>
        <v>196418</v>
      </c>
      <c r="Z423" s="9">
        <f t="shared" si="212"/>
        <v>-1.3475481802394999E-9</v>
      </c>
      <c r="AA423" s="8">
        <f t="shared" si="213"/>
        <v>-9.7643226225931716</v>
      </c>
      <c r="AB423" s="3">
        <f t="shared" si="214"/>
        <v>9.9999675885218071</v>
      </c>
      <c r="AC423" s="9">
        <f t="shared" si="215"/>
        <v>-8.5787581575841892E-9</v>
      </c>
      <c r="AD423" s="8">
        <f t="shared" si="216"/>
        <v>17.23567737740683</v>
      </c>
      <c r="AE423" s="3">
        <f t="shared" si="217"/>
        <v>-196408.00003241148</v>
      </c>
      <c r="AF423" s="9">
        <f t="shared" si="218"/>
        <v>-7.2312099773446888E-9</v>
      </c>
      <c r="AG423" s="17">
        <f t="shared" ca="1" si="219"/>
        <v>-12.780566163639365</v>
      </c>
      <c r="AH423" s="14"/>
      <c r="AI423" s="29"/>
      <c r="AJ423" s="8">
        <f ca="1">Y423+AE423*$AH$10</f>
        <v>34381.39997326053</v>
      </c>
      <c r="AK423" s="9">
        <f ca="1">Z423+AF423*$AH$10</f>
        <v>-7.3132964115488683E-9</v>
      </c>
      <c r="AO423" s="8">
        <f t="shared" ca="1" si="204"/>
        <v>-12.780566163639365</v>
      </c>
      <c r="AP423" s="3">
        <f t="shared" ca="1" si="220"/>
        <v>34381.39997326053</v>
      </c>
      <c r="AQ423" s="9">
        <f t="shared" ca="1" si="221"/>
        <v>-7.3132964115488683E-9</v>
      </c>
      <c r="AR423" s="14">
        <f t="array" aca="1" ref="AR423:AT423" ca="1">MMULT(AO423:AQ423,$AR$9:$AT$11)</f>
        <v>3.3078539374068305</v>
      </c>
      <c r="AS423" s="3">
        <f ca="1"/>
        <v>29781.338333982323</v>
      </c>
      <c r="AT423" s="29">
        <f ca="1"/>
        <v>17180.008834665019</v>
      </c>
      <c r="AU423" s="17">
        <f t="shared" ca="1" si="222"/>
        <v>3.3078539374068305</v>
      </c>
      <c r="AV423" s="14"/>
      <c r="AW423" s="3">
        <f ca="1">AS423</f>
        <v>29781.338333982323</v>
      </c>
      <c r="AX423" s="3"/>
      <c r="AY423" s="3"/>
      <c r="AZ423" s="9"/>
    </row>
    <row r="424" spans="14:52">
      <c r="N424" s="3"/>
      <c r="O424" s="29"/>
      <c r="P424" s="17">
        <f t="shared" si="223"/>
        <v>-26</v>
      </c>
      <c r="Q424" s="14" t="str">
        <f t="shared" si="224"/>
        <v>3.68401469190059E-06</v>
      </c>
      <c r="R424" s="9" t="str">
        <f t="shared" si="206"/>
        <v>271442.999996316+1.06406779089587E-09i</v>
      </c>
      <c r="S424" s="14">
        <f t="shared" si="207"/>
        <v>-121393</v>
      </c>
      <c r="T424" s="9">
        <f t="shared" si="208"/>
        <v>-4.7586558262223904E-10</v>
      </c>
      <c r="U424" s="14">
        <f t="shared" si="209"/>
        <v>-0.97552668709149104</v>
      </c>
      <c r="V424" s="3">
        <f>ATAN(S424)/PI()*2</f>
        <v>-0.99999475571266594</v>
      </c>
      <c r="W424" s="9">
        <f>ATAN(T424)/PI()*2</f>
        <v>-3.0294543888653629E-10</v>
      </c>
      <c r="X424" s="8">
        <f t="shared" si="210"/>
        <v>-26</v>
      </c>
      <c r="Y424" s="3">
        <f t="shared" si="211"/>
        <v>-121393</v>
      </c>
      <c r="Z424" s="9">
        <f t="shared" si="212"/>
        <v>-4.7586558262223904E-10</v>
      </c>
      <c r="AA424" s="8">
        <f t="shared" si="213"/>
        <v>-9.7552668709149106</v>
      </c>
      <c r="AB424" s="3">
        <f t="shared" si="214"/>
        <v>-9.9999475571266601</v>
      </c>
      <c r="AC424" s="9">
        <f t="shared" si="215"/>
        <v>-3.029454388865363E-9</v>
      </c>
      <c r="AD424" s="8">
        <f t="shared" si="216"/>
        <v>16.244733129085091</v>
      </c>
      <c r="AE424" s="3">
        <f t="shared" si="217"/>
        <v>121383.00005244288</v>
      </c>
      <c r="AF424" s="9">
        <f t="shared" si="218"/>
        <v>-2.5535888062431239E-9</v>
      </c>
      <c r="AG424" s="17">
        <f t="shared" ca="1" si="219"/>
        <v>-12.5980951685048</v>
      </c>
      <c r="AH424" s="14"/>
      <c r="AI424" s="29"/>
      <c r="AJ424" s="8">
        <f ca="1">Y424+AE424*$AH$10</f>
        <v>-21252.024956734633</v>
      </c>
      <c r="AK424" s="9">
        <f ca="1">Z424+AF424*$AH$10</f>
        <v>-2.5825763477728163E-9</v>
      </c>
      <c r="AO424" s="8">
        <f t="shared" ca="1" si="204"/>
        <v>-12.5980951685048</v>
      </c>
      <c r="AP424" s="3">
        <f t="shared" ca="1" si="220"/>
        <v>-21252.024956734633</v>
      </c>
      <c r="AQ424" s="9">
        <f t="shared" ca="1" si="221"/>
        <v>-2.5825763477728163E-9</v>
      </c>
      <c r="AR424" s="14">
        <f t="array" aca="1" ref="AR424:AT424" ca="1">MMULT(AO424:AQ424,$AR$9:$AT$11)</f>
        <v>3.2606269641176708</v>
      </c>
      <c r="AS424" s="3">
        <f ca="1"/>
        <v>-18398.709081650759</v>
      </c>
      <c r="AT424" s="29">
        <f ca="1"/>
        <v>-10636.55099037123</v>
      </c>
      <c r="AU424" s="17">
        <f t="shared" ca="1" si="222"/>
        <v>3.2606269641176708</v>
      </c>
      <c r="AV424" s="14"/>
      <c r="AW424" s="3">
        <f ca="1">AS424</f>
        <v>-18398.709081650759</v>
      </c>
      <c r="AX424" s="3"/>
      <c r="AY424" s="3"/>
      <c r="AZ424" s="9"/>
    </row>
    <row r="425" spans="14:52">
      <c r="N425" s="3"/>
      <c r="O425" s="29"/>
      <c r="P425" s="17">
        <f t="shared" si="223"/>
        <v>-25</v>
      </c>
      <c r="Q425" s="14" t="str">
        <f t="shared" si="224"/>
        <v>5.96086098654913E-06</v>
      </c>
      <c r="R425" s="9" t="str">
        <f t="shared" si="206"/>
        <v>-167761.000005961-8.21764746123582E-11i</v>
      </c>
      <c r="S425" s="14">
        <f t="shared" si="207"/>
        <v>75025.000000000102</v>
      </c>
      <c r="T425" s="9">
        <f t="shared" si="208"/>
        <v>3.6750436676903701E-11</v>
      </c>
      <c r="U425" s="14">
        <f t="shared" si="209"/>
        <v>-0.97454877730401646</v>
      </c>
      <c r="V425" s="3">
        <f>ATAN(S425)/PI()*2</f>
        <v>0.99999151456484736</v>
      </c>
      <c r="W425" s="9">
        <f>ATAN(T425)/PI()*2</f>
        <v>2.3396054631659648E-11</v>
      </c>
      <c r="X425" s="8">
        <f t="shared" si="210"/>
        <v>-25</v>
      </c>
      <c r="Y425" s="3">
        <f t="shared" si="211"/>
        <v>75025.000000000102</v>
      </c>
      <c r="Z425" s="9">
        <f t="shared" si="212"/>
        <v>3.6750436676903701E-11</v>
      </c>
      <c r="AA425" s="8">
        <f t="shared" si="213"/>
        <v>-9.7454877730401641</v>
      </c>
      <c r="AB425" s="3">
        <f t="shared" si="214"/>
        <v>9.9999151456484743</v>
      </c>
      <c r="AC425" s="9">
        <f t="shared" si="215"/>
        <v>2.3396054631659648E-10</v>
      </c>
      <c r="AD425" s="8">
        <f t="shared" si="216"/>
        <v>15.254512226959836</v>
      </c>
      <c r="AE425" s="3">
        <f t="shared" si="217"/>
        <v>-75015.000084854459</v>
      </c>
      <c r="AF425" s="9">
        <f t="shared" si="218"/>
        <v>1.9721010963969277E-10</v>
      </c>
      <c r="AG425" s="17">
        <f t="shared" ca="1" si="219"/>
        <v>-12.415027412758135</v>
      </c>
      <c r="AH425" s="14"/>
      <c r="AI425" s="29"/>
      <c r="AJ425" s="8">
        <f ca="1">Y425+AE425*$AH$10</f>
        <v>13137.624929995174</v>
      </c>
      <c r="AK425" s="9">
        <f ca="1">Z425+AF425*$AH$10</f>
        <v>1.9944877712965023E-10</v>
      </c>
      <c r="AO425" s="8">
        <f t="shared" ca="1" si="204"/>
        <v>-12.415027412758135</v>
      </c>
      <c r="AP425" s="3">
        <f t="shared" ca="1" si="220"/>
        <v>13137.624929995174</v>
      </c>
      <c r="AQ425" s="9">
        <f t="shared" ca="1" si="221"/>
        <v>1.9944877712965023E-10</v>
      </c>
      <c r="AR425" s="14">
        <f t="array" aca="1" ref="AR425:AT425" ca="1">MMULT(AO425:AQ425,$AR$9:$AT$11)</f>
        <v>3.2132455396990283</v>
      </c>
      <c r="AS425" s="3">
        <f ca="1"/>
        <v>11383.512932573638</v>
      </c>
      <c r="AT425" s="29">
        <f ca="1"/>
        <v>6558.427092155418</v>
      </c>
      <c r="AU425" s="17">
        <f t="shared" ca="1" si="222"/>
        <v>3.2132455396990283</v>
      </c>
      <c r="AV425" s="14"/>
      <c r="AW425" s="3">
        <f ca="1">AS425</f>
        <v>11383.512932573638</v>
      </c>
      <c r="AX425" s="3"/>
      <c r="AY425" s="3"/>
      <c r="AZ425" s="9"/>
    </row>
    <row r="426" spans="14:52">
      <c r="N426" s="3"/>
      <c r="O426" s="29"/>
      <c r="P426" s="17">
        <f t="shared" si="223"/>
        <v>-24</v>
      </c>
      <c r="Q426" s="14" t="str">
        <f t="shared" si="224"/>
        <v>9.64487567844972E-06</v>
      </c>
      <c r="R426" s="9" t="str">
        <f t="shared" si="206"/>
        <v>103681.999990355-3.04862021016046E-10i</v>
      </c>
      <c r="S426" s="14">
        <f t="shared" si="207"/>
        <v>-46367.999999999898</v>
      </c>
      <c r="T426" s="9">
        <f t="shared" si="208"/>
        <v>1.3633844054997E-10</v>
      </c>
      <c r="U426" s="14">
        <f t="shared" si="209"/>
        <v>-0.97348951077345769</v>
      </c>
      <c r="V426" s="3">
        <f>ATAN(S426)/PI()*2</f>
        <v>-0.99998627027751319</v>
      </c>
      <c r="W426" s="9">
        <f>ATAN(T426)/PI()*2</f>
        <v>8.6795746987872932E-11</v>
      </c>
      <c r="X426" s="8">
        <f t="shared" si="210"/>
        <v>-24</v>
      </c>
      <c r="Y426" s="3">
        <f t="shared" si="211"/>
        <v>-46367.999999999898</v>
      </c>
      <c r="Z426" s="9">
        <f t="shared" si="212"/>
        <v>1.3633844054997E-10</v>
      </c>
      <c r="AA426" s="8">
        <f t="shared" si="213"/>
        <v>-9.7348951077345767</v>
      </c>
      <c r="AB426" s="3">
        <f t="shared" si="214"/>
        <v>-9.9998627027751326</v>
      </c>
      <c r="AC426" s="9">
        <f t="shared" si="215"/>
        <v>8.6795746987872929E-10</v>
      </c>
      <c r="AD426" s="8">
        <f t="shared" si="216"/>
        <v>14.265104892265423</v>
      </c>
      <c r="AE426" s="3">
        <f t="shared" si="217"/>
        <v>46358.000137297124</v>
      </c>
      <c r="AF426" s="9">
        <f t="shared" si="218"/>
        <v>7.3161902932875929E-10</v>
      </c>
      <c r="AG426" s="17">
        <f t="shared" ca="1" si="219"/>
        <v>-12.231288463881027</v>
      </c>
      <c r="AH426" s="14"/>
      <c r="AI426" s="29"/>
      <c r="AJ426" s="8">
        <f ca="1">Y426+AE426*$AH$10</f>
        <v>-8122.6498867297705</v>
      </c>
      <c r="AK426" s="9">
        <f ca="1">Z426+AF426*$AH$10</f>
        <v>7.3992413974619638E-10</v>
      </c>
      <c r="AO426" s="8">
        <f t="shared" ca="1" si="204"/>
        <v>-12.231288463881027</v>
      </c>
      <c r="AP426" s="3">
        <f t="shared" ca="1" si="220"/>
        <v>-8122.6498867297705</v>
      </c>
      <c r="AQ426" s="9">
        <f t="shared" ca="1" si="221"/>
        <v>7.3992413974619638E-10</v>
      </c>
      <c r="AR426" s="14">
        <f t="array" aca="1" ref="AR426:AT426" ca="1">MMULT(AO426:AQ426,$AR$9:$AT$11)</f>
        <v>3.1656903998804546</v>
      </c>
      <c r="AS426" s="3">
        <f ca="1"/>
        <v>-7028.5138892466521</v>
      </c>
      <c r="AT426" s="29">
        <f ca="1"/>
        <v>-4071.5566155808074</v>
      </c>
      <c r="AU426" s="17">
        <f t="shared" ca="1" si="222"/>
        <v>3.1656903998804546</v>
      </c>
      <c r="AV426" s="14"/>
      <c r="AW426" s="3">
        <f ca="1">AS426</f>
        <v>-7028.5138892466521</v>
      </c>
      <c r="AX426" s="3"/>
      <c r="AY426" s="3"/>
      <c r="AZ426" s="9"/>
    </row>
    <row r="427" spans="14:52">
      <c r="N427" s="3"/>
      <c r="O427" s="29"/>
      <c r="P427" s="17">
        <f>P426+1</f>
        <v>-23</v>
      </c>
      <c r="Q427" s="14" t="str">
        <f t="shared" si="224"/>
        <v>0.0000156057366649988</v>
      </c>
      <c r="R427" s="9" t="str">
        <f t="shared" si="206"/>
        <v>-64079.0000156057+4.0821880196008E-10i</v>
      </c>
      <c r="S427" s="14">
        <f t="shared" si="207"/>
        <v>28657</v>
      </c>
      <c r="T427" s="9">
        <f t="shared" si="208"/>
        <v>-1.8256099817525301E-10</v>
      </c>
      <c r="U427" s="14">
        <f t="shared" si="209"/>
        <v>-0.97233830086667616</v>
      </c>
      <c r="V427" s="3">
        <f>ATAN(S427)/PI()*2</f>
        <v>0.99997778484237332</v>
      </c>
      <c r="W427" s="9">
        <f>ATAN(T427)/PI()*2</f>
        <v>-1.1622194110152801E-10</v>
      </c>
      <c r="X427" s="8">
        <f t="shared" si="210"/>
        <v>-23</v>
      </c>
      <c r="Y427" s="3">
        <f t="shared" si="211"/>
        <v>28657</v>
      </c>
      <c r="Z427" s="9">
        <f t="shared" si="212"/>
        <v>-1.8256099817525301E-10</v>
      </c>
      <c r="AA427" s="8">
        <f t="shared" si="213"/>
        <v>-9.7233830086667616</v>
      </c>
      <c r="AB427" s="3">
        <f t="shared" si="214"/>
        <v>9.999777848423733</v>
      </c>
      <c r="AC427" s="9">
        <f t="shared" si="215"/>
        <v>-1.16221941101528E-9</v>
      </c>
      <c r="AD427" s="8">
        <f t="shared" si="216"/>
        <v>13.276616991333238</v>
      </c>
      <c r="AE427" s="3">
        <f t="shared" si="217"/>
        <v>-28647.000222151575</v>
      </c>
      <c r="AF427" s="9">
        <f t="shared" si="218"/>
        <v>-9.7965841284002708E-10</v>
      </c>
      <c r="AG427" s="17">
        <f t="shared" ca="1" si="219"/>
        <v>-12.046790982150078</v>
      </c>
      <c r="AH427" s="14"/>
      <c r="AI427" s="29"/>
      <c r="AJ427" s="8">
        <f ca="1">Y427+AE427*$AH$10</f>
        <v>5023.2248167249527</v>
      </c>
      <c r="AK427" s="9">
        <f ca="1">Z427+AF427*$AH$10</f>
        <v>-9.9077918876827521E-10</v>
      </c>
      <c r="AO427" s="8">
        <f t="shared" ca="1" si="204"/>
        <v>-12.046790982150078</v>
      </c>
      <c r="AP427" s="3">
        <f t="shared" ca="1" si="220"/>
        <v>5023.2248167249527</v>
      </c>
      <c r="AQ427" s="9">
        <f t="shared" ca="1" si="221"/>
        <v>-9.9077918876827521E-10</v>
      </c>
      <c r="AR427" s="14">
        <f t="array" aca="1" ref="AR427:AT427" ca="1">MMULT(AO427:AQ427,$AR$9:$AT$11)</f>
        <v>3.1179389395067618</v>
      </c>
      <c r="AS427" s="3">
        <f ca="1"/>
        <v>4356.0584534708942</v>
      </c>
      <c r="AT427" s="29">
        <f ca="1"/>
        <v>2501.5350712984077</v>
      </c>
      <c r="AU427" s="17">
        <f t="shared" ca="1" si="222"/>
        <v>3.1179389395067618</v>
      </c>
      <c r="AV427" s="14"/>
      <c r="AW427" s="3">
        <f ca="1">AS427</f>
        <v>4356.0584534708942</v>
      </c>
      <c r="AX427" s="3"/>
      <c r="AY427" s="3"/>
      <c r="AZ427" s="9"/>
    </row>
    <row r="428" spans="14:52">
      <c r="N428" s="3"/>
      <c r="O428" s="29"/>
      <c r="P428" s="17">
        <f t="shared" si="223"/>
        <v>-22</v>
      </c>
      <c r="Q428" s="14" t="str">
        <f t="shared" si="224"/>
        <v>0.0000252506123434486</v>
      </c>
      <c r="R428" s="9" t="str">
        <f t="shared" si="206"/>
        <v>39602.9999747494-3.88139258767039E-10i</v>
      </c>
      <c r="S428" s="14">
        <f t="shared" si="207"/>
        <v>-17711</v>
      </c>
      <c r="T428" s="9">
        <f t="shared" si="208"/>
        <v>1.73581153467896E-10</v>
      </c>
      <c r="U428" s="14">
        <f t="shared" si="209"/>
        <v>-0.97108264219444662</v>
      </c>
      <c r="V428" s="3">
        <f>ATAN(S428)/PI()*2</f>
        <v>-0.99996405511988651</v>
      </c>
      <c r="W428" s="9">
        <f>ATAN(T428)/PI()*2</f>
        <v>1.1050519440803417E-10</v>
      </c>
      <c r="X428" s="8">
        <f t="shared" si="210"/>
        <v>-22</v>
      </c>
      <c r="Y428" s="3">
        <f t="shared" si="211"/>
        <v>-17711</v>
      </c>
      <c r="Z428" s="9">
        <f t="shared" si="212"/>
        <v>1.73581153467896E-10</v>
      </c>
      <c r="AA428" s="8">
        <f t="shared" si="213"/>
        <v>-9.710826421944466</v>
      </c>
      <c r="AB428" s="3">
        <f t="shared" si="214"/>
        <v>-9.9996405511988655</v>
      </c>
      <c r="AC428" s="9">
        <f t="shared" si="215"/>
        <v>1.1050519440803417E-9</v>
      </c>
      <c r="AD428" s="8">
        <f t="shared" si="216"/>
        <v>12.289173578055534</v>
      </c>
      <c r="AE428" s="3">
        <f t="shared" si="217"/>
        <v>17701.000359448801</v>
      </c>
      <c r="AF428" s="9">
        <f t="shared" si="218"/>
        <v>9.3147079061244566E-10</v>
      </c>
      <c r="AG428" s="17">
        <f t="shared" ca="1" si="219"/>
        <v>-11.861431798104185</v>
      </c>
      <c r="AH428" s="14"/>
      <c r="AI428" s="29"/>
      <c r="AJ428" s="8">
        <f ca="1">Y428+AE428*$AH$10</f>
        <v>-3107.6747034547407</v>
      </c>
      <c r="AK428" s="9">
        <f ca="1">Z428+AF428*$AH$10</f>
        <v>9.4204455572316359E-10</v>
      </c>
      <c r="AO428" s="8">
        <f t="shared" ca="1" si="204"/>
        <v>-11.861431798104185</v>
      </c>
      <c r="AP428" s="3">
        <f t="shared" ca="1" si="220"/>
        <v>-3107.6747034547407</v>
      </c>
      <c r="AQ428" s="9">
        <f t="shared" ca="1" si="221"/>
        <v>9.4204455572316359E-10</v>
      </c>
      <c r="AR428" s="14">
        <f t="array" aca="1" ref="AR428:AT428" ca="1">MMULT(AO428:AQ428,$AR$9:$AT$11)</f>
        <v>3.0699644506240569</v>
      </c>
      <c r="AS428" s="3">
        <f ca="1"/>
        <v>-2685.5966082346781</v>
      </c>
      <c r="AT428" s="29">
        <f ca="1"/>
        <v>-1563.7596328123695</v>
      </c>
      <c r="AU428" s="17">
        <f t="shared" ca="1" si="222"/>
        <v>3.0699644506240569</v>
      </c>
      <c r="AV428" s="14"/>
      <c r="AW428" s="3">
        <f ca="1">AS428</f>
        <v>-2685.5966082346781</v>
      </c>
      <c r="AX428" s="3"/>
      <c r="AY428" s="3"/>
      <c r="AZ428" s="9"/>
    </row>
    <row r="429" spans="14:52">
      <c r="N429" s="3"/>
      <c r="O429" s="29"/>
      <c r="P429" s="17">
        <f t="shared" si="223"/>
        <v>-21</v>
      </c>
      <c r="Q429" s="14" t="str">
        <f t="shared" si="224"/>
        <v>0.0000408563490084474</v>
      </c>
      <c r="R429" s="9" t="str">
        <f t="shared" si="206"/>
        <v>-24476.0000408563-2.39840795194352E-11i</v>
      </c>
      <c r="S429" s="14">
        <f t="shared" si="207"/>
        <v>10946</v>
      </c>
      <c r="T429" s="9">
        <f t="shared" si="208"/>
        <v>1.07260064366435E-11</v>
      </c>
      <c r="U429" s="14">
        <f t="shared" si="209"/>
        <v>-0.96970765562326378</v>
      </c>
      <c r="V429" s="3">
        <f>ATAN(S429)/PI()*2</f>
        <v>0.99994183996248898</v>
      </c>
      <c r="W429" s="9">
        <f>ATAN(T429)/PI()*2</f>
        <v>6.8283877761091972E-12</v>
      </c>
      <c r="X429" s="8">
        <f t="shared" si="210"/>
        <v>-21</v>
      </c>
      <c r="Y429" s="3">
        <f t="shared" si="211"/>
        <v>10946</v>
      </c>
      <c r="Z429" s="9">
        <f t="shared" si="212"/>
        <v>1.07260064366435E-11</v>
      </c>
      <c r="AA429" s="8">
        <f t="shared" si="213"/>
        <v>-9.6970765562326378</v>
      </c>
      <c r="AB429" s="3">
        <f t="shared" si="214"/>
        <v>9.99941839962489</v>
      </c>
      <c r="AC429" s="9">
        <f t="shared" si="215"/>
        <v>6.8283877761091975E-11</v>
      </c>
      <c r="AD429" s="8">
        <f t="shared" si="216"/>
        <v>11.302923443767362</v>
      </c>
      <c r="AE429" s="3">
        <f t="shared" si="217"/>
        <v>-10936.000581600376</v>
      </c>
      <c r="AF429" s="9">
        <f t="shared" si="218"/>
        <v>5.7557871324448475E-11</v>
      </c>
      <c r="AG429" s="17">
        <f t="shared" ca="1" si="219"/>
        <v>-11.675088158891926</v>
      </c>
      <c r="AH429" s="14"/>
      <c r="AI429" s="29"/>
      <c r="AJ429" s="8">
        <f ca="1">Y429+AE429*$AH$10</f>
        <v>1923.7995201796912</v>
      </c>
      <c r="AK429" s="9">
        <f ca="1">Z429+AF429*$AH$10</f>
        <v>5.8211250279313492E-11</v>
      </c>
      <c r="AO429" s="8">
        <f t="shared" ca="1" si="204"/>
        <v>-11.675088158891926</v>
      </c>
      <c r="AP429" s="3">
        <f t="shared" ca="1" si="220"/>
        <v>1923.7995201796912</v>
      </c>
      <c r="AQ429" s="9">
        <f t="shared" ca="1" si="221"/>
        <v>5.8211250279313492E-11</v>
      </c>
      <c r="AR429" s="14">
        <f t="array" aca="1" ref="AR429:AT429" ca="1">MMULT(AO429:AQ429,$AR$9:$AT$11)</f>
        <v>3.0217351687159284</v>
      </c>
      <c r="AS429" s="3">
        <f ca="1"/>
        <v>1671.6978908523718</v>
      </c>
      <c r="AT429" s="29">
        <f ca="1"/>
        <v>952.13335849734312</v>
      </c>
      <c r="AU429" s="17">
        <f t="shared" ca="1" si="222"/>
        <v>3.0217351687159284</v>
      </c>
      <c r="AV429" s="14"/>
      <c r="AW429" s="3">
        <f ca="1">AS429</f>
        <v>1671.6978908523718</v>
      </c>
      <c r="AX429" s="3"/>
      <c r="AY429" s="3"/>
      <c r="AZ429" s="9"/>
    </row>
    <row r="430" spans="14:52">
      <c r="N430" s="3"/>
      <c r="O430" s="29"/>
      <c r="P430" s="17">
        <f t="shared" si="223"/>
        <v>-20</v>
      </c>
      <c r="Q430" s="14" t="str">
        <f t="shared" si="224"/>
        <v>0.000066106961351896</v>
      </c>
      <c r="R430" s="9" t="str">
        <f t="shared" si="206"/>
        <v>15126.999933893-3.70656411928237E-11i</v>
      </c>
      <c r="S430" s="14">
        <f t="shared" si="207"/>
        <v>-6764.99999999997</v>
      </c>
      <c r="T430" s="9">
        <f t="shared" si="208"/>
        <v>1.6576258667354E-11</v>
      </c>
      <c r="U430" s="14">
        <f t="shared" si="209"/>
        <v>-0.96819549748764733</v>
      </c>
      <c r="V430" s="3">
        <f>ATAN(S430)/PI()*2</f>
        <v>-0.99990589508237537</v>
      </c>
      <c r="W430" s="9">
        <f>ATAN(T430)/PI()*2</f>
        <v>1.0552774019517051E-11</v>
      </c>
      <c r="X430" s="8">
        <f t="shared" si="210"/>
        <v>-20</v>
      </c>
      <c r="Y430" s="3">
        <f t="shared" si="211"/>
        <v>-6764.99999999997</v>
      </c>
      <c r="Z430" s="9">
        <f t="shared" si="212"/>
        <v>1.6576258667354E-11</v>
      </c>
      <c r="AA430" s="8">
        <f t="shared" si="213"/>
        <v>-9.6819549748764739</v>
      </c>
      <c r="AB430" s="3">
        <f t="shared" si="214"/>
        <v>-9.9990589508237537</v>
      </c>
      <c r="AC430" s="9">
        <f t="shared" si="215"/>
        <v>1.0552774019517051E-10</v>
      </c>
      <c r="AD430" s="8">
        <f t="shared" si="216"/>
        <v>10.318045025123526</v>
      </c>
      <c r="AE430" s="3">
        <f t="shared" si="217"/>
        <v>6755.0009410491466</v>
      </c>
      <c r="AF430" s="9">
        <f t="shared" si="218"/>
        <v>8.8951481527816513E-11</v>
      </c>
      <c r="AG430" s="17">
        <f t="shared" ca="1" si="219"/>
        <v>-11.487612854273092</v>
      </c>
      <c r="AH430" s="14"/>
      <c r="AI430" s="29"/>
      <c r="AJ430" s="8">
        <f ca="1">Y430+AE430*$AH$10</f>
        <v>-1192.1242236344242</v>
      </c>
      <c r="AK430" s="9">
        <f ca="1">Z430+AF430*$AH$10</f>
        <v>8.9961230927802615E-11</v>
      </c>
      <c r="AO430" s="8">
        <f t="shared" ca="1" si="204"/>
        <v>-11.487612854273092</v>
      </c>
      <c r="AP430" s="3">
        <f t="shared" ca="1" si="220"/>
        <v>-1192.1242236344242</v>
      </c>
      <c r="AQ430" s="9">
        <f t="shared" ca="1" si="221"/>
        <v>8.9961230927802615E-11</v>
      </c>
      <c r="AR430" s="14">
        <f t="array" aca="1" ref="AR430:AT430" ca="1">MMULT(AO430:AQ430,$AR$9:$AT$11)</f>
        <v>2.97321298936351</v>
      </c>
      <c r="AS430" s="3">
        <f ca="1"/>
        <v>-1026.8617711650247</v>
      </c>
      <c r="AT430" s="29">
        <f ca="1"/>
        <v>-605.67168726085958</v>
      </c>
      <c r="AU430" s="17">
        <f t="shared" ca="1" si="222"/>
        <v>2.97321298936351</v>
      </c>
      <c r="AV430" s="14"/>
      <c r="AW430" s="3">
        <f ca="1">AS430</f>
        <v>-1026.8617711650247</v>
      </c>
      <c r="AX430" s="3"/>
      <c r="AY430" s="3"/>
      <c r="AZ430" s="9"/>
    </row>
    <row r="431" spans="14:52">
      <c r="N431" s="3"/>
      <c r="O431" s="29"/>
      <c r="P431" s="17">
        <f t="shared" si="223"/>
        <v>-19</v>
      </c>
      <c r="Q431" s="14" t="str">
        <f t="shared" si="224"/>
        <v>0.000106963310360343</v>
      </c>
      <c r="R431" s="9" t="str">
        <f t="shared" si="206"/>
        <v>-9349.00010696331+5.49767553314905E-11i</v>
      </c>
      <c r="S431" s="14">
        <f t="shared" si="207"/>
        <v>4181</v>
      </c>
      <c r="T431" s="9">
        <f t="shared" si="208"/>
        <v>-2.4586352420717301E-11</v>
      </c>
      <c r="U431" s="14">
        <f t="shared" si="209"/>
        <v>-0.96652458328685176</v>
      </c>
      <c r="V431" s="3">
        <f>ATAN(S431)/PI()*2</f>
        <v>0.99984773504897684</v>
      </c>
      <c r="W431" s="9">
        <f>ATAN(T431)/PI()*2</f>
        <v>-1.565215808142618E-11</v>
      </c>
      <c r="X431" s="8">
        <f t="shared" si="210"/>
        <v>-19</v>
      </c>
      <c r="Y431" s="3">
        <f t="shared" si="211"/>
        <v>4181</v>
      </c>
      <c r="Z431" s="9">
        <f t="shared" si="212"/>
        <v>-2.4586352420717301E-11</v>
      </c>
      <c r="AA431" s="8">
        <f t="shared" si="213"/>
        <v>-9.6652458328685178</v>
      </c>
      <c r="AB431" s="3">
        <f t="shared" si="214"/>
        <v>9.9984773504897682</v>
      </c>
      <c r="AC431" s="9">
        <f t="shared" si="215"/>
        <v>-1.5652158081426181E-10</v>
      </c>
      <c r="AD431" s="8">
        <f t="shared" si="216"/>
        <v>9.3347541671314822</v>
      </c>
      <c r="AE431" s="3">
        <f t="shared" si="217"/>
        <v>-4171.0015226495107</v>
      </c>
      <c r="AF431" s="9">
        <f t="shared" si="218"/>
        <v>-1.3193522839354451E-10</v>
      </c>
      <c r="AG431" s="17">
        <f t="shared" ca="1" si="219"/>
        <v>-11.298827812116528</v>
      </c>
      <c r="AH431" s="14"/>
      <c r="AI431" s="29"/>
      <c r="AJ431" s="8">
        <f ca="1">Y431+AE431*$AH$10</f>
        <v>739.92374381415402</v>
      </c>
      <c r="AK431" s="9">
        <f ca="1">Z431+AF431*$AH$10</f>
        <v>-1.3343291584539152E-10</v>
      </c>
      <c r="AO431" s="8">
        <f t="shared" ca="1" si="204"/>
        <v>-11.298827812116528</v>
      </c>
      <c r="AP431" s="3">
        <f t="shared" ca="1" si="220"/>
        <v>739.92374381415402</v>
      </c>
      <c r="AQ431" s="9">
        <f t="shared" ca="1" si="221"/>
        <v>-1.3343291584539152E-10</v>
      </c>
      <c r="AR431" s="14">
        <f t="array" aca="1" ref="AR431:AT431" ca="1">MMULT(AO431:AQ431,$AR$9:$AT$11)</f>
        <v>2.9243518252386909</v>
      </c>
      <c r="AS431" s="3">
        <f ca="1"/>
        <v>646.24967380158728</v>
      </c>
      <c r="AT431" s="29">
        <f ca="1"/>
        <v>360.51021822914521</v>
      </c>
      <c r="AU431" s="17">
        <f t="shared" ca="1" si="222"/>
        <v>2.9243518252386909</v>
      </c>
      <c r="AV431" s="14"/>
      <c r="AW431" s="3">
        <f ca="1">AS431</f>
        <v>646.24967380158728</v>
      </c>
      <c r="AX431" s="3"/>
      <c r="AY431" s="3"/>
      <c r="AZ431" s="9"/>
    </row>
    <row r="432" spans="14:52">
      <c r="N432" s="3"/>
      <c r="O432" s="29"/>
      <c r="P432" s="17">
        <f t="shared" si="223"/>
        <v>-18</v>
      </c>
      <c r="Q432" s="14" t="str">
        <f t="shared" si="224"/>
        <v>0.000173070271712239</v>
      </c>
      <c r="R432" s="9" t="str">
        <f t="shared" si="206"/>
        <v>5777.99982692973-1.27420336087654E-11i</v>
      </c>
      <c r="S432" s="14">
        <f t="shared" si="207"/>
        <v>-2584</v>
      </c>
      <c r="T432" s="9">
        <f t="shared" si="208"/>
        <v>5.6984106641572799E-12</v>
      </c>
      <c r="U432" s="14">
        <f t="shared" si="209"/>
        <v>-0.96466855422373066</v>
      </c>
      <c r="V432" s="3">
        <f>ATAN(S432)/PI()*2</f>
        <v>-0.9997536301313521</v>
      </c>
      <c r="W432" s="9">
        <f>ATAN(T432)/PI()*2</f>
        <v>3.6277208998728056E-12</v>
      </c>
      <c r="X432" s="8">
        <f t="shared" si="210"/>
        <v>-18</v>
      </c>
      <c r="Y432" s="3">
        <f t="shared" si="211"/>
        <v>-2584</v>
      </c>
      <c r="Z432" s="9">
        <f t="shared" si="212"/>
        <v>5.6984106641572799E-12</v>
      </c>
      <c r="AA432" s="8">
        <f t="shared" si="213"/>
        <v>-9.6466855422373072</v>
      </c>
      <c r="AB432" s="3">
        <f t="shared" si="214"/>
        <v>-9.9975363013135201</v>
      </c>
      <c r="AC432" s="9">
        <f t="shared" si="215"/>
        <v>3.6277208998728056E-11</v>
      </c>
      <c r="AD432" s="8">
        <f t="shared" si="216"/>
        <v>8.3533144577626928</v>
      </c>
      <c r="AE432" s="3">
        <f t="shared" si="217"/>
        <v>2574.0024636986864</v>
      </c>
      <c r="AF432" s="9">
        <f t="shared" si="218"/>
        <v>3.0578798334570773E-11</v>
      </c>
      <c r="AG432" s="17">
        <f t="shared" ca="1" si="219"/>
        <v>-11.108515572345778</v>
      </c>
      <c r="AH432" s="14"/>
      <c r="AI432" s="29"/>
      <c r="AJ432" s="8">
        <f ca="1">Y432+AE432*$AH$10</f>
        <v>-460.44796744858377</v>
      </c>
      <c r="AK432" s="9">
        <f ca="1">Z432+AF432*$AH$10</f>
        <v>3.092591929017817E-11</v>
      </c>
      <c r="AO432" s="8">
        <f t="shared" ca="1" si="204"/>
        <v>-11.108515572345778</v>
      </c>
      <c r="AP432" s="3">
        <f t="shared" ca="1" si="220"/>
        <v>-460.44796744858377</v>
      </c>
      <c r="AQ432" s="9">
        <f t="shared" ca="1" si="221"/>
        <v>3.092591929017817E-11</v>
      </c>
      <c r="AR432" s="14">
        <f t="array" aca="1" ref="AR432:AT432" ca="1">MMULT(AO432:AQ432,$AR$9:$AT$11)</f>
        <v>2.8750953929111454</v>
      </c>
      <c r="AS432" s="3">
        <f ca="1"/>
        <v>-393.39463588984836</v>
      </c>
      <c r="AT432" s="29">
        <f ca="1"/>
        <v>-239.51643811089136</v>
      </c>
      <c r="AU432" s="17">
        <f t="shared" ca="1" si="222"/>
        <v>2.8750953929111454</v>
      </c>
      <c r="AV432" s="14"/>
      <c r="AW432" s="3">
        <f ca="1">AS432</f>
        <v>-393.39463588984836</v>
      </c>
      <c r="AX432" s="3"/>
      <c r="AY432" s="3"/>
      <c r="AZ432" s="9"/>
    </row>
    <row r="433" spans="14:52">
      <c r="N433" s="3"/>
      <c r="O433" s="29"/>
      <c r="P433" s="17">
        <f t="shared" si="223"/>
        <v>-17</v>
      </c>
      <c r="Q433" s="14" t="str">
        <f t="shared" si="224"/>
        <v>0.000280033582072583</v>
      </c>
      <c r="R433" s="9" t="str">
        <f t="shared" si="206"/>
        <v>-3571.00028003358-5.24923223342136E-12i</v>
      </c>
      <c r="S433" s="14">
        <f t="shared" si="207"/>
        <v>1597</v>
      </c>
      <c r="T433" s="9">
        <f t="shared" si="208"/>
        <v>2.34752802072264E-12</v>
      </c>
      <c r="U433" s="14">
        <f t="shared" si="209"/>
        <v>-0.96259488151744677</v>
      </c>
      <c r="V433" s="3">
        <f>ATAN(S433)/PI()*2</f>
        <v>0.99960136525412491</v>
      </c>
      <c r="W433" s="9">
        <f>ATAN(T433)/PI()*2</f>
        <v>1.494482754178966E-12</v>
      </c>
      <c r="X433" s="8">
        <f t="shared" si="210"/>
        <v>-17</v>
      </c>
      <c r="Y433" s="3">
        <f t="shared" si="211"/>
        <v>1597</v>
      </c>
      <c r="Z433" s="9">
        <f t="shared" si="212"/>
        <v>2.34752802072264E-12</v>
      </c>
      <c r="AA433" s="8">
        <f t="shared" si="213"/>
        <v>-9.6259488151744677</v>
      </c>
      <c r="AB433" s="3">
        <f t="shared" si="214"/>
        <v>9.9960136525412491</v>
      </c>
      <c r="AC433" s="9">
        <f t="shared" si="215"/>
        <v>1.4944827541789659E-11</v>
      </c>
      <c r="AD433" s="8">
        <f t="shared" si="216"/>
        <v>7.3740511848255323</v>
      </c>
      <c r="AE433" s="3">
        <f t="shared" si="217"/>
        <v>-1587.0039863474587</v>
      </c>
      <c r="AF433" s="9">
        <f t="shared" si="218"/>
        <v>1.2597299521067019E-11</v>
      </c>
      <c r="AG433" s="17">
        <f t="shared" ca="1" si="219"/>
        <v>-10.916407772518937</v>
      </c>
      <c r="AH433" s="14"/>
      <c r="AI433" s="29"/>
      <c r="AJ433" s="8">
        <f ca="1">Y433+AE433*$AH$10</f>
        <v>287.72171126334661</v>
      </c>
      <c r="AK433" s="9">
        <f ca="1">Z433+AF433*$AH$10</f>
        <v>1.274030012560293E-11</v>
      </c>
      <c r="AO433" s="8">
        <f t="shared" ca="1" si="204"/>
        <v>-10.916407772518937</v>
      </c>
      <c r="AP433" s="3">
        <f t="shared" ca="1" si="220"/>
        <v>287.72171126334661</v>
      </c>
      <c r="AQ433" s="9">
        <f t="shared" ca="1" si="221"/>
        <v>1.274030012560293E-11</v>
      </c>
      <c r="AR433" s="14">
        <f t="array" aca="1" ref="AR433:AT433" ca="1">MMULT(AO433:AQ433,$AR$9:$AT$11)</f>
        <v>2.825374235620782</v>
      </c>
      <c r="AS433" s="3">
        <f ca="1"/>
        <v>254.44653127328047</v>
      </c>
      <c r="AT433" s="29">
        <f ca="1"/>
        <v>134.72910255170822</v>
      </c>
      <c r="AU433" s="17">
        <f t="shared" ca="1" si="222"/>
        <v>2.825374235620782</v>
      </c>
      <c r="AV433" s="14"/>
      <c r="AW433" s="3">
        <f ca="1">AS433</f>
        <v>254.44653127328047</v>
      </c>
      <c r="AX433" s="3"/>
      <c r="AY433" s="3"/>
      <c r="AZ433" s="9"/>
    </row>
    <row r="434" spans="14:52">
      <c r="N434" s="3"/>
      <c r="O434" s="29"/>
      <c r="P434" s="17">
        <f t="shared" si="223"/>
        <v>-16</v>
      </c>
      <c r="Q434" s="14" t="str">
        <f t="shared" si="224"/>
        <v>0.000453103853784822</v>
      </c>
      <c r="R434" s="9" t="str">
        <f t="shared" si="206"/>
        <v>2206.99954689615-4.32624333578214E-12i</v>
      </c>
      <c r="S434" s="14">
        <f t="shared" si="207"/>
        <v>-987.00000000000296</v>
      </c>
      <c r="T434" s="9">
        <f t="shared" si="208"/>
        <v>1.93475483720286E-12</v>
      </c>
      <c r="U434" s="14">
        <f t="shared" si="209"/>
        <v>-0.96026295138891837</v>
      </c>
      <c r="V434" s="3">
        <f>ATAN(S434)/PI()*2</f>
        <v>-0.99935499538547701</v>
      </c>
      <c r="W434" s="9">
        <f>ATAN(T434)/PI()*2</f>
        <v>1.2317031840471616E-12</v>
      </c>
      <c r="X434" s="8">
        <f t="shared" si="210"/>
        <v>-16</v>
      </c>
      <c r="Y434" s="3">
        <f t="shared" si="211"/>
        <v>-987.00000000000296</v>
      </c>
      <c r="Z434" s="9">
        <f t="shared" si="212"/>
        <v>1.93475483720286E-12</v>
      </c>
      <c r="AA434" s="8">
        <f t="shared" si="213"/>
        <v>-9.602629513889184</v>
      </c>
      <c r="AB434" s="3">
        <f t="shared" si="214"/>
        <v>-9.993549953854771</v>
      </c>
      <c r="AC434" s="9">
        <f t="shared" si="215"/>
        <v>1.2317031840471616E-11</v>
      </c>
      <c r="AD434" s="8">
        <f t="shared" si="216"/>
        <v>6.397370486110816</v>
      </c>
      <c r="AE434" s="3">
        <f t="shared" si="217"/>
        <v>977.00645004614819</v>
      </c>
      <c r="AF434" s="9">
        <f t="shared" si="218"/>
        <v>1.0382277003268756E-11</v>
      </c>
      <c r="AG434" s="17">
        <f t="shared" ca="1" si="219"/>
        <v>-10.722169348958577</v>
      </c>
      <c r="AH434" s="14"/>
      <c r="AI434" s="29"/>
      <c r="AJ434" s="8">
        <f ca="1">Y434+AE434*$AH$10</f>
        <v>-180.96967871193078</v>
      </c>
      <c r="AK434" s="9">
        <f ca="1">Z434+AF434*$AH$10</f>
        <v>1.0500133364899583E-11</v>
      </c>
      <c r="AO434" s="8">
        <f t="shared" ca="1" si="204"/>
        <v>-10.722169348958577</v>
      </c>
      <c r="AP434" s="3">
        <f t="shared" ca="1" si="220"/>
        <v>-180.96967871193078</v>
      </c>
      <c r="AQ434" s="9">
        <f t="shared" ca="1" si="221"/>
        <v>1.0500133364899583E-11</v>
      </c>
      <c r="AR434" s="14">
        <f t="array" aca="1" ref="AR434:AT434" ca="1">MMULT(AO434:AQ434,$AR$9:$AT$11)</f>
        <v>2.7751016323148341</v>
      </c>
      <c r="AS434" s="3">
        <f ca="1"/>
        <v>-151.54592893523656</v>
      </c>
      <c r="AT434" s="29">
        <f ca="1"/>
        <v>-99.454108827809378</v>
      </c>
      <c r="AU434" s="17">
        <f t="shared" ca="1" si="222"/>
        <v>2.7751016323148341</v>
      </c>
      <c r="AV434" s="14"/>
      <c r="AW434" s="3">
        <f ca="1">AS434</f>
        <v>-151.54592893523656</v>
      </c>
      <c r="AX434" s="3"/>
      <c r="AY434" s="3"/>
      <c r="AZ434" s="9"/>
    </row>
    <row r="435" spans="14:52">
      <c r="N435" s="3"/>
      <c r="O435" s="29"/>
      <c r="P435" s="17">
        <f t="shared" si="223"/>
        <v>-15</v>
      </c>
      <c r="Q435" s="14" t="str">
        <f t="shared" si="224"/>
        <v>0.000733137435857405</v>
      </c>
      <c r="R435" s="9" t="str">
        <f t="shared" si="206"/>
        <v>-1364.00073313744+7.35255914855761E-12i</v>
      </c>
      <c r="S435" s="14">
        <f t="shared" si="207"/>
        <v>610.00000000000398</v>
      </c>
      <c r="T435" s="9">
        <f t="shared" si="208"/>
        <v>-3.28816441295256E-12</v>
      </c>
      <c r="U435" s="14">
        <f t="shared" si="209"/>
        <v>-0.95762139073010721</v>
      </c>
      <c r="V435" s="3">
        <f>ATAN(S435)/PI()*2</f>
        <v>0.9989563619638131</v>
      </c>
      <c r="W435" s="9">
        <f>ATAN(T435)/PI()*2</f>
        <v>-2.0933104800810405E-12</v>
      </c>
      <c r="X435" s="8">
        <f t="shared" si="210"/>
        <v>-15</v>
      </c>
      <c r="Y435" s="3">
        <f t="shared" si="211"/>
        <v>610.00000000000398</v>
      </c>
      <c r="Z435" s="9">
        <f t="shared" si="212"/>
        <v>-3.28816441295256E-12</v>
      </c>
      <c r="AA435" s="8">
        <f t="shared" si="213"/>
        <v>-9.5762139073010726</v>
      </c>
      <c r="AB435" s="3">
        <f t="shared" si="214"/>
        <v>9.9895636196381314</v>
      </c>
      <c r="AC435" s="9">
        <f t="shared" si="215"/>
        <v>-2.0933104800810406E-11</v>
      </c>
      <c r="AD435" s="8">
        <f t="shared" si="216"/>
        <v>5.4237860926989274</v>
      </c>
      <c r="AE435" s="3">
        <f t="shared" si="217"/>
        <v>-600.01043638036583</v>
      </c>
      <c r="AF435" s="9">
        <f t="shared" si="218"/>
        <v>-1.7644940387857847E-11</v>
      </c>
      <c r="AG435" s="17">
        <f t="shared" ca="1" si="219"/>
        <v>-10.525376473523385</v>
      </c>
      <c r="AH435" s="14"/>
      <c r="AI435" s="29"/>
      <c r="AJ435" s="8">
        <f ca="1">Y435+AE435*$AH$10</f>
        <v>114.99138998620219</v>
      </c>
      <c r="AK435" s="9">
        <f ca="1">Z435+AF435*$AH$10</f>
        <v>-1.7845240232935282E-11</v>
      </c>
      <c r="AO435" s="8">
        <f t="shared" ca="1" si="204"/>
        <v>-10.525376473523385</v>
      </c>
      <c r="AP435" s="3">
        <f t="shared" ca="1" si="220"/>
        <v>114.99138998620219</v>
      </c>
      <c r="AQ435" s="9">
        <f t="shared" ca="1" si="221"/>
        <v>-1.7845240232935282E-11</v>
      </c>
      <c r="AR435" s="14">
        <f t="array" aca="1" ref="AR435:AT435" ca="1">MMULT(AO435:AQ435,$AR$9:$AT$11)</f>
        <v>2.7241678882390983</v>
      </c>
      <c r="AS435" s="3">
        <f ca="1"/>
        <v>104.6688314281281</v>
      </c>
      <c r="AT435" s="29">
        <f ca="1"/>
        <v>48.691045970024426</v>
      </c>
      <c r="AU435" s="17">
        <f t="shared" ca="1" si="222"/>
        <v>2.7241678882390983</v>
      </c>
      <c r="AV435" s="14"/>
      <c r="AW435" s="3">
        <f ca="1">AS435</f>
        <v>104.6688314281281</v>
      </c>
      <c r="AX435" s="3"/>
      <c r="AY435" s="3"/>
      <c r="AZ435" s="9"/>
    </row>
    <row r="436" spans="14:52">
      <c r="N436" s="3"/>
      <c r="O436" s="29"/>
      <c r="P436" s="17">
        <f t="shared" si="223"/>
        <v>-14</v>
      </c>
      <c r="Q436" s="14" t="str">
        <f t="shared" si="224"/>
        <v>0.00118624128964223</v>
      </c>
      <c r="R436" s="9" t="str">
        <f t="shared" si="206"/>
        <v>842.99881375871-1.4459181718328E-12i</v>
      </c>
      <c r="S436" s="14">
        <f t="shared" si="207"/>
        <v>-377</v>
      </c>
      <c r="T436" s="9">
        <f t="shared" si="208"/>
        <v>6.4663426442407196E-13</v>
      </c>
      <c r="U436" s="14">
        <f t="shared" si="209"/>
        <v>-0.95460425800027915</v>
      </c>
      <c r="V436" s="3">
        <f>ATAN(S436)/PI()*2</f>
        <v>-0.99831135734929011</v>
      </c>
      <c r="W436" s="9">
        <f>ATAN(T436)/PI()*2</f>
        <v>4.1166015822273112E-13</v>
      </c>
      <c r="X436" s="8">
        <f t="shared" si="210"/>
        <v>-14</v>
      </c>
      <c r="Y436" s="3">
        <f t="shared" si="211"/>
        <v>-377</v>
      </c>
      <c r="Z436" s="9">
        <f t="shared" si="212"/>
        <v>6.4663426442407196E-13</v>
      </c>
      <c r="AA436" s="8">
        <f t="shared" si="213"/>
        <v>-9.5460425800027906</v>
      </c>
      <c r="AB436" s="3">
        <f t="shared" si="214"/>
        <v>-9.9831135734929006</v>
      </c>
      <c r="AC436" s="9">
        <f t="shared" si="215"/>
        <v>4.116601582227311E-12</v>
      </c>
      <c r="AD436" s="8">
        <f t="shared" si="216"/>
        <v>4.4539574199972094</v>
      </c>
      <c r="AE436" s="3">
        <f t="shared" si="217"/>
        <v>367.01688642650709</v>
      </c>
      <c r="AF436" s="9">
        <f t="shared" si="218"/>
        <v>3.4699673178032392E-12</v>
      </c>
      <c r="AG436" s="17">
        <f t="shared" ca="1" si="219"/>
        <v>-10.325485128502303</v>
      </c>
      <c r="AH436" s="14"/>
      <c r="AI436" s="29"/>
      <c r="AJ436" s="8">
        <f ca="1">Y436+AE436*$AH$10</f>
        <v>-74.211068698131669</v>
      </c>
      <c r="AK436" s="9">
        <f ca="1">Z436+AF436*$AH$10</f>
        <v>3.509357301611744E-12</v>
      </c>
      <c r="AO436" s="8">
        <f t="shared" ca="1" si="204"/>
        <v>-10.325485128502303</v>
      </c>
      <c r="AP436" s="3">
        <f t="shared" ca="1" si="220"/>
        <v>-74.211068698131669</v>
      </c>
      <c r="AQ436" s="9">
        <f t="shared" ca="1" si="221"/>
        <v>3.509357301611744E-12</v>
      </c>
      <c r="AR436" s="14">
        <f t="array" aca="1" ref="AR436:AT436" ca="1">MMULT(AO436:AQ436,$AR$9:$AT$11)</f>
        <v>2.6724322011758561</v>
      </c>
      <c r="AS436" s="3">
        <f ca="1"/>
        <v>-59.281844357281713</v>
      </c>
      <c r="AT436" s="29">
        <f ca="1"/>
        <v>-45.742971003061065</v>
      </c>
      <c r="AU436" s="17">
        <f t="shared" ca="1" si="222"/>
        <v>2.6724322011758561</v>
      </c>
      <c r="AV436" s="14"/>
      <c r="AW436" s="3">
        <f ca="1">AS436</f>
        <v>-59.281844357281713</v>
      </c>
      <c r="AX436" s="3"/>
      <c r="AY436" s="3"/>
      <c r="AZ436" s="9"/>
    </row>
    <row r="437" spans="14:52">
      <c r="N437" s="3"/>
      <c r="O437" s="29"/>
      <c r="P437" s="17">
        <f t="shared" si="223"/>
        <v>-13</v>
      </c>
      <c r="Q437" s="14" t="str">
        <f t="shared" si="224"/>
        <v>0.00191937872549963</v>
      </c>
      <c r="R437" s="9" t="str">
        <f t="shared" si="206"/>
        <v>-521.001919378725-1.02117454016746E-12i</v>
      </c>
      <c r="S437" s="14">
        <f t="shared" si="207"/>
        <v>233</v>
      </c>
      <c r="T437" s="9">
        <f t="shared" si="208"/>
        <v>4.5668313774130604E-13</v>
      </c>
      <c r="U437" s="14">
        <f t="shared" si="209"/>
        <v>-0.95112549605560526</v>
      </c>
      <c r="V437" s="3">
        <f>ATAN(S437)/PI()*2</f>
        <v>0.99726774307477006</v>
      </c>
      <c r="W437" s="9">
        <f>ATAN(T437)/PI()*2</f>
        <v>2.9073351519298304E-13</v>
      </c>
      <c r="X437" s="8">
        <f t="shared" si="210"/>
        <v>-13</v>
      </c>
      <c r="Y437" s="3">
        <f t="shared" si="211"/>
        <v>233</v>
      </c>
      <c r="Z437" s="9">
        <f t="shared" si="212"/>
        <v>4.5668313774130604E-13</v>
      </c>
      <c r="AA437" s="8">
        <f t="shared" si="213"/>
        <v>-9.5112549605560517</v>
      </c>
      <c r="AB437" s="3">
        <f t="shared" si="214"/>
        <v>9.9726774307477015</v>
      </c>
      <c r="AC437" s="9">
        <f t="shared" si="215"/>
        <v>2.9073351519298302E-12</v>
      </c>
      <c r="AD437" s="8">
        <f t="shared" si="216"/>
        <v>3.4887450394439483</v>
      </c>
      <c r="AE437" s="3">
        <f t="shared" si="217"/>
        <v>-223.02732256925231</v>
      </c>
      <c r="AF437" s="9">
        <f t="shared" si="218"/>
        <v>2.4506520141885242E-12</v>
      </c>
      <c r="AG437" s="17">
        <f t="shared" ca="1" si="219"/>
        <v>-10.121785342458743</v>
      </c>
      <c r="AH437" s="14"/>
      <c r="AI437" s="29"/>
      <c r="AJ437" s="8">
        <f ca="1">Y437+AE437*$AH$10</f>
        <v>49.002458880366845</v>
      </c>
      <c r="AK437" s="9">
        <f ca="1">Z437+AF437*$AH$10</f>
        <v>2.4784710494468382E-12</v>
      </c>
      <c r="AO437" s="8">
        <f t="shared" ca="1" si="204"/>
        <v>-10.121785342458743</v>
      </c>
      <c r="AP437" s="3">
        <f t="shared" ca="1" si="220"/>
        <v>49.002458880366845</v>
      </c>
      <c r="AQ437" s="9">
        <f t="shared" ca="1" si="221"/>
        <v>2.4784710494468382E-12</v>
      </c>
      <c r="AR437" s="14">
        <f t="array" aca="1" ref="AR437:AT437" ca="1">MMULT(AO437:AQ437,$AR$9:$AT$11)</f>
        <v>2.6197108170654699</v>
      </c>
      <c r="AS437" s="3">
        <f ca="1"/>
        <v>47.325821173517895</v>
      </c>
      <c r="AT437" s="29">
        <f ca="1"/>
        <v>16.034190978281757</v>
      </c>
      <c r="AU437" s="17">
        <f t="shared" ca="1" si="222"/>
        <v>2.6197108170654699</v>
      </c>
      <c r="AV437" s="14"/>
      <c r="AW437" s="3">
        <f ca="1">AS437</f>
        <v>47.325821173517895</v>
      </c>
      <c r="AX437" s="3"/>
      <c r="AY437" s="3"/>
      <c r="AZ437" s="9"/>
    </row>
    <row r="438" spans="14:52">
      <c r="N438" s="3"/>
      <c r="O438" s="29"/>
      <c r="P438" s="17">
        <f t="shared" si="223"/>
        <v>-12</v>
      </c>
      <c r="Q438" s="14" t="str">
        <f t="shared" si="224"/>
        <v>0.00310562001514186</v>
      </c>
      <c r="R438" s="9" t="str">
        <f t="shared" si="206"/>
        <v>321.996894379985-4.73392797162015E-13i</v>
      </c>
      <c r="S438" s="14">
        <f t="shared" si="207"/>
        <v>-144</v>
      </c>
      <c r="T438" s="9">
        <f t="shared" si="208"/>
        <v>2.1170769490260701E-13</v>
      </c>
      <c r="U438" s="14">
        <f t="shared" si="209"/>
        <v>-0.94707064788082018</v>
      </c>
      <c r="V438" s="3">
        <f>ATAN(S438)/PI()*2</f>
        <v>-0.99557910042406017</v>
      </c>
      <c r="W438" s="9">
        <f>ATAN(T438)/PI()*2</f>
        <v>1.3477730453736305E-13</v>
      </c>
      <c r="X438" s="8">
        <f t="shared" si="210"/>
        <v>-12</v>
      </c>
      <c r="Y438" s="3">
        <f t="shared" si="211"/>
        <v>-144</v>
      </c>
      <c r="Z438" s="9">
        <f t="shared" si="212"/>
        <v>2.1170769490260701E-13</v>
      </c>
      <c r="AA438" s="8">
        <f t="shared" si="213"/>
        <v>-9.4707064788082018</v>
      </c>
      <c r="AB438" s="3">
        <f t="shared" si="214"/>
        <v>-9.9557910042406021</v>
      </c>
      <c r="AC438" s="9">
        <f t="shared" si="215"/>
        <v>1.3477730453736305E-12</v>
      </c>
      <c r="AD438" s="8">
        <f t="shared" si="216"/>
        <v>2.5292935211917982</v>
      </c>
      <c r="AE438" s="3">
        <f t="shared" si="217"/>
        <v>134.04420899575939</v>
      </c>
      <c r="AF438" s="9">
        <f t="shared" si="218"/>
        <v>1.1360653504710234E-12</v>
      </c>
      <c r="AG438" s="17">
        <f t="shared" ca="1" si="219"/>
        <v>-9.9133328450167664</v>
      </c>
      <c r="AH438" s="14"/>
      <c r="AI438" s="29"/>
      <c r="AJ438" s="8">
        <f ca="1">Y438+AE438*$AH$10</f>
        <v>-33.413527578498503</v>
      </c>
      <c r="AK438" s="9">
        <f ca="1">Z438+AF438*$AH$10</f>
        <v>1.1489616090412013E-12</v>
      </c>
      <c r="AO438" s="8">
        <f t="shared" ca="1" si="204"/>
        <v>-9.9133328450167664</v>
      </c>
      <c r="AP438" s="3">
        <f t="shared" ca="1" si="220"/>
        <v>-33.413527578498503</v>
      </c>
      <c r="AQ438" s="9">
        <f t="shared" ca="1" si="221"/>
        <v>1.1489616090412013E-12</v>
      </c>
      <c r="AR438" s="14">
        <f t="array" aca="1" ref="AR438:AT438" ca="1">MMULT(AO438:AQ438,$AR$9:$AT$11)</f>
        <v>2.5657593407295862</v>
      </c>
      <c r="AS438" s="3">
        <f ca="1"/>
        <v>-24.149191603230804</v>
      </c>
      <c r="AT438" s="29">
        <f ca="1"/>
        <v>-24.999428338485536</v>
      </c>
      <c r="AU438" s="17">
        <f t="shared" ca="1" si="222"/>
        <v>2.5657593407295862</v>
      </c>
      <c r="AV438" s="14"/>
      <c r="AW438" s="3">
        <f ca="1">AS438</f>
        <v>-24.149191603230804</v>
      </c>
      <c r="AX438" s="3"/>
      <c r="AY438" s="3"/>
      <c r="AZ438" s="9"/>
    </row>
    <row r="439" spans="14:52">
      <c r="N439" s="3"/>
      <c r="O439" s="29"/>
      <c r="P439" s="17">
        <f t="shared" si="223"/>
        <v>-11</v>
      </c>
      <c r="Q439" s="14" t="str">
        <f t="shared" si="224"/>
        <v>0.00502499874064149</v>
      </c>
      <c r="R439" s="9" t="str">
        <f t="shared" si="206"/>
        <v>-199.005024998741+9.75199643248946E-13i</v>
      </c>
      <c r="S439" s="14">
        <f t="shared" si="207"/>
        <v>89.000000000000298</v>
      </c>
      <c r="T439" s="9">
        <f t="shared" si="208"/>
        <v>-4.36122538787637E-13</v>
      </c>
      <c r="U439" s="14">
        <f t="shared" si="209"/>
        <v>-0.94228412324739108</v>
      </c>
      <c r="V439" s="3">
        <f>ATAN(S439)/PI()*2</f>
        <v>0.99284726984249583</v>
      </c>
      <c r="W439" s="9">
        <f>ATAN(T439)/PI()*2</f>
        <v>-2.7764423136735714E-13</v>
      </c>
      <c r="X439" s="8">
        <f t="shared" si="210"/>
        <v>-11</v>
      </c>
      <c r="Y439" s="3">
        <f t="shared" si="211"/>
        <v>89.000000000000298</v>
      </c>
      <c r="Z439" s="9">
        <f t="shared" si="212"/>
        <v>-4.36122538787637E-13</v>
      </c>
      <c r="AA439" s="8">
        <f t="shared" si="213"/>
        <v>-9.4228412324739104</v>
      </c>
      <c r="AB439" s="3">
        <f t="shared" si="214"/>
        <v>9.9284726984249581</v>
      </c>
      <c r="AC439" s="9">
        <f t="shared" si="215"/>
        <v>-2.7764423136735713E-12</v>
      </c>
      <c r="AD439" s="8">
        <f t="shared" si="216"/>
        <v>1.5771587675260896</v>
      </c>
      <c r="AE439" s="3">
        <f t="shared" si="217"/>
        <v>-79.071527301575344</v>
      </c>
      <c r="AF439" s="9">
        <f t="shared" si="218"/>
        <v>-2.3403197748859344E-12</v>
      </c>
      <c r="AG439" s="17">
        <f t="shared" ca="1" si="219"/>
        <v>-9.6988440167909769</v>
      </c>
      <c r="AH439" s="14"/>
      <c r="AI439" s="29"/>
      <c r="AJ439" s="8">
        <f ca="1">Y439+AE439*$AH$10</f>
        <v>23.765989976200643</v>
      </c>
      <c r="AK439" s="9">
        <f ca="1">Z439+AF439*$AH$10</f>
        <v>-2.3668863530685328E-12</v>
      </c>
      <c r="AO439" s="8">
        <f t="shared" ca="1" si="204"/>
        <v>-9.6988440167909769</v>
      </c>
      <c r="AP439" s="3">
        <f t="shared" ca="1" si="220"/>
        <v>23.765989976200643</v>
      </c>
      <c r="AQ439" s="9">
        <f t="shared" ca="1" si="221"/>
        <v>-2.3668863530685328E-12</v>
      </c>
      <c r="AR439" s="14">
        <f t="array" aca="1" ref="AR439:AT439" ca="1">MMULT(AO439:AQ439,$AR$9:$AT$11)</f>
        <v>2.5102455470264244</v>
      </c>
      <c r="AS439" s="3">
        <f ca="1"/>
        <v>25.266133025959583</v>
      </c>
      <c r="AT439" s="29">
        <f ca="1"/>
        <v>3.7697538406453091</v>
      </c>
      <c r="AU439" s="17">
        <f t="shared" ca="1" si="222"/>
        <v>2.5102455470264244</v>
      </c>
      <c r="AV439" s="14"/>
      <c r="AW439" s="3">
        <f ca="1">AS439</f>
        <v>25.266133025959583</v>
      </c>
      <c r="AX439" s="3"/>
      <c r="AY439" s="3"/>
      <c r="AZ439" s="9"/>
    </row>
    <row r="440" spans="14:52">
      <c r="N440" s="3"/>
      <c r="O440" s="29"/>
      <c r="P440" s="17">
        <f t="shared" si="223"/>
        <v>-10</v>
      </c>
      <c r="Q440" s="14" t="str">
        <f t="shared" si="224"/>
        <v>0.00813061875578335</v>
      </c>
      <c r="R440" s="9" t="str">
        <f t="shared" si="206"/>
        <v>122.991869381244-1.50683298738754E-13i</v>
      </c>
      <c r="S440" s="14">
        <f t="shared" si="207"/>
        <v>-54.999999999999801</v>
      </c>
      <c r="T440" s="9">
        <f t="shared" si="208"/>
        <v>6.7387619810752398E-14</v>
      </c>
      <c r="U440" s="14">
        <f t="shared" si="209"/>
        <v>-0.93654896513889296</v>
      </c>
      <c r="V440" s="3">
        <f>ATAN(S440)/PI()*2</f>
        <v>-0.98842637026655578</v>
      </c>
      <c r="W440" s="9">
        <f>ATAN(T440)/PI()*2</f>
        <v>4.2900291184314306E-14</v>
      </c>
      <c r="X440" s="8">
        <f t="shared" si="210"/>
        <v>-10</v>
      </c>
      <c r="Y440" s="3">
        <f t="shared" si="211"/>
        <v>-54.999999999999801</v>
      </c>
      <c r="Z440" s="9">
        <f t="shared" si="212"/>
        <v>6.7387619810752398E-14</v>
      </c>
      <c r="AA440" s="8">
        <f t="shared" si="213"/>
        <v>-9.3654896513889305</v>
      </c>
      <c r="AB440" s="3">
        <f t="shared" si="214"/>
        <v>-9.8842637026655584</v>
      </c>
      <c r="AC440" s="9">
        <f t="shared" si="215"/>
        <v>4.2900291184314307E-13</v>
      </c>
      <c r="AD440" s="8">
        <f t="shared" si="216"/>
        <v>0.63451034861106947</v>
      </c>
      <c r="AE440" s="3">
        <f t="shared" si="217"/>
        <v>45.115736297334244</v>
      </c>
      <c r="AF440" s="9">
        <f t="shared" si="218"/>
        <v>3.616152920323907E-13</v>
      </c>
      <c r="AG440" s="17">
        <f t="shared" ca="1" si="219"/>
        <v>-9.4765289623958679</v>
      </c>
      <c r="AH440" s="14"/>
      <c r="AI440" s="29"/>
      <c r="AJ440" s="8">
        <f ca="1">Y440+AE440*$AH$10</f>
        <v>-17.779517554699055</v>
      </c>
      <c r="AK440" s="9">
        <f ca="1">Z440+AF440*$AH$10</f>
        <v>3.6572023573747473E-13</v>
      </c>
      <c r="AO440" s="8">
        <f t="shared" ca="1" si="204"/>
        <v>-9.4765289623958679</v>
      </c>
      <c r="AP440" s="3">
        <f t="shared" ca="1" si="220"/>
        <v>-17.779517554699055</v>
      </c>
      <c r="AQ440" s="9">
        <f t="shared" ca="1" si="221"/>
        <v>3.6572023573747473E-13</v>
      </c>
      <c r="AR440" s="14">
        <f t="array" aca="1" ref="AR440:AT440" ca="1">MMULT(AO440:AQ440,$AR$9:$AT$11)</f>
        <v>2.452706176933328</v>
      </c>
      <c r="AS440" s="3">
        <f ca="1"/>
        <v>-10.820701835223458</v>
      </c>
      <c r="AT440" s="29">
        <f ca="1"/>
        <v>-16.817029757237282</v>
      </c>
      <c r="AU440" s="17">
        <f t="shared" ca="1" si="222"/>
        <v>2.452706176933328</v>
      </c>
      <c r="AV440" s="14"/>
      <c r="AW440" s="3">
        <f ca="1">AS440</f>
        <v>-10.820701835223458</v>
      </c>
      <c r="AX440" s="3"/>
      <c r="AY440" s="3"/>
      <c r="AZ440" s="9"/>
    </row>
    <row r="441" spans="14:52">
      <c r="N441" s="3"/>
      <c r="O441" s="29"/>
      <c r="P441" s="17">
        <f t="shared" si="223"/>
        <v>-9</v>
      </c>
      <c r="Q441" s="14" t="str">
        <f t="shared" si="224"/>
        <v>0.0131556174964248</v>
      </c>
      <c r="R441" s="9" t="str">
        <f t="shared" si="206"/>
        <v>-76.0131556174964+8.38146601417538E-14i</v>
      </c>
      <c r="S441" s="14">
        <f t="shared" si="207"/>
        <v>34</v>
      </c>
      <c r="T441" s="9">
        <f t="shared" si="208"/>
        <v>-3.7483055517600702E-14</v>
      </c>
      <c r="U441" s="14">
        <f t="shared" si="209"/>
        <v>-0.92955342504544547</v>
      </c>
      <c r="V441" s="3">
        <f>ATAN(S441)/PI()*2</f>
        <v>0.981281285356708</v>
      </c>
      <c r="W441" s="9">
        <f>ATAN(T441)/PI()*2</f>
        <v>-2.3862454271256375E-14</v>
      </c>
      <c r="X441" s="8">
        <f t="shared" si="210"/>
        <v>-9</v>
      </c>
      <c r="Y441" s="3">
        <f t="shared" si="211"/>
        <v>34</v>
      </c>
      <c r="Z441" s="9">
        <f t="shared" si="212"/>
        <v>-3.7483055517600702E-14</v>
      </c>
      <c r="AA441" s="8">
        <f t="shared" si="213"/>
        <v>-9.2955342504544554</v>
      </c>
      <c r="AB441" s="3">
        <f t="shared" si="214"/>
        <v>9.8128128535670793</v>
      </c>
      <c r="AC441" s="9">
        <f t="shared" si="215"/>
        <v>-2.3862454271256374E-13</v>
      </c>
      <c r="AD441" s="8">
        <f t="shared" si="216"/>
        <v>-0.29553425045445536</v>
      </c>
      <c r="AE441" s="3">
        <f t="shared" si="217"/>
        <v>-24.187187146432919</v>
      </c>
      <c r="AF441" s="9">
        <f t="shared" si="218"/>
        <v>-2.0114148719496305E-13</v>
      </c>
      <c r="AG441" s="17">
        <f t="shared" ca="1" si="219"/>
        <v>-9.2438157566249259</v>
      </c>
      <c r="AH441" s="14"/>
      <c r="AI441" s="29"/>
      <c r="AJ441" s="8">
        <f ca="1">Y441+AE441*$AH$10</f>
        <v>14.045570604192843</v>
      </c>
      <c r="AK441" s="9">
        <f ca="1">Z441+AF441*$AH$10</f>
        <v>-2.0342478245344519E-13</v>
      </c>
      <c r="AO441" s="8">
        <f t="shared" ca="1" si="204"/>
        <v>-9.2438157566249259</v>
      </c>
      <c r="AP441" s="3">
        <f t="shared" ca="1" si="220"/>
        <v>14.045570604192843</v>
      </c>
      <c r="AQ441" s="9">
        <f t="shared" ca="1" si="221"/>
        <v>-2.0342478245344519E-13</v>
      </c>
      <c r="AR441" s="14">
        <f t="array" aca="1" ref="AR441:AT441" ca="1">MMULT(AO441:AQ441,$AR$9:$AT$11)</f>
        <v>2.3924755672334959</v>
      </c>
      <c r="AS441" s="3">
        <f ca="1"/>
        <v>16.628241140269846</v>
      </c>
      <c r="AT441" s="29">
        <f ca="1"/>
        <v>-0.70981728706872504</v>
      </c>
      <c r="AU441" s="17">
        <f t="shared" ca="1" si="222"/>
        <v>2.3924755672334959</v>
      </c>
      <c r="AV441" s="14"/>
      <c r="AW441" s="3">
        <f ca="1">AS441</f>
        <v>16.628241140269846</v>
      </c>
      <c r="AX441" s="3"/>
      <c r="AY441" s="3"/>
      <c r="AZ441" s="9"/>
    </row>
    <row r="442" spans="14:52">
      <c r="N442" s="3"/>
      <c r="O442" s="29"/>
      <c r="P442" s="17">
        <f>P441+1</f>
        <v>-8</v>
      </c>
      <c r="Q442" s="14" t="str">
        <f t="shared" si="224"/>
        <v>0.0212862362522082</v>
      </c>
      <c r="R442" s="9" t="str">
        <f t="shared" si="206"/>
        <v>46.9787137637478-4.60447188649999E-14i</v>
      </c>
      <c r="S442" s="14">
        <f t="shared" si="207"/>
        <v>-21</v>
      </c>
      <c r="T442" s="9">
        <f t="shared" si="208"/>
        <v>2.05918242774013E-14</v>
      </c>
      <c r="U442" s="14">
        <f t="shared" si="209"/>
        <v>-0.92083315167886892</v>
      </c>
      <c r="V442" s="3">
        <f>ATAN(S442)/PI()*2</f>
        <v>-0.96970765562326378</v>
      </c>
      <c r="W442" s="9">
        <f>ATAN(T442)/PI()*2</f>
        <v>1.3109162484112452E-14</v>
      </c>
      <c r="X442" s="8">
        <f t="shared" si="210"/>
        <v>-8</v>
      </c>
      <c r="Y442" s="3">
        <f t="shared" si="211"/>
        <v>-21</v>
      </c>
      <c r="Z442" s="9">
        <f t="shared" si="212"/>
        <v>2.05918242774013E-14</v>
      </c>
      <c r="AA442" s="8">
        <f t="shared" si="213"/>
        <v>-9.2083315167886894</v>
      </c>
      <c r="AB442" s="3">
        <f t="shared" si="214"/>
        <v>-9.6970765562326378</v>
      </c>
      <c r="AC442" s="9">
        <f t="shared" si="215"/>
        <v>1.310916248411245E-13</v>
      </c>
      <c r="AD442" s="8">
        <f t="shared" si="216"/>
        <v>-1.2083315167886894</v>
      </c>
      <c r="AE442" s="3">
        <f t="shared" si="217"/>
        <v>11.302923443767362</v>
      </c>
      <c r="AF442" s="9">
        <f t="shared" si="218"/>
        <v>1.104998005637232E-13</v>
      </c>
      <c r="AG442" s="17">
        <f t="shared" ca="1" si="219"/>
        <v>-8.9968735013506684</v>
      </c>
      <c r="AH442" s="14"/>
      <c r="AI442" s="29"/>
      <c r="AJ442" s="8">
        <f ca="1">Y442+AE442*$AH$10</f>
        <v>-11.675088158891926</v>
      </c>
      <c r="AK442" s="9">
        <f ca="1">Z442+AF442*$AH$10</f>
        <v>1.1175415974247294E-13</v>
      </c>
      <c r="AO442" s="8">
        <f t="shared" ca="1" si="204"/>
        <v>-8.9968735013506684</v>
      </c>
      <c r="AP442" s="3">
        <f t="shared" ca="1" si="220"/>
        <v>-11.675088158891926</v>
      </c>
      <c r="AQ442" s="9">
        <f t="shared" ca="1" si="221"/>
        <v>1.1175415974247294E-13</v>
      </c>
      <c r="AR442" s="14">
        <f t="array" aca="1" ref="AR442:AT442" ca="1">MMULT(AO442:AQ442,$AR$9:$AT$11)</f>
        <v>2.3285622085276456</v>
      </c>
      <c r="AS442" s="3">
        <f ca="1"/>
        <v>-5.7657667016181007</v>
      </c>
      <c r="AT442" s="29">
        <f ca="1"/>
        <v>-13.363575445992478</v>
      </c>
      <c r="AU442" s="17">
        <f t="shared" ca="1" si="222"/>
        <v>2.3285622085276456</v>
      </c>
      <c r="AV442" s="14"/>
      <c r="AW442" s="3">
        <f ca="1">AS442</f>
        <v>-5.7657667016181007</v>
      </c>
      <c r="AX442" s="3"/>
      <c r="AY442" s="3"/>
      <c r="AZ442" s="9"/>
    </row>
    <row r="443" spans="14:52">
      <c r="N443" s="3"/>
      <c r="O443" s="29"/>
      <c r="P443" s="17">
        <f t="shared" si="223"/>
        <v>-7</v>
      </c>
      <c r="Q443" s="14" t="str">
        <f t="shared" si="224"/>
        <v>0.034441853748633</v>
      </c>
      <c r="R443" s="9" t="str">
        <f t="shared" si="206"/>
        <v>-29.0344418537486+2.4900051103378E-14i</v>
      </c>
      <c r="S443" s="14">
        <f t="shared" si="207"/>
        <v>13</v>
      </c>
      <c r="T443" s="9">
        <f t="shared" si="208"/>
        <v>-1.1135641382074401E-14</v>
      </c>
      <c r="U443" s="14">
        <f t="shared" si="209"/>
        <v>-0.90966552939826695</v>
      </c>
      <c r="V443" s="3">
        <f>ATAN(S443)/PI()*2</f>
        <v>0.95112549605560526</v>
      </c>
      <c r="W443" s="9">
        <f>ATAN(T443)/PI()*2</f>
        <v>-7.0891694818232241E-15</v>
      </c>
      <c r="X443" s="8">
        <f t="shared" si="210"/>
        <v>-7</v>
      </c>
      <c r="Y443" s="3">
        <f t="shared" si="211"/>
        <v>13</v>
      </c>
      <c r="Z443" s="9">
        <f t="shared" si="212"/>
        <v>-1.1135641382074401E-14</v>
      </c>
      <c r="AA443" s="8">
        <f t="shared" si="213"/>
        <v>-9.0966552939826695</v>
      </c>
      <c r="AB443" s="3">
        <f t="shared" si="214"/>
        <v>9.5112549605560517</v>
      </c>
      <c r="AC443" s="9">
        <f t="shared" si="215"/>
        <v>-7.0891694818232241E-14</v>
      </c>
      <c r="AD443" s="8">
        <f t="shared" si="216"/>
        <v>-2.0966552939826695</v>
      </c>
      <c r="AE443" s="3">
        <f t="shared" si="217"/>
        <v>-3.4887450394439483</v>
      </c>
      <c r="AF443" s="9">
        <f t="shared" si="218"/>
        <v>-5.9756053436157837E-14</v>
      </c>
      <c r="AG443" s="17">
        <f t="shared" ca="1" si="219"/>
        <v>-8.7297406175357022</v>
      </c>
      <c r="AH443" s="14"/>
      <c r="AI443" s="29"/>
      <c r="AJ443" s="8">
        <f ca="1">Y443+AE443*$AH$10</f>
        <v>10.121785342458743</v>
      </c>
      <c r="AK443" s="9">
        <f ca="1">Z443+AF443*$AH$10</f>
        <v>-6.0434385466904619E-14</v>
      </c>
      <c r="AO443" s="8">
        <f t="shared" ca="1" si="204"/>
        <v>-8.7297406175357022</v>
      </c>
      <c r="AP443" s="3">
        <f t="shared" ca="1" si="220"/>
        <v>10.121785342458743</v>
      </c>
      <c r="AQ443" s="9">
        <f t="shared" ca="1" si="221"/>
        <v>-6.0434385466904619E-14</v>
      </c>
      <c r="AR443" s="14">
        <f t="array" aca="1" ref="AR443:AT443" ca="1">MMULT(AO443:AQ443,$AR$9:$AT$11)</f>
        <v>2.2594231306233392</v>
      </c>
      <c r="AS443" s="3">
        <f ca="1"/>
        <v>12.981864197863446</v>
      </c>
      <c r="AT443" s="29">
        <f ca="1"/>
        <v>-2.2416776827413902</v>
      </c>
      <c r="AU443" s="17">
        <f t="shared" ca="1" si="222"/>
        <v>2.2594231306233392</v>
      </c>
      <c r="AV443" s="14"/>
      <c r="AW443" s="3">
        <f ca="1">AS443</f>
        <v>12.981864197863446</v>
      </c>
      <c r="AX443" s="3"/>
      <c r="AY443" s="3"/>
      <c r="AZ443" s="9"/>
    </row>
    <row r="444" spans="14:52">
      <c r="N444" s="3"/>
      <c r="O444" s="29"/>
      <c r="P444" s="17">
        <f t="shared" si="223"/>
        <v>-6</v>
      </c>
      <c r="Q444" s="14" t="str">
        <f t="shared" si="224"/>
        <v>0.0557280900008412</v>
      </c>
      <c r="R444" s="9" t="str">
        <f t="shared" si="206"/>
        <v>17.9442719099992-1.31906382029974E-14i</v>
      </c>
      <c r="S444" s="14">
        <f t="shared" si="207"/>
        <v>-8.0000000000000409</v>
      </c>
      <c r="T444" s="9">
        <f t="shared" si="208"/>
        <v>5.8990327377015704E-15</v>
      </c>
      <c r="U444" s="14">
        <f t="shared" si="209"/>
        <v>-0.89486308657749325</v>
      </c>
      <c r="V444" s="3">
        <f>ATAN(S444)/PI()*2</f>
        <v>-0.92083315167886937</v>
      </c>
      <c r="W444" s="9">
        <f>ATAN(T444)/PI()*2</f>
        <v>3.7554408786644837E-15</v>
      </c>
      <c r="X444" s="8">
        <f t="shared" si="210"/>
        <v>-6</v>
      </c>
      <c r="Y444" s="3">
        <f t="shared" si="211"/>
        <v>-8.0000000000000409</v>
      </c>
      <c r="Z444" s="9">
        <f t="shared" si="212"/>
        <v>5.8990327377015704E-15</v>
      </c>
      <c r="AA444" s="8">
        <f t="shared" si="213"/>
        <v>-8.9486308657749323</v>
      </c>
      <c r="AB444" s="3">
        <f t="shared" si="214"/>
        <v>-9.208331516788693</v>
      </c>
      <c r="AC444" s="9">
        <f t="shared" si="215"/>
        <v>3.755440878664484E-14</v>
      </c>
      <c r="AD444" s="8">
        <f t="shared" si="216"/>
        <v>-2.9486308657749323</v>
      </c>
      <c r="AE444" s="3">
        <f t="shared" si="217"/>
        <v>-1.2083315167886521</v>
      </c>
      <c r="AF444" s="9">
        <f t="shared" si="218"/>
        <v>3.1655376048943272E-14</v>
      </c>
      <c r="AG444" s="17">
        <f t="shared" ca="1" si="219"/>
        <v>-8.4326204642643194</v>
      </c>
      <c r="AH444" s="14"/>
      <c r="AI444" s="29"/>
      <c r="AJ444" s="8">
        <f ca="1">Y444+AE444*$AH$10</f>
        <v>-8.9968735013506791</v>
      </c>
      <c r="AK444" s="9">
        <f ca="1">Z444+AF444*$AH$10</f>
        <v>3.2014717978079767E-14</v>
      </c>
      <c r="AO444" s="8">
        <f t="shared" ca="1" si="204"/>
        <v>-8.4326204642643194</v>
      </c>
      <c r="AP444" s="3">
        <f t="shared" ca="1" si="220"/>
        <v>-8.9968735013506791</v>
      </c>
      <c r="AQ444" s="9">
        <f t="shared" ca="1" si="221"/>
        <v>3.2014717978079767E-14</v>
      </c>
      <c r="AR444" s="14">
        <f t="array" aca="1" ref="AR444:AT444" ca="1">MMULT(AO444:AQ444,$AR$9:$AT$11)</f>
        <v>2.1825227762728363</v>
      </c>
      <c r="AS444" s="3">
        <f ca="1"/>
        <v>-3.718878061941425</v>
      </c>
      <c r="AT444" s="29">
        <f ca="1"/>
        <v>-11.552461252265532</v>
      </c>
      <c r="AU444" s="17">
        <f t="shared" ca="1" si="222"/>
        <v>2.1825227762728363</v>
      </c>
      <c r="AV444" s="14"/>
      <c r="AW444" s="3">
        <f ca="1">AS444</f>
        <v>-3.718878061941425</v>
      </c>
      <c r="AX444" s="3"/>
      <c r="AY444" s="3"/>
      <c r="AZ444" s="9"/>
    </row>
    <row r="445" spans="14:52">
      <c r="N445" s="3"/>
      <c r="O445" s="29"/>
      <c r="P445" s="17">
        <f t="shared" si="223"/>
        <v>-5</v>
      </c>
      <c r="Q445" s="14" t="str">
        <f t="shared" si="224"/>
        <v>0.0901699437494742</v>
      </c>
      <c r="R445" s="9" t="str">
        <f t="shared" si="206"/>
        <v>-11.0901699437495+6.79355228562934E-15i</v>
      </c>
      <c r="S445" s="14">
        <f t="shared" si="207"/>
        <v>5.0000000000000204</v>
      </c>
      <c r="T445" s="9">
        <f t="shared" si="208"/>
        <v>-3.0381689438732499E-15</v>
      </c>
      <c r="U445" s="14">
        <f t="shared" si="209"/>
        <v>-0.87433408362199772</v>
      </c>
      <c r="V445" s="3">
        <f>ATAN(S445)/PI()*2</f>
        <v>0.87433408362199816</v>
      </c>
      <c r="W445" s="9">
        <f>ATAN(T445)/PI()*2</f>
        <v>-1.9341584214628433E-15</v>
      </c>
      <c r="X445" s="8">
        <f t="shared" si="210"/>
        <v>-5</v>
      </c>
      <c r="Y445" s="3">
        <f t="shared" si="211"/>
        <v>5.0000000000000204</v>
      </c>
      <c r="Z445" s="9">
        <f t="shared" si="212"/>
        <v>-3.0381689438732499E-15</v>
      </c>
      <c r="AA445" s="8">
        <f t="shared" si="213"/>
        <v>-8.7433408362199767</v>
      </c>
      <c r="AB445" s="3">
        <f t="shared" si="214"/>
        <v>8.743340836219982</v>
      </c>
      <c r="AC445" s="9">
        <f t="shared" si="215"/>
        <v>-1.9341584214628433E-14</v>
      </c>
      <c r="AD445" s="8">
        <f t="shared" si="216"/>
        <v>-3.7433408362199767</v>
      </c>
      <c r="AE445" s="3">
        <f t="shared" si="217"/>
        <v>3.7433408362199616</v>
      </c>
      <c r="AF445" s="9">
        <f t="shared" si="218"/>
        <v>-1.6303415270755182E-14</v>
      </c>
      <c r="AG445" s="17">
        <f t="shared" ca="1" si="219"/>
        <v>-8.0882561898814807</v>
      </c>
      <c r="AH445" s="14"/>
      <c r="AI445" s="29"/>
      <c r="AJ445" s="8">
        <f ca="1">Y445+AE445*$AH$10</f>
        <v>8.0882561898814878</v>
      </c>
      <c r="AK445" s="9">
        <f ca="1">Z445+AF445*$AH$10</f>
        <v>-1.6488486542246274E-14</v>
      </c>
      <c r="AO445" s="8">
        <f t="shared" ca="1" si="204"/>
        <v>-8.0882561898814807</v>
      </c>
      <c r="AP445" s="3">
        <f t="shared" ca="1" si="220"/>
        <v>8.0882561898814878</v>
      </c>
      <c r="AQ445" s="9">
        <f t="shared" ca="1" si="221"/>
        <v>-1.6488486542246274E-14</v>
      </c>
      <c r="AR445" s="14">
        <f t="array" aca="1" ref="AR445:AT445" ca="1">MMULT(AO445:AQ445,$AR$9:$AT$11)</f>
        <v>2.0933947436096942</v>
      </c>
      <c r="AS445" s="3">
        <f ca="1"/>
        <v>10.910963104478569</v>
      </c>
      <c r="AT445" s="29">
        <f ca="1"/>
        <v>-2.7218300767033554</v>
      </c>
      <c r="AU445" s="17">
        <f t="shared" ca="1" si="222"/>
        <v>2.0933947436096942</v>
      </c>
      <c r="AV445" s="14"/>
      <c r="AW445" s="3">
        <f ca="1">AS445</f>
        <v>10.910963104478569</v>
      </c>
      <c r="AX445" s="3"/>
      <c r="AY445" s="3"/>
      <c r="AZ445" s="9"/>
    </row>
    <row r="446" spans="14:52">
      <c r="N446" s="3"/>
      <c r="O446" s="29"/>
      <c r="P446" s="17">
        <f t="shared" si="223"/>
        <v>-4</v>
      </c>
      <c r="Q446" s="14" t="str">
        <f t="shared" si="224"/>
        <v>0.145898033750315</v>
      </c>
      <c r="R446" s="9" t="str">
        <f t="shared" si="206"/>
        <v>6.85410196624968-3.35891697349477E-15i</v>
      </c>
      <c r="S446" s="14">
        <f t="shared" si="207"/>
        <v>-3</v>
      </c>
      <c r="T446" s="9">
        <f t="shared" si="208"/>
        <v>1.50215333670243E-15</v>
      </c>
      <c r="U446" s="14">
        <f t="shared" si="209"/>
        <v>-0.84404173924526149</v>
      </c>
      <c r="V446" s="3">
        <f>ATAN(S446)/PI()*2</f>
        <v>-0.79516723530086653</v>
      </c>
      <c r="W446" s="9">
        <f>ATAN(T446)/PI()*2</f>
        <v>9.5630051527270378E-16</v>
      </c>
      <c r="X446" s="8">
        <f t="shared" si="210"/>
        <v>-4</v>
      </c>
      <c r="Y446" s="3">
        <f t="shared" si="211"/>
        <v>-3</v>
      </c>
      <c r="Z446" s="9">
        <f t="shared" si="212"/>
        <v>1.50215333670243E-15</v>
      </c>
      <c r="AA446" s="8">
        <f t="shared" si="213"/>
        <v>-8.4404173924526145</v>
      </c>
      <c r="AB446" s="3">
        <f t="shared" si="214"/>
        <v>-7.9516723530086653</v>
      </c>
      <c r="AC446" s="9">
        <f t="shared" si="215"/>
        <v>9.5630051527270378E-15</v>
      </c>
      <c r="AD446" s="8">
        <f t="shared" si="216"/>
        <v>-4.4404173924526145</v>
      </c>
      <c r="AE446" s="3">
        <f t="shared" si="217"/>
        <v>-4.9516723530086653</v>
      </c>
      <c r="AF446" s="9">
        <f t="shared" si="218"/>
        <v>8.0608518160246085E-15</v>
      </c>
      <c r="AG446" s="17">
        <f t="shared" ca="1" si="219"/>
        <v>-7.663344348773407</v>
      </c>
      <c r="AH446" s="14"/>
      <c r="AI446" s="29"/>
      <c r="AJ446" s="8">
        <f ca="1">Y446+AE446*$AH$10</f>
        <v>-7.0851296912321482</v>
      </c>
      <c r="AK446" s="9">
        <f ca="1">Z446+AF446*$AH$10</f>
        <v>8.1523560849227324E-15</v>
      </c>
      <c r="AO446" s="8">
        <f t="shared" ca="1" si="204"/>
        <v>-7.663344348773407</v>
      </c>
      <c r="AP446" s="3">
        <f t="shared" ca="1" si="220"/>
        <v>-7.0851296912321482</v>
      </c>
      <c r="AQ446" s="9">
        <f t="shared" ca="1" si="221"/>
        <v>8.1523560849227324E-15</v>
      </c>
      <c r="AR446" s="14">
        <f t="array" aca="1" ref="AR446:AT446" ca="1">MMULT(AO446:AQ446,$AR$9:$AT$11)</f>
        <v>1.983419466641325</v>
      </c>
      <c r="AS446" s="3">
        <f ca="1"/>
        <v>-2.4347911906011284</v>
      </c>
      <c r="AT446" s="29">
        <f ca="1"/>
        <v>-9.9530773345220247</v>
      </c>
      <c r="AU446" s="17">
        <f t="shared" ca="1" si="222"/>
        <v>1.983419466641325</v>
      </c>
      <c r="AV446" s="14"/>
      <c r="AW446" s="3">
        <f ca="1">AS446</f>
        <v>-2.4347911906011284</v>
      </c>
      <c r="AX446" s="3"/>
      <c r="AY446" s="3"/>
      <c r="AZ446" s="9"/>
    </row>
    <row r="447" spans="14:52">
      <c r="N447" s="3"/>
      <c r="O447" s="29"/>
      <c r="P447" s="17">
        <f t="shared" si="223"/>
        <v>-3</v>
      </c>
      <c r="Q447" s="14" t="str">
        <f t="shared" si="224"/>
        <v>0.23606797749979</v>
      </c>
      <c r="R447" s="9" t="str">
        <f t="shared" si="206"/>
        <v>-4.23606797749979+1.55694364125653E-15i</v>
      </c>
      <c r="S447" s="14">
        <f t="shared" si="207"/>
        <v>2</v>
      </c>
      <c r="T447" s="9">
        <f t="shared" si="208"/>
        <v>-6.96286363797129E-16</v>
      </c>
      <c r="U447" s="14">
        <f t="shared" si="209"/>
        <v>-0.79516723530086653</v>
      </c>
      <c r="V447" s="3">
        <f>ATAN(S447)/PI()*2</f>
        <v>0.70483276469913347</v>
      </c>
      <c r="W447" s="9">
        <f>ATAN(T447)/PI()*2</f>
        <v>-4.4326966642317919E-16</v>
      </c>
      <c r="X447" s="8">
        <f t="shared" si="210"/>
        <v>-3</v>
      </c>
      <c r="Y447" s="3">
        <f t="shared" si="211"/>
        <v>2</v>
      </c>
      <c r="Z447" s="9">
        <f t="shared" si="212"/>
        <v>-6.96286363797129E-16</v>
      </c>
      <c r="AA447" s="8">
        <f t="shared" si="213"/>
        <v>-7.9516723530086653</v>
      </c>
      <c r="AB447" s="3">
        <f t="shared" si="214"/>
        <v>7.0483276469913347</v>
      </c>
      <c r="AC447" s="9">
        <f t="shared" si="215"/>
        <v>-4.4326966642317917E-15</v>
      </c>
      <c r="AD447" s="8">
        <f t="shared" si="216"/>
        <v>-4.9516723530086653</v>
      </c>
      <c r="AE447" s="3">
        <f t="shared" si="217"/>
        <v>5.0483276469913347</v>
      </c>
      <c r="AF447" s="9">
        <f t="shared" si="218"/>
        <v>-3.7364103004346626E-15</v>
      </c>
      <c r="AG447" s="17">
        <f t="shared" ca="1" si="219"/>
        <v>-7.0851296912321482</v>
      </c>
      <c r="AH447" s="14"/>
      <c r="AI447" s="29"/>
      <c r="AJ447" s="8">
        <f ca="1">Y447+AE447*$AH$10</f>
        <v>6.1648703087678509</v>
      </c>
      <c r="AK447" s="9">
        <f ca="1">Z447+AF447*$AH$10</f>
        <v>-3.7788248616557252E-15</v>
      </c>
      <c r="AO447" s="8">
        <f t="shared" ca="1" si="204"/>
        <v>-7.0851296912321482</v>
      </c>
      <c r="AP447" s="3">
        <f t="shared" ca="1" si="220"/>
        <v>6.1648703087678509</v>
      </c>
      <c r="AQ447" s="9">
        <f t="shared" ca="1" si="221"/>
        <v>-3.7788248616557252E-15</v>
      </c>
      <c r="AR447" s="14">
        <f t="array" aca="1" ref="AR447:AT447" ca="1">MMULT(AO447:AQ447,$AR$9:$AT$11)</f>
        <v>1.8337665011122266</v>
      </c>
      <c r="AS447" s="3">
        <f ca="1"/>
        <v>8.7607891741136878</v>
      </c>
      <c r="AT447" s="29">
        <f ca="1"/>
        <v>-2.8443913464285875</v>
      </c>
      <c r="AU447" s="17">
        <f t="shared" ca="1" si="222"/>
        <v>1.8337665011122266</v>
      </c>
      <c r="AV447" s="14"/>
      <c r="AW447" s="3">
        <f ca="1">AS447</f>
        <v>8.7607891741136878</v>
      </c>
      <c r="AX447" s="3"/>
      <c r="AY447" s="3"/>
      <c r="AZ447" s="9"/>
    </row>
    <row r="448" spans="14:52">
      <c r="N448" s="3"/>
      <c r="O448" s="29"/>
      <c r="P448" s="17">
        <f t="shared" si="223"/>
        <v>-2</v>
      </c>
      <c r="Q448" s="14" t="str">
        <f t="shared" si="224"/>
        <v>0.381966011250105</v>
      </c>
      <c r="R448" s="9" t="str">
        <f t="shared" si="206"/>
        <v>2.61803398874989-6.41496059243037E-16i</v>
      </c>
      <c r="S448" s="14">
        <f t="shared" si="207"/>
        <v>-0.999999999999996</v>
      </c>
      <c r="T448" s="9">
        <f t="shared" si="208"/>
        <v>2.8688575915313301E-16</v>
      </c>
      <c r="U448" s="14">
        <f t="shared" si="209"/>
        <v>-0.70483276469913347</v>
      </c>
      <c r="V448" s="3">
        <f>ATAN(S448)/PI()*2</f>
        <v>-0.49999999999999872</v>
      </c>
      <c r="W448" s="9">
        <f>ATAN(T448)/PI()*2</f>
        <v>1.8263714668756832E-16</v>
      </c>
      <c r="X448" s="8">
        <f t="shared" si="210"/>
        <v>-2</v>
      </c>
      <c r="Y448" s="3">
        <f t="shared" si="211"/>
        <v>-0.999999999999996</v>
      </c>
      <c r="Z448" s="9">
        <f t="shared" si="212"/>
        <v>2.8688575915313301E-16</v>
      </c>
      <c r="AA448" s="8">
        <f t="shared" si="213"/>
        <v>-7.0483276469913347</v>
      </c>
      <c r="AB448" s="3">
        <f t="shared" si="214"/>
        <v>-4.9999999999999876</v>
      </c>
      <c r="AC448" s="9">
        <f t="shared" si="215"/>
        <v>1.8263714668756831E-15</v>
      </c>
      <c r="AD448" s="8">
        <f t="shared" si="216"/>
        <v>-5.0483276469913347</v>
      </c>
      <c r="AE448" s="3">
        <f t="shared" si="217"/>
        <v>-3.9999999999999916</v>
      </c>
      <c r="AF448" s="9">
        <f t="shared" si="218"/>
        <v>1.5394857077225502E-15</v>
      </c>
      <c r="AG448" s="17">
        <f t="shared" ca="1" si="219"/>
        <v>-6.1648703087678509</v>
      </c>
      <c r="AH448" s="14"/>
      <c r="AI448" s="29"/>
      <c r="AJ448" s="8">
        <f ca="1">Y448+AE448*$AH$10</f>
        <v>-4.2999999999999883</v>
      </c>
      <c r="AK448" s="9">
        <f ca="1">Z448+AF448*$AH$10</f>
        <v>1.5569614680242368E-15</v>
      </c>
      <c r="AO448" s="8">
        <f t="shared" ca="1" si="204"/>
        <v>-6.1648703087678509</v>
      </c>
      <c r="AP448" s="3">
        <f t="shared" ca="1" si="220"/>
        <v>-4.2999999999999883</v>
      </c>
      <c r="AQ448" s="9">
        <f t="shared" ca="1" si="221"/>
        <v>1.5569614680242368E-15</v>
      </c>
      <c r="AR448" s="14">
        <f t="array" aca="1" ref="AR448:AT448" ca="1">MMULT(AO448:AQ448,$AR$9:$AT$11)</f>
        <v>1.5955858464961765</v>
      </c>
      <c r="AS448" s="3">
        <f ca="1"/>
        <v>-0.74650551279231103</v>
      </c>
      <c r="AT448" s="29">
        <f ca="1"/>
        <v>-7.3070145237134358</v>
      </c>
      <c r="AU448" s="17">
        <f t="shared" ca="1" si="222"/>
        <v>1.5955858464961765</v>
      </c>
      <c r="AV448" s="14"/>
      <c r="AW448" s="3">
        <f ca="1">AS448</f>
        <v>-0.74650551279231103</v>
      </c>
      <c r="AX448" s="3"/>
      <c r="AY448" s="3"/>
      <c r="AZ448" s="9"/>
    </row>
    <row r="449" spans="14:52">
      <c r="N449" s="3"/>
      <c r="O449" s="29"/>
      <c r="P449" s="17">
        <f t="shared" si="223"/>
        <v>-1</v>
      </c>
      <c r="Q449" s="14" t="str">
        <f t="shared" si="224"/>
        <v>0.618033988749895</v>
      </c>
      <c r="R449" s="9" t="str">
        <f t="shared" si="206"/>
        <v>-1.61803398874989+1.98233184130657E-16i</v>
      </c>
      <c r="S449" s="14">
        <f t="shared" si="207"/>
        <v>0.999999999999996</v>
      </c>
      <c r="T449" s="9">
        <f t="shared" si="208"/>
        <v>-8.86525750224763E-17</v>
      </c>
      <c r="U449" s="14">
        <f t="shared" si="209"/>
        <v>-0.5</v>
      </c>
      <c r="V449" s="3">
        <f>ATAN(S449)/PI()*2</f>
        <v>0.49999999999999872</v>
      </c>
      <c r="W449" s="9">
        <f>ATAN(T449)/PI()*2</f>
        <v>-5.6437982130608786E-17</v>
      </c>
      <c r="X449" s="8">
        <f t="shared" si="210"/>
        <v>-1</v>
      </c>
      <c r="Y449" s="3">
        <f t="shared" si="211"/>
        <v>0.999999999999996</v>
      </c>
      <c r="Z449" s="9">
        <f t="shared" si="212"/>
        <v>-8.86525750224763E-17</v>
      </c>
      <c r="AA449" s="8">
        <f t="shared" si="213"/>
        <v>-5</v>
      </c>
      <c r="AB449" s="3">
        <f t="shared" si="214"/>
        <v>4.9999999999999876</v>
      </c>
      <c r="AC449" s="9">
        <f t="shared" si="215"/>
        <v>-5.6437982130608786E-16</v>
      </c>
      <c r="AD449" s="8">
        <f t="shared" si="216"/>
        <v>-4</v>
      </c>
      <c r="AE449" s="3">
        <f t="shared" si="217"/>
        <v>3.9999999999999916</v>
      </c>
      <c r="AF449" s="9">
        <f t="shared" si="218"/>
        <v>-4.7572724628361153E-16</v>
      </c>
      <c r="AG449" s="17">
        <f t="shared" ca="1" si="219"/>
        <v>-4.3</v>
      </c>
      <c r="AH449" s="14"/>
      <c r="AI449" s="29"/>
      <c r="AJ449" s="8">
        <f ca="1">Y449+AE449*$AH$10</f>
        <v>4.2999999999999883</v>
      </c>
      <c r="AK449" s="9">
        <f ca="1">Z449+AF449*$AH$10</f>
        <v>-4.8112755320645584E-16</v>
      </c>
      <c r="AO449" s="8">
        <f t="shared" ca="1" si="204"/>
        <v>-4.3</v>
      </c>
      <c r="AP449" s="3">
        <f t="shared" ca="1" si="220"/>
        <v>4.2999999999999883</v>
      </c>
      <c r="AQ449" s="9">
        <f t="shared" ca="1" si="221"/>
        <v>-4.8112755320645584E-16</v>
      </c>
      <c r="AR449" s="14">
        <f t="array" aca="1" ref="AR449:AT449" ca="1">MMULT(AO449:AQ449,$AR$9:$AT$11)</f>
        <v>1.1129218939408401</v>
      </c>
      <c r="AS449" s="3">
        <f ca="1"/>
        <v>5.8006497627945723</v>
      </c>
      <c r="AT449" s="29">
        <f ca="1"/>
        <v>-1.4470201060725802</v>
      </c>
      <c r="AU449" s="17">
        <f t="shared" ca="1" si="222"/>
        <v>1.1129218939408401</v>
      </c>
      <c r="AV449" s="14"/>
      <c r="AW449" s="3">
        <f ca="1">AS449</f>
        <v>5.8006497627945723</v>
      </c>
      <c r="AX449" s="3"/>
      <c r="AY449" s="3"/>
      <c r="AZ449" s="9"/>
    </row>
    <row r="450" spans="14:52">
      <c r="N450" s="3"/>
      <c r="O450" s="29"/>
      <c r="P450" s="17">
        <f>P449+1</f>
        <v>0</v>
      </c>
      <c r="Q450" s="14" t="str">
        <f t="shared" si="224"/>
        <v>1</v>
      </c>
      <c r="R450" s="9" t="str">
        <f t="shared" si="206"/>
        <v>1</v>
      </c>
      <c r="S450" s="14">
        <f t="shared" si="207"/>
        <v>0</v>
      </c>
      <c r="T450" s="9">
        <f t="shared" si="208"/>
        <v>0</v>
      </c>
      <c r="U450" s="14">
        <f t="shared" si="209"/>
        <v>0</v>
      </c>
      <c r="V450" s="3">
        <f>ATAN(S450)/PI()*2</f>
        <v>0</v>
      </c>
      <c r="W450" s="9">
        <f>ATAN(T450)/PI()*2</f>
        <v>0</v>
      </c>
      <c r="X450" s="8">
        <f t="shared" si="210"/>
        <v>0</v>
      </c>
      <c r="Y450" s="3">
        <f t="shared" si="211"/>
        <v>0</v>
      </c>
      <c r="Z450" s="9">
        <f t="shared" si="212"/>
        <v>0</v>
      </c>
      <c r="AA450" s="8">
        <f t="shared" si="213"/>
        <v>0</v>
      </c>
      <c r="AB450" s="3">
        <f t="shared" si="214"/>
        <v>0</v>
      </c>
      <c r="AC450" s="9">
        <f t="shared" si="215"/>
        <v>0</v>
      </c>
      <c r="AD450" s="8">
        <f t="shared" si="216"/>
        <v>0</v>
      </c>
      <c r="AE450" s="3">
        <f t="shared" si="217"/>
        <v>0</v>
      </c>
      <c r="AF450" s="9">
        <f t="shared" si="218"/>
        <v>0</v>
      </c>
      <c r="AG450" s="17">
        <f t="shared" ca="1" si="219"/>
        <v>0</v>
      </c>
      <c r="AH450" s="14"/>
      <c r="AI450" s="29"/>
      <c r="AJ450" s="8">
        <f ca="1">Y450+AE450*$AH$10</f>
        <v>0</v>
      </c>
      <c r="AK450" s="9">
        <f ca="1">Z450+AF450*$AH$10</f>
        <v>0</v>
      </c>
      <c r="AO450" s="8">
        <f t="shared" ca="1" si="204"/>
        <v>0</v>
      </c>
      <c r="AP450" s="3">
        <f t="shared" ca="1" si="220"/>
        <v>0</v>
      </c>
      <c r="AQ450" s="9">
        <f t="shared" ca="1" si="221"/>
        <v>0</v>
      </c>
      <c r="AR450" s="14">
        <f t="array" aca="1" ref="AR450:AT450" ca="1">MMULT(AO450:AQ450,$AR$9:$AT$11)</f>
        <v>0</v>
      </c>
      <c r="AS450" s="3">
        <f ca="1"/>
        <v>0</v>
      </c>
      <c r="AT450" s="29">
        <f ca="1"/>
        <v>0</v>
      </c>
      <c r="AU450" s="17">
        <f t="shared" ca="1" si="222"/>
        <v>0</v>
      </c>
      <c r="AV450" s="14"/>
      <c r="AW450" s="3">
        <f ca="1">AS450</f>
        <v>0</v>
      </c>
      <c r="AX450" s="3"/>
      <c r="AY450" s="3"/>
      <c r="AZ450" s="9"/>
    </row>
    <row r="451" spans="14:52">
      <c r="N451" s="3"/>
      <c r="O451" s="29"/>
      <c r="P451" s="17">
        <f t="shared" si="223"/>
        <v>1</v>
      </c>
      <c r="Q451" s="14" t="str">
        <f t="shared" si="224"/>
        <v>1.61803398874989</v>
      </c>
      <c r="R451" s="9" t="str">
        <f t="shared" si="206"/>
        <v>-0.618033988749895-7.57183386397945E-17i</v>
      </c>
      <c r="S451" s="14">
        <f t="shared" si="207"/>
        <v>0.999999999999996</v>
      </c>
      <c r="T451" s="9">
        <f t="shared" si="208"/>
        <v>3.3862270468385899E-17</v>
      </c>
      <c r="U451" s="14">
        <f t="shared" si="209"/>
        <v>0.5</v>
      </c>
      <c r="V451" s="3">
        <f>ATAN(S451)/PI()*2</f>
        <v>0.49999999999999872</v>
      </c>
      <c r="W451" s="9">
        <f>ATAN(T451)/PI()*2</f>
        <v>2.1557390917433305E-17</v>
      </c>
      <c r="X451" s="8">
        <f t="shared" si="210"/>
        <v>1</v>
      </c>
      <c r="Y451" s="3">
        <f t="shared" si="211"/>
        <v>0.999999999999996</v>
      </c>
      <c r="Z451" s="9">
        <f t="shared" si="212"/>
        <v>3.3862270468385899E-17</v>
      </c>
      <c r="AA451" s="8">
        <f t="shared" si="213"/>
        <v>5</v>
      </c>
      <c r="AB451" s="3">
        <f t="shared" si="214"/>
        <v>4.9999999999999876</v>
      </c>
      <c r="AC451" s="9">
        <f t="shared" si="215"/>
        <v>2.1557390917433305E-16</v>
      </c>
      <c r="AD451" s="8">
        <f t="shared" si="216"/>
        <v>4</v>
      </c>
      <c r="AE451" s="3">
        <f t="shared" si="217"/>
        <v>3.9999999999999916</v>
      </c>
      <c r="AF451" s="9">
        <f t="shared" si="218"/>
        <v>1.8171163870594715E-16</v>
      </c>
      <c r="AG451" s="17">
        <f t="shared" ca="1" si="219"/>
        <v>4.3</v>
      </c>
      <c r="AH451" s="14"/>
      <c r="AI451" s="29"/>
      <c r="AJ451" s="8">
        <f ca="1">Y451+AE451*$AH$10</f>
        <v>4.2999999999999883</v>
      </c>
      <c r="AK451" s="9">
        <f ca="1">Z451+AF451*$AH$10</f>
        <v>1.8377437240079229E-16</v>
      </c>
      <c r="AO451" s="8">
        <f t="shared" ca="1" si="204"/>
        <v>4.3</v>
      </c>
      <c r="AP451" s="3">
        <f t="shared" ca="1" si="220"/>
        <v>4.2999999999999883</v>
      </c>
      <c r="AQ451" s="9">
        <f t="shared" ca="1" si="221"/>
        <v>1.8377437240079229E-16</v>
      </c>
      <c r="AR451" s="14">
        <f t="array" aca="1" ref="AR451:AT451" ca="1">MMULT(AO451:AQ451,$AR$9:$AT$11)</f>
        <v>-1.1129218939408398</v>
      </c>
      <c r="AS451" s="3">
        <f ca="1"/>
        <v>1.6471687097515795</v>
      </c>
      <c r="AT451" s="29">
        <f ca="1"/>
        <v>5.7470201060725676</v>
      </c>
      <c r="AU451" s="17">
        <f t="shared" ca="1" si="222"/>
        <v>-1.1129218939408398</v>
      </c>
      <c r="AV451" s="14"/>
      <c r="AW451" s="3">
        <f ca="1">AS451</f>
        <v>1.6471687097515795</v>
      </c>
      <c r="AX451" s="3"/>
      <c r="AY451" s="3"/>
      <c r="AZ451" s="9"/>
    </row>
    <row r="452" spans="14:52">
      <c r="N452" s="3"/>
      <c r="O452" s="29"/>
      <c r="P452" s="17">
        <f t="shared" si="223"/>
        <v>2</v>
      </c>
      <c r="Q452" s="14" t="str">
        <f t="shared" si="224"/>
        <v>2.61803398874989</v>
      </c>
      <c r="R452" s="9" t="str">
        <f t="shared" si="206"/>
        <v>0.381966011250105+9.3593013702135E-17i</v>
      </c>
      <c r="S452" s="14">
        <f t="shared" si="207"/>
        <v>0.999999999999996</v>
      </c>
      <c r="T452" s="9">
        <f t="shared" si="208"/>
        <v>-4.1856068171408598E-17</v>
      </c>
      <c r="U452" s="14">
        <f t="shared" si="209"/>
        <v>0.70483276469913347</v>
      </c>
      <c r="V452" s="3">
        <f>ATAN(S452)/PI()*2</f>
        <v>0.49999999999999872</v>
      </c>
      <c r="W452" s="9">
        <f>ATAN(T452)/PI()*2</f>
        <v>-2.6646400591484111E-17</v>
      </c>
      <c r="X452" s="8">
        <f t="shared" si="210"/>
        <v>2</v>
      </c>
      <c r="Y452" s="3">
        <f t="shared" si="211"/>
        <v>0.999999999999996</v>
      </c>
      <c r="Z452" s="9">
        <f t="shared" si="212"/>
        <v>-4.1856068171408598E-17</v>
      </c>
      <c r="AA452" s="8">
        <f t="shared" si="213"/>
        <v>7.0483276469913347</v>
      </c>
      <c r="AB452" s="3">
        <f t="shared" si="214"/>
        <v>4.9999999999999876</v>
      </c>
      <c r="AC452" s="9">
        <f t="shared" si="215"/>
        <v>-2.6646400591484112E-16</v>
      </c>
      <c r="AD452" s="8">
        <f t="shared" si="216"/>
        <v>5.0483276469913347</v>
      </c>
      <c r="AE452" s="3">
        <f t="shared" si="217"/>
        <v>3.9999999999999916</v>
      </c>
      <c r="AF452" s="9">
        <f t="shared" si="218"/>
        <v>-2.2460793774343251E-16</v>
      </c>
      <c r="AG452" s="17">
        <f t="shared" ca="1" si="219"/>
        <v>6.1648703087678509</v>
      </c>
      <c r="AH452" s="14"/>
      <c r="AI452" s="29"/>
      <c r="AJ452" s="8">
        <f ca="1">Y452+AE452*$AH$10</f>
        <v>4.2999999999999883</v>
      </c>
      <c r="AK452" s="9">
        <f ca="1">Z452+AF452*$AH$10</f>
        <v>-2.2715761680974041E-16</v>
      </c>
      <c r="AO452" s="8">
        <f t="shared" ca="1" si="204"/>
        <v>6.1648703087678509</v>
      </c>
      <c r="AP452" s="3">
        <f t="shared" ca="1" si="220"/>
        <v>4.2999999999999883</v>
      </c>
      <c r="AQ452" s="9">
        <f t="shared" ca="1" si="221"/>
        <v>-2.2715761680974041E-16</v>
      </c>
      <c r="AR452" s="14">
        <f t="array" aca="1" ref="AR452:AT452" ca="1">MMULT(AO452:AQ452,$AR$9:$AT$11)</f>
        <v>-1.5955858464961779</v>
      </c>
      <c r="AS452" s="3">
        <f ca="1"/>
        <v>0.74650551279231125</v>
      </c>
      <c r="AT452" s="29">
        <f ca="1"/>
        <v>7.3070145237134358</v>
      </c>
      <c r="AU452" s="17">
        <f t="shared" ca="1" si="222"/>
        <v>-1.5955858464961779</v>
      </c>
      <c r="AV452" s="14"/>
      <c r="AW452" s="3">
        <f ca="1">AS452</f>
        <v>0.74650551279231125</v>
      </c>
      <c r="AX452" s="3"/>
      <c r="AY452" s="3"/>
      <c r="AZ452" s="9"/>
    </row>
    <row r="453" spans="14:52">
      <c r="N453" s="3"/>
      <c r="O453" s="29"/>
      <c r="P453" s="17">
        <f t="shared" si="223"/>
        <v>3</v>
      </c>
      <c r="Q453" s="14" t="str">
        <f t="shared" si="224"/>
        <v>4.23606797749979</v>
      </c>
      <c r="R453" s="9" t="str">
        <f t="shared" si="206"/>
        <v>-0.23606797749979-8.67654953661811E-17i</v>
      </c>
      <c r="S453" s="14">
        <f t="shared" si="207"/>
        <v>2</v>
      </c>
      <c r="T453" s="9">
        <f t="shared" si="208"/>
        <v>3.88027091480448E-17</v>
      </c>
      <c r="U453" s="14">
        <f t="shared" si="209"/>
        <v>0.79516723530086653</v>
      </c>
      <c r="V453" s="3">
        <f>ATAN(S453)/PI()*2</f>
        <v>0.70483276469913347</v>
      </c>
      <c r="W453" s="9">
        <f>ATAN(T453)/PI()*2</f>
        <v>2.4702571865073747E-17</v>
      </c>
      <c r="X453" s="8">
        <f t="shared" si="210"/>
        <v>3</v>
      </c>
      <c r="Y453" s="3">
        <f t="shared" si="211"/>
        <v>2</v>
      </c>
      <c r="Z453" s="9">
        <f t="shared" si="212"/>
        <v>3.88027091480448E-17</v>
      </c>
      <c r="AA453" s="8">
        <f t="shared" si="213"/>
        <v>7.9516723530086653</v>
      </c>
      <c r="AB453" s="3">
        <f t="shared" si="214"/>
        <v>7.0483276469913347</v>
      </c>
      <c r="AC453" s="9">
        <f t="shared" si="215"/>
        <v>2.4702571865073746E-16</v>
      </c>
      <c r="AD453" s="8">
        <f t="shared" si="216"/>
        <v>4.9516723530086653</v>
      </c>
      <c r="AE453" s="3">
        <f t="shared" si="217"/>
        <v>5.0483276469913347</v>
      </c>
      <c r="AF453" s="9">
        <f t="shared" si="218"/>
        <v>2.0822300950269265E-16</v>
      </c>
      <c r="AG453" s="17">
        <f t="shared" ca="1" si="219"/>
        <v>7.0851296912321482</v>
      </c>
      <c r="AH453" s="14"/>
      <c r="AI453" s="29"/>
      <c r="AJ453" s="8">
        <f ca="1">Y453+AE453*$AH$10</f>
        <v>6.1648703087678509</v>
      </c>
      <c r="AK453" s="9">
        <f ca="1">Z453+AF453*$AH$10</f>
        <v>2.1058669198776623E-16</v>
      </c>
      <c r="AO453" s="8">
        <f t="shared" ca="1" si="204"/>
        <v>7.0851296912321482</v>
      </c>
      <c r="AP453" s="3">
        <f t="shared" ca="1" si="220"/>
        <v>6.1648703087678509</v>
      </c>
      <c r="AQ453" s="9">
        <f t="shared" ca="1" si="221"/>
        <v>2.1058669198776623E-16</v>
      </c>
      <c r="AR453" s="14">
        <f t="array" aca="1" ref="AR453:AT453" ca="1">MMULT(AO453:AQ453,$AR$9:$AT$11)</f>
        <v>-1.8337665011122233</v>
      </c>
      <c r="AS453" s="3">
        <f ca="1"/>
        <v>1.9170794227450636</v>
      </c>
      <c r="AT453" s="29">
        <f ca="1"/>
        <v>9.009261655196438</v>
      </c>
      <c r="AU453" s="17">
        <f t="shared" ca="1" si="222"/>
        <v>-1.8337665011122233</v>
      </c>
      <c r="AV453" s="14"/>
      <c r="AW453" s="3">
        <f ca="1">AS453</f>
        <v>1.9170794227450636</v>
      </c>
      <c r="AX453" s="3"/>
      <c r="AY453" s="3"/>
      <c r="AZ453" s="9"/>
    </row>
    <row r="454" spans="14:52">
      <c r="N454" s="3"/>
      <c r="O454" s="29"/>
      <c r="P454" s="17">
        <f t="shared" si="223"/>
        <v>4</v>
      </c>
      <c r="Q454" s="14" t="str">
        <f t="shared" si="224"/>
        <v>6.85410196624968</v>
      </c>
      <c r="R454" s="9" t="str">
        <f t="shared" si="206"/>
        <v>0.145898033750315+7.14987002493619E-17i</v>
      </c>
      <c r="S454" s="14">
        <f t="shared" si="207"/>
        <v>3</v>
      </c>
      <c r="T454" s="9">
        <f t="shared" si="208"/>
        <v>-3.19751908120909E-17</v>
      </c>
      <c r="U454" s="14">
        <f t="shared" si="209"/>
        <v>0.84404173924526149</v>
      </c>
      <c r="V454" s="3">
        <f>ATAN(S454)/PI()*2</f>
        <v>0.79516723530086653</v>
      </c>
      <c r="W454" s="9">
        <f>ATAN(T454)/PI()*2</f>
        <v>-2.0356038696203289E-17</v>
      </c>
      <c r="X454" s="8">
        <f t="shared" si="210"/>
        <v>4</v>
      </c>
      <c r="Y454" s="3">
        <f t="shared" si="211"/>
        <v>3</v>
      </c>
      <c r="Z454" s="9">
        <f t="shared" si="212"/>
        <v>-3.19751908120909E-17</v>
      </c>
      <c r="AA454" s="8">
        <f t="shared" si="213"/>
        <v>8.4404173924526145</v>
      </c>
      <c r="AB454" s="3">
        <f t="shared" si="214"/>
        <v>7.9516723530086653</v>
      </c>
      <c r="AC454" s="9">
        <f t="shared" si="215"/>
        <v>-2.0356038696203288E-16</v>
      </c>
      <c r="AD454" s="8">
        <f t="shared" si="216"/>
        <v>4.4404173924526145</v>
      </c>
      <c r="AE454" s="3">
        <f t="shared" si="217"/>
        <v>4.9516723530086653</v>
      </c>
      <c r="AF454" s="9">
        <f t="shared" si="218"/>
        <v>-1.7158519614994199E-16</v>
      </c>
      <c r="AG454" s="17">
        <f t="shared" ca="1" si="219"/>
        <v>7.663344348773407</v>
      </c>
      <c r="AH454" s="14"/>
      <c r="AI454" s="29"/>
      <c r="AJ454" s="8">
        <f ca="1">Y454+AE454*$AH$10</f>
        <v>7.0851296912321482</v>
      </c>
      <c r="AK454" s="9">
        <f ca="1">Z454+AF454*$AH$10</f>
        <v>-1.7353297763579303E-16</v>
      </c>
      <c r="AO454" s="8">
        <f t="shared" ca="1" si="204"/>
        <v>7.663344348773407</v>
      </c>
      <c r="AP454" s="3">
        <f t="shared" ca="1" si="220"/>
        <v>7.0851296912321482</v>
      </c>
      <c r="AQ454" s="9">
        <f t="shared" ca="1" si="221"/>
        <v>-1.7353297763579303E-16</v>
      </c>
      <c r="AR454" s="14">
        <f t="array" aca="1" ref="AR454:AT454" ca="1">MMULT(AO454:AQ454,$AR$9:$AT$11)</f>
        <v>-1.9834194666413325</v>
      </c>
      <c r="AS454" s="3">
        <f ca="1"/>
        <v>2.4347911906011293</v>
      </c>
      <c r="AT454" s="29">
        <f ca="1"/>
        <v>9.9530773345220229</v>
      </c>
      <c r="AU454" s="17">
        <f t="shared" ca="1" si="222"/>
        <v>-1.9834194666413325</v>
      </c>
      <c r="AV454" s="14"/>
      <c r="AW454" s="3">
        <f ca="1">AS454</f>
        <v>2.4347911906011293</v>
      </c>
      <c r="AX454" s="3"/>
      <c r="AY454" s="3"/>
      <c r="AZ454" s="9"/>
    </row>
    <row r="455" spans="14:52">
      <c r="N455" s="3"/>
      <c r="O455" s="29"/>
      <c r="P455" s="17">
        <f t="shared" si="223"/>
        <v>5</v>
      </c>
      <c r="Q455" s="14" t="str">
        <f t="shared" si="224"/>
        <v>11.0901699437495</v>
      </c>
      <c r="R455" s="9" t="str">
        <f t="shared" si="206"/>
        <v>-0.0901699437494742-5.52357836319328E-17i</v>
      </c>
      <c r="S455" s="14">
        <f t="shared" si="207"/>
        <v>5.0000000000000204</v>
      </c>
      <c r="T455" s="9">
        <f t="shared" si="208"/>
        <v>2.4702193398294401E-17</v>
      </c>
      <c r="U455" s="14">
        <f t="shared" si="209"/>
        <v>0.87433408362199772</v>
      </c>
      <c r="V455" s="3">
        <f>ATAN(S455)/PI()*2</f>
        <v>0.87433408362199816</v>
      </c>
      <c r="W455" s="9">
        <f>ATAN(T455)/PI()*2</f>
        <v>1.5725904738202151E-17</v>
      </c>
      <c r="X455" s="8">
        <f t="shared" si="210"/>
        <v>5</v>
      </c>
      <c r="Y455" s="3">
        <f t="shared" si="211"/>
        <v>5.0000000000000204</v>
      </c>
      <c r="Z455" s="9">
        <f t="shared" si="212"/>
        <v>2.4702193398294401E-17</v>
      </c>
      <c r="AA455" s="8">
        <f t="shared" si="213"/>
        <v>8.7433408362199767</v>
      </c>
      <c r="AB455" s="3">
        <f t="shared" si="214"/>
        <v>8.743340836219982</v>
      </c>
      <c r="AC455" s="9">
        <f t="shared" si="215"/>
        <v>1.572590473820215E-16</v>
      </c>
      <c r="AD455" s="8">
        <f t="shared" si="216"/>
        <v>3.7433408362199767</v>
      </c>
      <c r="AE455" s="3">
        <f t="shared" si="217"/>
        <v>3.7433408362199616</v>
      </c>
      <c r="AF455" s="9">
        <f t="shared" si="218"/>
        <v>1.3255685398372711E-16</v>
      </c>
      <c r="AG455" s="17">
        <f t="shared" ca="1" si="219"/>
        <v>8.0882561898814807</v>
      </c>
      <c r="AH455" s="14"/>
      <c r="AI455" s="29"/>
      <c r="AJ455" s="8">
        <f ca="1">Y455+AE455*$AH$10</f>
        <v>8.0882561898814878</v>
      </c>
      <c r="AK455" s="9">
        <f ca="1">Z455+AF455*$AH$10</f>
        <v>1.3406159793486925E-16</v>
      </c>
      <c r="AO455" s="8">
        <f t="shared" ca="1" si="204"/>
        <v>8.0882561898814807</v>
      </c>
      <c r="AP455" s="3">
        <f t="shared" ca="1" si="220"/>
        <v>8.0882561898814878</v>
      </c>
      <c r="AQ455" s="9">
        <f t="shared" ca="1" si="221"/>
        <v>1.3406159793486925E-16</v>
      </c>
      <c r="AR455" s="14">
        <f t="array" aca="1" ref="AR455:AT455" ca="1">MMULT(AO455:AQ455,$AR$9:$AT$11)</f>
        <v>-2.0933947436096783</v>
      </c>
      <c r="AS455" s="3">
        <f ca="1"/>
        <v>3.0983075610296313</v>
      </c>
      <c r="AT455" s="29">
        <f ca="1"/>
        <v>10.810086266584845</v>
      </c>
      <c r="AU455" s="17">
        <f t="shared" ca="1" si="222"/>
        <v>-2.0933947436096783</v>
      </c>
      <c r="AV455" s="14"/>
      <c r="AW455" s="3">
        <f ca="1">AS455</f>
        <v>3.0983075610296313</v>
      </c>
      <c r="AX455" s="3"/>
      <c r="AY455" s="3"/>
      <c r="AZ455" s="9"/>
    </row>
    <row r="456" spans="14:52">
      <c r="N456" s="3"/>
      <c r="O456" s="29"/>
      <c r="P456" s="17">
        <f t="shared" si="223"/>
        <v>6</v>
      </c>
      <c r="Q456" s="14" t="str">
        <f t="shared" si="224"/>
        <v>17.9442719099992</v>
      </c>
      <c r="R456" s="9" t="str">
        <f t="shared" si="206"/>
        <v>0.0557280900008412+4.09651100157235E-17i</v>
      </c>
      <c r="S456" s="14">
        <f t="shared" si="207"/>
        <v>8.0000000000000409</v>
      </c>
      <c r="T456" s="9">
        <f t="shared" si="208"/>
        <v>-1.8320154140182999E-17</v>
      </c>
      <c r="U456" s="14">
        <f t="shared" si="209"/>
        <v>0.89486308657749325</v>
      </c>
      <c r="V456" s="3">
        <f>ATAN(S456)/PI()*2</f>
        <v>0.92083315167886937</v>
      </c>
      <c r="W456" s="9">
        <f>ATAN(T456)/PI()*2</f>
        <v>-1.1662972358462304E-17</v>
      </c>
      <c r="X456" s="8">
        <f t="shared" si="210"/>
        <v>6</v>
      </c>
      <c r="Y456" s="3">
        <f t="shared" si="211"/>
        <v>8.0000000000000409</v>
      </c>
      <c r="Z456" s="9">
        <f t="shared" si="212"/>
        <v>-1.8320154140182999E-17</v>
      </c>
      <c r="AA456" s="8">
        <f t="shared" si="213"/>
        <v>8.9486308657749323</v>
      </c>
      <c r="AB456" s="3">
        <f t="shared" si="214"/>
        <v>9.208331516788693</v>
      </c>
      <c r="AC456" s="9">
        <f t="shared" si="215"/>
        <v>-1.1662972358462304E-16</v>
      </c>
      <c r="AD456" s="8">
        <f t="shared" si="216"/>
        <v>2.9486308657749323</v>
      </c>
      <c r="AE456" s="3">
        <f t="shared" si="217"/>
        <v>1.2083315167886521</v>
      </c>
      <c r="AF456" s="9">
        <f t="shared" si="218"/>
        <v>-9.8309569444440041E-17</v>
      </c>
      <c r="AG456" s="17">
        <f t="shared" ca="1" si="219"/>
        <v>8.4326204642643194</v>
      </c>
      <c r="AH456" s="14"/>
      <c r="AI456" s="29"/>
      <c r="AJ456" s="8">
        <f ca="1">Y456+AE456*$AH$10</f>
        <v>8.9968735013506791</v>
      </c>
      <c r="AK456" s="9">
        <f ca="1">Z456+AF456*$AH$10</f>
        <v>-9.942554893184603E-17</v>
      </c>
      <c r="AO456" s="8">
        <f t="shared" ref="AO456:AO508" ca="1" si="225">AG456</f>
        <v>8.4326204642643194</v>
      </c>
      <c r="AP456" s="3">
        <f t="shared" ca="1" si="220"/>
        <v>8.9968735013506791</v>
      </c>
      <c r="AQ456" s="9">
        <f t="shared" ca="1" si="221"/>
        <v>-9.942554893184603E-17</v>
      </c>
      <c r="AR456" s="14">
        <f t="array" aca="1" ref="AR456:AT456" ca="1">MMULT(AO456:AQ456,$AR$9:$AT$11)</f>
        <v>-2.1825227762728674</v>
      </c>
      <c r="AS456" s="3">
        <f ca="1"/>
        <v>3.718878061941429</v>
      </c>
      <c r="AT456" s="29">
        <f ca="1"/>
        <v>11.552461252265525</v>
      </c>
      <c r="AU456" s="17">
        <f t="shared" ca="1" si="222"/>
        <v>-2.1825227762728674</v>
      </c>
      <c r="AV456" s="14"/>
      <c r="AW456" s="3">
        <f ca="1">AS456</f>
        <v>3.718878061941429</v>
      </c>
      <c r="AX456" s="3"/>
      <c r="AY456" s="3"/>
      <c r="AZ456" s="9"/>
    </row>
    <row r="457" spans="14:52">
      <c r="N457" s="3"/>
      <c r="O457" s="29"/>
      <c r="P457" s="17">
        <f t="shared" si="223"/>
        <v>7</v>
      </c>
      <c r="Q457" s="14" t="str">
        <f t="shared" si="224"/>
        <v>29.0344418537486</v>
      </c>
      <c r="R457" s="9" t="str">
        <f t="shared" ref="R457:R508" si="226">IMPOWER(-$D$12,-P457)</f>
        <v>-0.034441853748633-2.95374687330285E-17i</v>
      </c>
      <c r="S457" s="14">
        <f t="shared" ref="S457:S508" si="227">IMREAL(IMDIV(IMSUB(Q457,R457),SQRT(5)))</f>
        <v>13</v>
      </c>
      <c r="T457" s="9">
        <f t="shared" ref="T457:T508" si="228">IMAGINARY(IMDIV(IMSUB(Q457,R457),SQRT(5)))</f>
        <v>1.3209557594065301E-17</v>
      </c>
      <c r="U457" s="14">
        <f t="shared" ref="U457:U510" si="229">ATAN(P457)/PI()*2</f>
        <v>0.90966552939826695</v>
      </c>
      <c r="V457" s="3">
        <f>ATAN(S457)/PI()*2</f>
        <v>0.95112549605560526</v>
      </c>
      <c r="W457" s="9">
        <f>ATAN(T457)/PI()*2</f>
        <v>8.4094655486103074E-18</v>
      </c>
      <c r="X457" s="8">
        <f t="shared" ref="X457:X508" si="230">P457</f>
        <v>7</v>
      </c>
      <c r="Y457" s="3">
        <f t="shared" ref="Y457:Y510" si="231">S457</f>
        <v>13</v>
      </c>
      <c r="Z457" s="9">
        <f t="shared" ref="Z457:Z508" si="232">T457</f>
        <v>1.3209557594065301E-17</v>
      </c>
      <c r="AA457" s="8">
        <f t="shared" ref="AA457:AA510" si="233">U457*10</f>
        <v>9.0966552939826695</v>
      </c>
      <c r="AB457" s="3">
        <f t="shared" ref="AB457:AB508" si="234">V457*10</f>
        <v>9.5112549605560517</v>
      </c>
      <c r="AC457" s="9">
        <f t="shared" ref="AC457:AC508" si="235">W457*10</f>
        <v>8.4094655486103068E-17</v>
      </c>
      <c r="AD457" s="8">
        <f t="shared" ref="AD457:AD508" si="236">AA457-X457</f>
        <v>2.0966552939826695</v>
      </c>
      <c r="AE457" s="3">
        <f t="shared" ref="AE457:AE508" si="237">AB457-Y457</f>
        <v>-3.4887450394439483</v>
      </c>
      <c r="AF457" s="9">
        <f t="shared" ref="AF457:AF508" si="238">AC457-Z457</f>
        <v>7.0885097892037763E-17</v>
      </c>
      <c r="AG457" s="17">
        <f t="shared" ref="AG457:AG510" ca="1" si="239">X457+AD457*$AH$10</f>
        <v>8.7297406175357022</v>
      </c>
      <c r="AH457" s="14"/>
      <c r="AI457" s="29"/>
      <c r="AJ457" s="8">
        <f ca="1">Y457+AE457*$AH$10</f>
        <v>10.121785342458743</v>
      </c>
      <c r="AK457" s="9">
        <f ca="1">Z457+AF457*$AH$10</f>
        <v>7.1689763354996458E-17</v>
      </c>
      <c r="AO457" s="8">
        <f t="shared" ca="1" si="225"/>
        <v>8.7297406175357022</v>
      </c>
      <c r="AP457" s="3">
        <f t="shared" ref="AP457:AP508" ca="1" si="240">AJ457</f>
        <v>10.121785342458743</v>
      </c>
      <c r="AQ457" s="9">
        <f t="shared" ref="AQ457:AQ508" ca="1" si="241">AK457</f>
        <v>7.1689763354996458E-17</v>
      </c>
      <c r="AR457" s="14">
        <f t="array" aca="1" ref="AR457:AT457" ca="1">MMULT(AO457:AQ457,$AR$9:$AT$11)</f>
        <v>-2.259423130623281</v>
      </c>
      <c r="AS457" s="3">
        <f ca="1"/>
        <v>4.54958227858104</v>
      </c>
      <c r="AT457" s="29">
        <f ca="1"/>
        <v>12.363463025200145</v>
      </c>
      <c r="AU457" s="17">
        <f t="shared" ref="AU457:AU508" ca="1" si="242">AR457</f>
        <v>-2.259423130623281</v>
      </c>
      <c r="AV457" s="14"/>
      <c r="AW457" s="3">
        <f ca="1">AS457</f>
        <v>4.54958227858104</v>
      </c>
      <c r="AX457" s="3"/>
      <c r="AY457" s="3"/>
      <c r="AZ457" s="9"/>
    </row>
    <row r="458" spans="14:52">
      <c r="N458" s="3"/>
      <c r="O458" s="29"/>
      <c r="P458" s="17">
        <f t="shared" ref="P458:P498" si="243">P457+1</f>
        <v>8</v>
      </c>
      <c r="Q458" s="14" t="str">
        <f t="shared" si="224"/>
        <v>46.9787137637478</v>
      </c>
      <c r="R458" s="9" t="str">
        <f t="shared" si="226"/>
        <v>0.0212862362522082+2.08630395641702E-17i</v>
      </c>
      <c r="S458" s="14">
        <f t="shared" si="227"/>
        <v>21</v>
      </c>
      <c r="T458" s="9">
        <f t="shared" si="228"/>
        <v>-9.3302349365504303E-18</v>
      </c>
      <c r="U458" s="14">
        <f t="shared" si="229"/>
        <v>0.92083315167886892</v>
      </c>
      <c r="V458" s="3">
        <f>ATAN(S458)/PI()*2</f>
        <v>0.96970765562326378</v>
      </c>
      <c r="W458" s="9">
        <f>ATAN(T458)/PI()*2</f>
        <v>-5.93981204144279E-18</v>
      </c>
      <c r="X458" s="8">
        <f t="shared" si="230"/>
        <v>8</v>
      </c>
      <c r="Y458" s="3">
        <f t="shared" si="231"/>
        <v>21</v>
      </c>
      <c r="Z458" s="9">
        <f t="shared" si="232"/>
        <v>-9.3302349365504303E-18</v>
      </c>
      <c r="AA458" s="8">
        <f t="shared" si="233"/>
        <v>9.2083315167886894</v>
      </c>
      <c r="AB458" s="3">
        <f t="shared" si="234"/>
        <v>9.6970765562326378</v>
      </c>
      <c r="AC458" s="9">
        <f t="shared" si="235"/>
        <v>-5.9398120414427899E-17</v>
      </c>
      <c r="AD458" s="8">
        <f t="shared" si="236"/>
        <v>1.2083315167886894</v>
      </c>
      <c r="AE458" s="3">
        <f t="shared" si="237"/>
        <v>-11.302923443767362</v>
      </c>
      <c r="AF458" s="9">
        <f t="shared" si="238"/>
        <v>-5.006788547787747E-17</v>
      </c>
      <c r="AG458" s="17">
        <f t="shared" ca="1" si="239"/>
        <v>8.9968735013506684</v>
      </c>
      <c r="AH458" s="14"/>
      <c r="AI458" s="29"/>
      <c r="AJ458" s="8">
        <f ca="1">Y458+AE458*$AH$10</f>
        <v>11.675088158891926</v>
      </c>
      <c r="AK458" s="9">
        <f ca="1">Z458+AF458*$AH$10</f>
        <v>-5.0636240455799339E-17</v>
      </c>
      <c r="AO458" s="8">
        <f t="shared" ca="1" si="225"/>
        <v>8.9968735013506684</v>
      </c>
      <c r="AP458" s="3">
        <f t="shared" ca="1" si="240"/>
        <v>11.675088158891926</v>
      </c>
      <c r="AQ458" s="9">
        <f t="shared" ca="1" si="241"/>
        <v>-5.0636240455799339E-17</v>
      </c>
      <c r="AR458" s="14">
        <f t="array" aca="1" ref="AR458:AT458" ca="1">MMULT(AO458:AQ458,$AR$9:$AT$11)</f>
        <v>-2.3285622085277535</v>
      </c>
      <c r="AS458" s="3">
        <f ca="1"/>
        <v>5.7657667016181149</v>
      </c>
      <c r="AT458" s="29">
        <f ca="1"/>
        <v>13.363575445992453</v>
      </c>
      <c r="AU458" s="17">
        <f t="shared" ca="1" si="242"/>
        <v>-2.3285622085277535</v>
      </c>
      <c r="AV458" s="14"/>
      <c r="AW458" s="3">
        <f ca="1">AS458</f>
        <v>5.7657667016181149</v>
      </c>
      <c r="AX458" s="3"/>
      <c r="AY458" s="3"/>
      <c r="AZ458" s="9"/>
    </row>
    <row r="459" spans="14:52">
      <c r="N459" s="3"/>
      <c r="O459" s="29"/>
      <c r="P459" s="17">
        <f t="shared" si="243"/>
        <v>9</v>
      </c>
      <c r="Q459" s="14" t="str">
        <f t="shared" si="224"/>
        <v>76.0131556174964</v>
      </c>
      <c r="R459" s="9" t="str">
        <f t="shared" si="226"/>
        <v>-0.0131556174964248-1.45058260042023E-17i</v>
      </c>
      <c r="S459" s="14">
        <f t="shared" si="227"/>
        <v>34</v>
      </c>
      <c r="T459" s="9">
        <f t="shared" si="228"/>
        <v>6.4872026030361003E-18</v>
      </c>
      <c r="U459" s="14">
        <f t="shared" si="229"/>
        <v>0.92955342504544547</v>
      </c>
      <c r="V459" s="3">
        <f>ATAN(S459)/PI()*2</f>
        <v>0.981281285356708</v>
      </c>
      <c r="W459" s="9">
        <f>ATAN(T459)/PI()*2</f>
        <v>4.1298814444472237E-18</v>
      </c>
      <c r="X459" s="8">
        <f t="shared" si="230"/>
        <v>9</v>
      </c>
      <c r="Y459" s="3">
        <f t="shared" si="231"/>
        <v>34</v>
      </c>
      <c r="Z459" s="9">
        <f t="shared" si="232"/>
        <v>6.4872026030361003E-18</v>
      </c>
      <c r="AA459" s="8">
        <f t="shared" si="233"/>
        <v>9.2955342504544554</v>
      </c>
      <c r="AB459" s="3">
        <f t="shared" si="234"/>
        <v>9.8128128535670793</v>
      </c>
      <c r="AC459" s="9">
        <f t="shared" si="235"/>
        <v>4.1298814444472236E-17</v>
      </c>
      <c r="AD459" s="8">
        <f t="shared" si="236"/>
        <v>0.29553425045445536</v>
      </c>
      <c r="AE459" s="3">
        <f t="shared" si="237"/>
        <v>-24.187187146432919</v>
      </c>
      <c r="AF459" s="9">
        <f t="shared" si="238"/>
        <v>3.4811611841436136E-17</v>
      </c>
      <c r="AG459" s="17">
        <f t="shared" ca="1" si="239"/>
        <v>9.2438157566249259</v>
      </c>
      <c r="AH459" s="14"/>
      <c r="AI459" s="29"/>
      <c r="AJ459" s="8">
        <f ca="1">Y459+AE459*$AH$10</f>
        <v>14.045570604192843</v>
      </c>
      <c r="AK459" s="9">
        <f ca="1">Z459+AF459*$AH$10</f>
        <v>3.5206782372220911E-17</v>
      </c>
      <c r="AO459" s="8">
        <f t="shared" ca="1" si="225"/>
        <v>9.2438157566249259</v>
      </c>
      <c r="AP459" s="3">
        <f t="shared" ca="1" si="240"/>
        <v>14.045570604192843</v>
      </c>
      <c r="AQ459" s="9">
        <f t="shared" ca="1" si="241"/>
        <v>3.5206782372220911E-17</v>
      </c>
      <c r="AR459" s="14">
        <f t="array" aca="1" ref="AR459:AT459" ca="1">MMULT(AO459:AQ459,$AR$9:$AT$11)</f>
        <v>-2.3924755672332996</v>
      </c>
      <c r="AS459" s="3">
        <f ca="1"/>
        <v>7.6994007674880303</v>
      </c>
      <c r="AT459" s="29">
        <f ca="1"/>
        <v>14.755387891261613</v>
      </c>
      <c r="AU459" s="17">
        <f t="shared" ca="1" si="242"/>
        <v>-2.3924755672332996</v>
      </c>
      <c r="AV459" s="14"/>
      <c r="AW459" s="3">
        <f ca="1">AS459</f>
        <v>7.6994007674880303</v>
      </c>
      <c r="AX459" s="3"/>
      <c r="AY459" s="3"/>
      <c r="AZ459" s="9"/>
    </row>
    <row r="460" spans="14:52">
      <c r="N460" s="3"/>
      <c r="O460" s="29"/>
      <c r="P460" s="17">
        <f t="shared" si="243"/>
        <v>10</v>
      </c>
      <c r="Q460" s="14" t="str">
        <f t="shared" si="224"/>
        <v>122.991869381244</v>
      </c>
      <c r="R460" s="9" t="str">
        <f t="shared" si="226"/>
        <v>0.00813061875578335+9.96121500609902E-18i</v>
      </c>
      <c r="S460" s="14">
        <f t="shared" si="227"/>
        <v>54.999999999999801</v>
      </c>
      <c r="T460" s="9">
        <f t="shared" si="228"/>
        <v>-4.4547907784256797E-18</v>
      </c>
      <c r="U460" s="14">
        <f t="shared" si="229"/>
        <v>0.93654896513889296</v>
      </c>
      <c r="V460" s="3">
        <f>ATAN(S460)/PI()*2</f>
        <v>0.98842637026655578</v>
      </c>
      <c r="W460" s="9">
        <f>ATAN(T460)/PI()*2</f>
        <v>-2.8360078913065568E-18</v>
      </c>
      <c r="X460" s="8">
        <f t="shared" si="230"/>
        <v>10</v>
      </c>
      <c r="Y460" s="3">
        <f t="shared" si="231"/>
        <v>54.999999999999801</v>
      </c>
      <c r="Z460" s="9">
        <f t="shared" si="232"/>
        <v>-4.4547907784256797E-18</v>
      </c>
      <c r="AA460" s="8">
        <f t="shared" si="233"/>
        <v>9.3654896513889305</v>
      </c>
      <c r="AB460" s="3">
        <f t="shared" si="234"/>
        <v>9.8842637026655584</v>
      </c>
      <c r="AC460" s="9">
        <f t="shared" si="235"/>
        <v>-2.8360078913065565E-17</v>
      </c>
      <c r="AD460" s="8">
        <f t="shared" si="236"/>
        <v>-0.63451034861106947</v>
      </c>
      <c r="AE460" s="3">
        <f t="shared" si="237"/>
        <v>-45.115736297334244</v>
      </c>
      <c r="AF460" s="9">
        <f t="shared" si="238"/>
        <v>-2.3905288134639887E-17</v>
      </c>
      <c r="AG460" s="17">
        <f t="shared" ca="1" si="239"/>
        <v>9.4765289623958679</v>
      </c>
      <c r="AH460" s="14"/>
      <c r="AI460" s="29"/>
      <c r="AJ460" s="8">
        <f ca="1">Y460+AE460*$AH$10</f>
        <v>17.779517554699055</v>
      </c>
      <c r="AK460" s="9">
        <f ca="1">Z460+AF460*$AH$10</f>
        <v>-2.4176653489503588E-17</v>
      </c>
      <c r="AO460" s="8">
        <f t="shared" ca="1" si="225"/>
        <v>9.4765289623958679</v>
      </c>
      <c r="AP460" s="3">
        <f t="shared" ca="1" si="240"/>
        <v>17.779517554699055</v>
      </c>
      <c r="AQ460" s="9">
        <f t="shared" ca="1" si="241"/>
        <v>-2.4176653489503588E-17</v>
      </c>
      <c r="AR460" s="14">
        <f t="array" aca="1" ref="AR460:AT460" ca="1">MMULT(AO460:AQ460,$AR$9:$AT$11)</f>
        <v>-2.4527061769336811</v>
      </c>
      <c r="AS460" s="3">
        <f ca="1"/>
        <v>10.820701835223506</v>
      </c>
      <c r="AT460" s="29">
        <f ca="1"/>
        <v>16.817029757237201</v>
      </c>
      <c r="AU460" s="17">
        <f t="shared" ca="1" si="242"/>
        <v>-2.4527061769336811</v>
      </c>
      <c r="AV460" s="14"/>
      <c r="AW460" s="3">
        <f ca="1">AS460</f>
        <v>10.820701835223506</v>
      </c>
      <c r="AX460" s="3"/>
      <c r="AY460" s="3"/>
      <c r="AZ460" s="9"/>
    </row>
    <row r="461" spans="14:52">
      <c r="N461" s="3"/>
      <c r="O461" s="29"/>
      <c r="P461" s="17">
        <f t="shared" si="243"/>
        <v>11</v>
      </c>
      <c r="Q461" s="14" t="str">
        <f t="shared" si="224"/>
        <v>199.005024998741</v>
      </c>
      <c r="R461" s="9" t="str">
        <f t="shared" si="226"/>
        <v>-0.00502499874064149-2.46243881491485E-17i</v>
      </c>
      <c r="S461" s="14">
        <f t="shared" si="227"/>
        <v>89.000000000000298</v>
      </c>
      <c r="T461" s="9">
        <f t="shared" si="228"/>
        <v>1.10123611611673E-17</v>
      </c>
      <c r="U461" s="14">
        <f t="shared" si="229"/>
        <v>0.94228412324739108</v>
      </c>
      <c r="V461" s="3">
        <f>ATAN(S461)/PI()*2</f>
        <v>0.99284726984249583</v>
      </c>
      <c r="W461" s="9">
        <f>ATAN(T461)/PI()*2</f>
        <v>7.0106868556519214E-18</v>
      </c>
      <c r="X461" s="8">
        <f t="shared" si="230"/>
        <v>11</v>
      </c>
      <c r="Y461" s="3">
        <f t="shared" si="231"/>
        <v>89.000000000000298</v>
      </c>
      <c r="Z461" s="9">
        <f t="shared" si="232"/>
        <v>1.10123611611673E-17</v>
      </c>
      <c r="AA461" s="8">
        <f t="shared" si="233"/>
        <v>9.4228412324739104</v>
      </c>
      <c r="AB461" s="3">
        <f t="shared" si="234"/>
        <v>9.9284726984249581</v>
      </c>
      <c r="AC461" s="9">
        <f t="shared" si="235"/>
        <v>7.0106868556519208E-17</v>
      </c>
      <c r="AD461" s="8">
        <f t="shared" si="236"/>
        <v>-1.5771587675260896</v>
      </c>
      <c r="AE461" s="3">
        <f t="shared" si="237"/>
        <v>-79.071527301575344</v>
      </c>
      <c r="AF461" s="9">
        <f t="shared" si="238"/>
        <v>5.9094507395351911E-17</v>
      </c>
      <c r="AG461" s="17">
        <f t="shared" ca="1" si="239"/>
        <v>9.6988440167909769</v>
      </c>
      <c r="AH461" s="14"/>
      <c r="AI461" s="29"/>
      <c r="AJ461" s="8">
        <f ca="1">Y461+AE461*$AH$10</f>
        <v>23.765989976200643</v>
      </c>
      <c r="AK461" s="9">
        <f ca="1">Z461+AF461*$AH$10</f>
        <v>5.9765329762332626E-17</v>
      </c>
      <c r="AO461" s="8">
        <f t="shared" ca="1" si="225"/>
        <v>9.6988440167909769</v>
      </c>
      <c r="AP461" s="3">
        <f t="shared" ca="1" si="240"/>
        <v>23.765989976200643</v>
      </c>
      <c r="AQ461" s="9">
        <f t="shared" ca="1" si="241"/>
        <v>5.9765329762332626E-17</v>
      </c>
      <c r="AR461" s="14">
        <f t="array" aca="1" ref="AR461:AT461" ca="1">MMULT(AO461:AQ461,$AR$9:$AT$11)</f>
        <v>-2.5102455470241383</v>
      </c>
      <c r="AS461" s="3">
        <f ca="1"/>
        <v>15.897769104992278</v>
      </c>
      <c r="AT461" s="29">
        <f ca="1"/>
        <v>19.996236135555861</v>
      </c>
      <c r="AU461" s="17">
        <f t="shared" ca="1" si="242"/>
        <v>-2.5102455470241383</v>
      </c>
      <c r="AV461" s="14"/>
      <c r="AW461" s="3">
        <f ca="1">AS461</f>
        <v>15.897769104992278</v>
      </c>
      <c r="AX461" s="3"/>
      <c r="AY461" s="3"/>
      <c r="AZ461" s="9"/>
    </row>
    <row r="462" spans="14:52">
      <c r="N462" s="3"/>
      <c r="O462" s="29"/>
      <c r="P462" s="17">
        <f t="shared" si="243"/>
        <v>12</v>
      </c>
      <c r="Q462" s="14" t="str">
        <f t="shared" si="224"/>
        <v>321.996894379985</v>
      </c>
      <c r="R462" s="9" t="str">
        <f t="shared" si="226"/>
        <v>0.00310562001514186+4.5658146757012E-18i</v>
      </c>
      <c r="S462" s="14">
        <f t="shared" si="227"/>
        <v>144</v>
      </c>
      <c r="T462" s="9">
        <f t="shared" si="228"/>
        <v>-2.04189439750681E-18</v>
      </c>
      <c r="U462" s="14">
        <f t="shared" si="229"/>
        <v>0.94707064788082018</v>
      </c>
      <c r="V462" s="3">
        <f>ATAN(S462)/PI()*2</f>
        <v>0.99557910042406017</v>
      </c>
      <c r="W462" s="9">
        <f>ATAN(T462)/PI()*2</f>
        <v>-1.2999103465394251E-18</v>
      </c>
      <c r="X462" s="8">
        <f t="shared" si="230"/>
        <v>12</v>
      </c>
      <c r="Y462" s="3">
        <f t="shared" si="231"/>
        <v>144</v>
      </c>
      <c r="Z462" s="9">
        <f t="shared" si="232"/>
        <v>-2.04189439750681E-18</v>
      </c>
      <c r="AA462" s="8">
        <f t="shared" si="233"/>
        <v>9.4707064788082018</v>
      </c>
      <c r="AB462" s="3">
        <f t="shared" si="234"/>
        <v>9.9557910042406021</v>
      </c>
      <c r="AC462" s="9">
        <f t="shared" si="235"/>
        <v>-1.2999103465394251E-17</v>
      </c>
      <c r="AD462" s="8">
        <f t="shared" si="236"/>
        <v>-2.5292935211917982</v>
      </c>
      <c r="AE462" s="3">
        <f t="shared" si="237"/>
        <v>-134.04420899575939</v>
      </c>
      <c r="AF462" s="9">
        <f t="shared" si="238"/>
        <v>-1.0957209067887441E-17</v>
      </c>
      <c r="AG462" s="17">
        <f t="shared" ca="1" si="239"/>
        <v>9.9133328450167664</v>
      </c>
      <c r="AH462" s="14"/>
      <c r="AI462" s="29"/>
      <c r="AJ462" s="8">
        <f ca="1">Y462+AE462*$AH$10</f>
        <v>33.413527578498503</v>
      </c>
      <c r="AK462" s="9">
        <f ca="1">Z462+AF462*$AH$10</f>
        <v>-1.1081591878513948E-17</v>
      </c>
      <c r="AO462" s="8">
        <f t="shared" ca="1" si="225"/>
        <v>9.9133328450167664</v>
      </c>
      <c r="AP462" s="3">
        <f t="shared" ca="1" si="240"/>
        <v>33.413527578498503</v>
      </c>
      <c r="AQ462" s="9">
        <f t="shared" ca="1" si="241"/>
        <v>-1.1081591878513948E-17</v>
      </c>
      <c r="AR462" s="14">
        <f t="array" aca="1" ref="AR462:AT462" ca="1">MMULT(AO462:AQ462,$AR$9:$AT$11)</f>
        <v>-2.565759340730696</v>
      </c>
      <c r="AS462" s="3">
        <f ca="1"/>
        <v>24.149191603230953</v>
      </c>
      <c r="AT462" s="29">
        <f ca="1"/>
        <v>24.999428338485281</v>
      </c>
      <c r="AU462" s="17">
        <f t="shared" ca="1" si="242"/>
        <v>-2.565759340730696</v>
      </c>
      <c r="AV462" s="14"/>
      <c r="AW462" s="3">
        <f ca="1">AS462</f>
        <v>24.149191603230953</v>
      </c>
      <c r="AX462" s="3"/>
      <c r="AY462" s="3"/>
      <c r="AZ462" s="9"/>
    </row>
    <row r="463" spans="14:52">
      <c r="N463" s="3"/>
      <c r="O463" s="29"/>
      <c r="P463" s="17">
        <f t="shared" si="243"/>
        <v>13</v>
      </c>
      <c r="Q463" s="14" t="str">
        <f t="shared" si="224"/>
        <v>521.001919378725</v>
      </c>
      <c r="R463" s="9" t="str">
        <f t="shared" si="226"/>
        <v>-0.00191937872549963+3.76202200897176E-18i</v>
      </c>
      <c r="S463" s="14">
        <f t="shared" si="227"/>
        <v>233</v>
      </c>
      <c r="T463" s="9">
        <f t="shared" si="228"/>
        <v>-1.68242738898224E-18</v>
      </c>
      <c r="U463" s="14">
        <f t="shared" si="229"/>
        <v>0.95112549605560526</v>
      </c>
      <c r="V463" s="3">
        <f>ATAN(S463)/PI()*2</f>
        <v>0.99726774307477006</v>
      </c>
      <c r="W463" s="9">
        <f>ATAN(T463)/PI()*2</f>
        <v>-1.0710665413988579E-18</v>
      </c>
      <c r="X463" s="8">
        <f t="shared" si="230"/>
        <v>13</v>
      </c>
      <c r="Y463" s="3">
        <f t="shared" si="231"/>
        <v>233</v>
      </c>
      <c r="Z463" s="9">
        <f t="shared" si="232"/>
        <v>-1.68242738898224E-18</v>
      </c>
      <c r="AA463" s="8">
        <f t="shared" si="233"/>
        <v>9.5112549605560517</v>
      </c>
      <c r="AB463" s="3">
        <f t="shared" si="234"/>
        <v>9.9726774307477015</v>
      </c>
      <c r="AC463" s="9">
        <f t="shared" si="235"/>
        <v>-1.0710665413988579E-17</v>
      </c>
      <c r="AD463" s="8">
        <f t="shared" si="236"/>
        <v>-3.4887450394439483</v>
      </c>
      <c r="AE463" s="3">
        <f t="shared" si="237"/>
        <v>-223.02732256925231</v>
      </c>
      <c r="AF463" s="9">
        <f t="shared" si="238"/>
        <v>-9.0282380250063385E-18</v>
      </c>
      <c r="AG463" s="17">
        <f t="shared" ca="1" si="239"/>
        <v>10.121785342458743</v>
      </c>
      <c r="AH463" s="14"/>
      <c r="AI463" s="29"/>
      <c r="AJ463" s="8">
        <f ca="1">Y463+AE463*$AH$10</f>
        <v>49.002458880366845</v>
      </c>
      <c r="AK463" s="9">
        <f ca="1">Z463+AF463*$AH$10</f>
        <v>-9.1307237596124695E-18</v>
      </c>
      <c r="AO463" s="8">
        <f t="shared" ca="1" si="225"/>
        <v>10.121785342458743</v>
      </c>
      <c r="AP463" s="3">
        <f t="shared" ca="1" si="240"/>
        <v>49.002458880366845</v>
      </c>
      <c r="AQ463" s="9">
        <f t="shared" ca="1" si="241"/>
        <v>-9.1307237596124695E-18</v>
      </c>
      <c r="AR463" s="14">
        <f t="array" aca="1" ref="AR463:AT463" ca="1">MMULT(AO463:AQ463,$AR$9:$AT$11)</f>
        <v>-2.619710817067864</v>
      </c>
      <c r="AS463" s="3">
        <f ca="1"/>
        <v>37.548927303082529</v>
      </c>
      <c r="AT463" s="29">
        <f ca="1"/>
        <v>32.968267902084527</v>
      </c>
      <c r="AU463" s="17">
        <f t="shared" ca="1" si="242"/>
        <v>-2.619710817067864</v>
      </c>
      <c r="AV463" s="14"/>
      <c r="AW463" s="3">
        <f ca="1">AS463</f>
        <v>37.548927303082529</v>
      </c>
      <c r="AX463" s="3"/>
      <c r="AY463" s="3"/>
      <c r="AZ463" s="9"/>
    </row>
    <row r="464" spans="14:52">
      <c r="N464" s="3"/>
      <c r="O464" s="29"/>
      <c r="P464" s="17">
        <f t="shared" si="243"/>
        <v>14</v>
      </c>
      <c r="Q464" s="14" t="str">
        <f t="shared" si="224"/>
        <v>842.99881375871</v>
      </c>
      <c r="R464" s="9" t="str">
        <f t="shared" si="226"/>
        <v>0.00118624128964223+2.03465035641558E-18i</v>
      </c>
      <c r="S464" s="14">
        <f t="shared" si="227"/>
        <v>377</v>
      </c>
      <c r="T464" s="9">
        <f t="shared" si="228"/>
        <v>-9.0992330147788208E-19</v>
      </c>
      <c r="U464" s="14">
        <f t="shared" si="229"/>
        <v>0.95460425800027915</v>
      </c>
      <c r="V464" s="3">
        <f>ATAN(S464)/PI()*2</f>
        <v>0.99831135734929011</v>
      </c>
      <c r="W464" s="9">
        <f>ATAN(T464)/PI()*2</f>
        <v>-5.7927516505880742E-19</v>
      </c>
      <c r="X464" s="8">
        <f t="shared" si="230"/>
        <v>14</v>
      </c>
      <c r="Y464" s="3">
        <f t="shared" si="231"/>
        <v>377</v>
      </c>
      <c r="Z464" s="9">
        <f t="shared" si="232"/>
        <v>-9.0992330147788208E-19</v>
      </c>
      <c r="AA464" s="8">
        <f t="shared" si="233"/>
        <v>9.5460425800027906</v>
      </c>
      <c r="AB464" s="3">
        <f t="shared" si="234"/>
        <v>9.9831135734929006</v>
      </c>
      <c r="AC464" s="9">
        <f t="shared" si="235"/>
        <v>-5.7927516505880744E-18</v>
      </c>
      <c r="AD464" s="8">
        <f t="shared" si="236"/>
        <v>-4.4539574199972094</v>
      </c>
      <c r="AE464" s="3">
        <f t="shared" si="237"/>
        <v>-367.01688642650709</v>
      </c>
      <c r="AF464" s="9">
        <f t="shared" si="238"/>
        <v>-4.8828283491101919E-18</v>
      </c>
      <c r="AG464" s="17">
        <f t="shared" ca="1" si="239"/>
        <v>10.325485128502303</v>
      </c>
      <c r="AH464" s="14"/>
      <c r="AI464" s="29"/>
      <c r="AJ464" s="8">
        <f ca="1">Y464+AE464*$AH$10</f>
        <v>74.211068698131669</v>
      </c>
      <c r="AK464" s="9">
        <f ca="1">Z464+AF464*$AH$10</f>
        <v>-4.9382566894937909E-18</v>
      </c>
      <c r="AO464" s="8">
        <f t="shared" ca="1" si="225"/>
        <v>10.325485128502303</v>
      </c>
      <c r="AP464" s="3">
        <f t="shared" ca="1" si="240"/>
        <v>74.211068698131669</v>
      </c>
      <c r="AQ464" s="9">
        <f t="shared" ca="1" si="241"/>
        <v>-4.9382566894937909E-18</v>
      </c>
      <c r="AR464" s="14">
        <f t="array" aca="1" ref="AR464:AT464" ca="1">MMULT(AO464:AQ464,$AR$9:$AT$11)</f>
        <v>-2.6724322011792458</v>
      </c>
      <c r="AS464" s="3">
        <f ca="1"/>
        <v>59.281844357282168</v>
      </c>
      <c r="AT464" s="29">
        <f ca="1"/>
        <v>45.742971003060276</v>
      </c>
      <c r="AU464" s="17">
        <f t="shared" ca="1" si="242"/>
        <v>-2.6724322011792458</v>
      </c>
      <c r="AV464" s="14"/>
      <c r="AW464" s="3">
        <f ca="1">AS464</f>
        <v>59.281844357282168</v>
      </c>
      <c r="AX464" s="3"/>
      <c r="AY464" s="3"/>
      <c r="AZ464" s="9"/>
    </row>
    <row r="465" spans="14:52">
      <c r="N465" s="3"/>
      <c r="O465" s="29"/>
      <c r="P465" s="17">
        <f t="shared" si="243"/>
        <v>15</v>
      </c>
      <c r="Q465" s="14" t="str">
        <f t="shared" si="224"/>
        <v>1364.00073313744</v>
      </c>
      <c r="R465" s="9" t="str">
        <f t="shared" si="226"/>
        <v>-0.000733137435857405-3.95193069197588E-18i</v>
      </c>
      <c r="S465" s="14">
        <f t="shared" si="227"/>
        <v>610.00000000000398</v>
      </c>
      <c r="T465" s="9">
        <f t="shared" si="228"/>
        <v>1.7673571339251698E-18</v>
      </c>
      <c r="U465" s="14">
        <f t="shared" si="229"/>
        <v>0.95762139073010721</v>
      </c>
      <c r="V465" s="3">
        <f>ATAN(S465)/PI()*2</f>
        <v>0.9989563619638131</v>
      </c>
      <c r="W465" s="9">
        <f>ATAN(T465)/PI()*2</f>
        <v>1.1251344962916627E-18</v>
      </c>
      <c r="X465" s="8">
        <f t="shared" si="230"/>
        <v>15</v>
      </c>
      <c r="Y465" s="3">
        <f t="shared" si="231"/>
        <v>610.00000000000398</v>
      </c>
      <c r="Z465" s="9">
        <f t="shared" si="232"/>
        <v>1.7673571339251698E-18</v>
      </c>
      <c r="AA465" s="8">
        <f t="shared" si="233"/>
        <v>9.5762139073010726</v>
      </c>
      <c r="AB465" s="3">
        <f t="shared" si="234"/>
        <v>9.9895636196381314</v>
      </c>
      <c r="AC465" s="9">
        <f t="shared" si="235"/>
        <v>1.1251344962916628E-17</v>
      </c>
      <c r="AD465" s="8">
        <f t="shared" si="236"/>
        <v>-5.4237860926989274</v>
      </c>
      <c r="AE465" s="3">
        <f t="shared" si="237"/>
        <v>-600.01043638036583</v>
      </c>
      <c r="AF465" s="9">
        <f t="shared" si="238"/>
        <v>9.4839878289914581E-18</v>
      </c>
      <c r="AG465" s="17">
        <f t="shared" ca="1" si="239"/>
        <v>10.525376473523385</v>
      </c>
      <c r="AH465" s="14"/>
      <c r="AI465" s="29"/>
      <c r="AJ465" s="8">
        <f ca="1">Y465+AE465*$AH$10</f>
        <v>114.99138998620219</v>
      </c>
      <c r="AK465" s="9">
        <f ca="1">Z465+AF465*$AH$10</f>
        <v>9.5916470928431223E-18</v>
      </c>
      <c r="AO465" s="8">
        <f t="shared" ca="1" si="225"/>
        <v>10.525376473523385</v>
      </c>
      <c r="AP465" s="3">
        <f t="shared" ca="1" si="240"/>
        <v>114.99138998620219</v>
      </c>
      <c r="AQ465" s="9">
        <f t="shared" ca="1" si="241"/>
        <v>9.5916470928431223E-18</v>
      </c>
      <c r="AR465" s="14">
        <f t="array" aca="1" ref="AR465:AT465" ca="1">MMULT(AO465:AQ465,$AR$9:$AT$11)</f>
        <v>-2.724167888221861</v>
      </c>
      <c r="AS465" s="3">
        <f ca="1"/>
        <v>94.502098460938825</v>
      </c>
      <c r="AT465" s="29">
        <f ca="1"/>
        <v>66.300344016181754</v>
      </c>
      <c r="AU465" s="17">
        <f t="shared" ca="1" si="242"/>
        <v>-2.724167888221861</v>
      </c>
      <c r="AV465" s="14"/>
      <c r="AW465" s="3">
        <f ca="1">AS465</f>
        <v>94.502098460938825</v>
      </c>
      <c r="AX465" s="3"/>
      <c r="AY465" s="3"/>
      <c r="AZ465" s="9"/>
    </row>
    <row r="466" spans="14:52">
      <c r="N466" s="3"/>
      <c r="O466" s="29"/>
      <c r="P466" s="17">
        <f t="shared" si="243"/>
        <v>16</v>
      </c>
      <c r="Q466" s="14" t="str">
        <f t="shared" si="224"/>
        <v>2206.99954689615</v>
      </c>
      <c r="R466" s="9" t="str">
        <f t="shared" si="226"/>
        <v>0.000453103853784822+8.88191178204186E-19i</v>
      </c>
      <c r="S466" s="14">
        <f t="shared" si="227"/>
        <v>987.00000000000296</v>
      </c>
      <c r="T466" s="9">
        <f t="shared" si="228"/>
        <v>-3.9721117029603799E-19</v>
      </c>
      <c r="U466" s="14">
        <f t="shared" si="229"/>
        <v>0.96026295138891837</v>
      </c>
      <c r="V466" s="3">
        <f>ATAN(S466)/PI()*2</f>
        <v>0.99935499538547701</v>
      </c>
      <c r="W466" s="9">
        <f>ATAN(T466)/PI()*2</f>
        <v>-2.5287248481572431E-19</v>
      </c>
      <c r="X466" s="8">
        <f t="shared" si="230"/>
        <v>16</v>
      </c>
      <c r="Y466" s="3">
        <f t="shared" si="231"/>
        <v>987.00000000000296</v>
      </c>
      <c r="Z466" s="9">
        <f t="shared" si="232"/>
        <v>-3.9721117029603799E-19</v>
      </c>
      <c r="AA466" s="8">
        <f t="shared" si="233"/>
        <v>9.602629513889184</v>
      </c>
      <c r="AB466" s="3">
        <f t="shared" si="234"/>
        <v>9.993549953854771</v>
      </c>
      <c r="AC466" s="9">
        <f t="shared" si="235"/>
        <v>-2.528724848157243E-18</v>
      </c>
      <c r="AD466" s="8">
        <f t="shared" si="236"/>
        <v>-6.397370486110816</v>
      </c>
      <c r="AE466" s="3">
        <f t="shared" si="237"/>
        <v>-977.00645004614819</v>
      </c>
      <c r="AF466" s="9">
        <f t="shared" si="238"/>
        <v>-2.1315136778612051E-18</v>
      </c>
      <c r="AG466" s="17">
        <f t="shared" ca="1" si="239"/>
        <v>10.722169348958577</v>
      </c>
      <c r="AH466" s="14"/>
      <c r="AI466" s="29"/>
      <c r="AJ466" s="8">
        <f ca="1">Y466+AE466*$AH$10</f>
        <v>180.96967871193078</v>
      </c>
      <c r="AK466" s="9">
        <f ca="1">Z466+AF466*$AH$10</f>
        <v>-2.1557099545315321E-18</v>
      </c>
      <c r="AO466" s="8">
        <f t="shared" ca="1" si="225"/>
        <v>10.722169348958577</v>
      </c>
      <c r="AP466" s="3">
        <f t="shared" ca="1" si="240"/>
        <v>180.96967871193078</v>
      </c>
      <c r="AQ466" s="9">
        <f t="shared" ca="1" si="241"/>
        <v>-2.1557099545315321E-18</v>
      </c>
      <c r="AR466" s="14">
        <f t="array" aca="1" ref="AR466:AT466" ca="1">MMULT(AO466:AQ466,$AR$9:$AT$11)</f>
        <v>-2.7751016323249766</v>
      </c>
      <c r="AS466" s="3">
        <f ca="1"/>
        <v>151.54592893523792</v>
      </c>
      <c r="AT466" s="29">
        <f ca="1"/>
        <v>99.454108827807019</v>
      </c>
      <c r="AU466" s="17">
        <f t="shared" ca="1" si="242"/>
        <v>-2.7751016323249766</v>
      </c>
      <c r="AV466" s="14"/>
      <c r="AW466" s="3">
        <f ca="1">AS466</f>
        <v>151.54592893523792</v>
      </c>
      <c r="AX466" s="3"/>
      <c r="AY466" s="3"/>
      <c r="AZ466" s="9"/>
    </row>
    <row r="467" spans="14:52">
      <c r="N467" s="3"/>
      <c r="O467" s="29"/>
      <c r="P467" s="17">
        <f>P466+1</f>
        <v>17</v>
      </c>
      <c r="Q467" s="14" t="str">
        <f t="shared" si="224"/>
        <v>3571.00028003358</v>
      </c>
      <c r="R467" s="9" t="str">
        <f t="shared" si="226"/>
        <v>-0.000280033582072583+4.11638529874891E-19i</v>
      </c>
      <c r="S467" s="14">
        <f t="shared" si="227"/>
        <v>1597</v>
      </c>
      <c r="T467" s="9">
        <f t="shared" si="228"/>
        <v>-1.8409034699166699E-19</v>
      </c>
      <c r="U467" s="14">
        <f t="shared" si="229"/>
        <v>0.96259488151744677</v>
      </c>
      <c r="V467" s="3">
        <f>ATAN(S467)/PI()*2</f>
        <v>0.99960136525412491</v>
      </c>
      <c r="W467" s="9">
        <f>ATAN(T467)/PI()*2</f>
        <v>-1.1719555479690412E-19</v>
      </c>
      <c r="X467" s="8">
        <f t="shared" si="230"/>
        <v>17</v>
      </c>
      <c r="Y467" s="3">
        <f t="shared" si="231"/>
        <v>1597</v>
      </c>
      <c r="Z467" s="9">
        <f t="shared" si="232"/>
        <v>-1.8409034699166699E-19</v>
      </c>
      <c r="AA467" s="8">
        <f t="shared" si="233"/>
        <v>9.6259488151744677</v>
      </c>
      <c r="AB467" s="3">
        <f t="shared" si="234"/>
        <v>9.9960136525412491</v>
      </c>
      <c r="AC467" s="9">
        <f t="shared" si="235"/>
        <v>-1.1719555479690412E-18</v>
      </c>
      <c r="AD467" s="8">
        <f t="shared" si="236"/>
        <v>-7.3740511848255323</v>
      </c>
      <c r="AE467" s="3">
        <f t="shared" si="237"/>
        <v>-1587.0039863474587</v>
      </c>
      <c r="AF467" s="9">
        <f t="shared" si="238"/>
        <v>-9.8786520097737416E-19</v>
      </c>
      <c r="AG467" s="17">
        <f t="shared" ca="1" si="239"/>
        <v>10.916407772518937</v>
      </c>
      <c r="AH467" s="14"/>
      <c r="AI467" s="29"/>
      <c r="AJ467" s="8">
        <f ca="1">Y467+AE467*$AH$10</f>
        <v>287.72171126334661</v>
      </c>
      <c r="AK467" s="9">
        <f ca="1">Z467+AF467*$AH$10</f>
        <v>-9.9907913779800066E-19</v>
      </c>
      <c r="AO467" s="8">
        <f t="shared" ca="1" si="225"/>
        <v>10.916407772518937</v>
      </c>
      <c r="AP467" s="3">
        <f t="shared" ca="1" si="240"/>
        <v>287.72171126334661</v>
      </c>
      <c r="AQ467" s="9">
        <f t="shared" ca="1" si="241"/>
        <v>-9.9907913779800066E-19</v>
      </c>
      <c r="AR467" s="14">
        <f t="array" aca="1" ref="AR467:AT467" ca="1">MMULT(AO467:AQ467,$AR$9:$AT$11)</f>
        <v>-2.8253742356330882</v>
      </c>
      <c r="AS467" s="3">
        <f ca="1"/>
        <v>243.90209107550004</v>
      </c>
      <c r="AT467" s="29">
        <f ca="1"/>
        <v>152.99260871163548</v>
      </c>
      <c r="AU467" s="17">
        <f t="shared" ca="1" si="242"/>
        <v>-2.8253742356330882</v>
      </c>
      <c r="AV467" s="14"/>
      <c r="AW467" s="3">
        <f ca="1">AS467</f>
        <v>243.90209107550004</v>
      </c>
      <c r="AX467" s="3"/>
      <c r="AY467" s="3"/>
      <c r="AZ467" s="9"/>
    </row>
    <row r="468" spans="14:52">
      <c r="N468" s="3"/>
      <c r="O468" s="29"/>
      <c r="P468" s="17">
        <f t="shared" si="243"/>
        <v>18</v>
      </c>
      <c r="Q468" s="14" t="str">
        <f t="shared" si="224"/>
        <v>5777.99982692973</v>
      </c>
      <c r="R468" s="9" t="str">
        <f t="shared" si="226"/>
        <v>0.000173070271712239+3.81666196761957E-19i</v>
      </c>
      <c r="S468" s="14">
        <f t="shared" si="227"/>
        <v>2584</v>
      </c>
      <c r="T468" s="9">
        <f t="shared" si="228"/>
        <v>-1.7068631213470901E-19</v>
      </c>
      <c r="U468" s="14">
        <f t="shared" si="229"/>
        <v>0.96466855422373066</v>
      </c>
      <c r="V468" s="3">
        <f>ATAN(S468)/PI()*2</f>
        <v>0.9997536301313521</v>
      </c>
      <c r="W468" s="9">
        <f>ATAN(T468)/PI()*2</f>
        <v>-1.086622811774604E-19</v>
      </c>
      <c r="X468" s="8">
        <f t="shared" si="230"/>
        <v>18</v>
      </c>
      <c r="Y468" s="3">
        <f t="shared" si="231"/>
        <v>2584</v>
      </c>
      <c r="Z468" s="9">
        <f t="shared" si="232"/>
        <v>-1.7068631213470901E-19</v>
      </c>
      <c r="AA468" s="8">
        <f t="shared" si="233"/>
        <v>9.6466855422373072</v>
      </c>
      <c r="AB468" s="3">
        <f t="shared" si="234"/>
        <v>9.9975363013135201</v>
      </c>
      <c r="AC468" s="9">
        <f t="shared" si="235"/>
        <v>-1.0866228117746041E-18</v>
      </c>
      <c r="AD468" s="8">
        <f t="shared" si="236"/>
        <v>-8.3533144577626928</v>
      </c>
      <c r="AE468" s="3">
        <f t="shared" si="237"/>
        <v>-2574.0024636986864</v>
      </c>
      <c r="AF468" s="9">
        <f t="shared" si="238"/>
        <v>-9.1593649963989498E-19</v>
      </c>
      <c r="AG468" s="17">
        <f t="shared" ca="1" si="239"/>
        <v>11.108515572345778</v>
      </c>
      <c r="AH468" s="14"/>
      <c r="AI468" s="29"/>
      <c r="AJ468" s="8">
        <f ca="1">Y468+AE468*$AH$10</f>
        <v>460.44796744858377</v>
      </c>
      <c r="AK468" s="9">
        <f ca="1">Z468+AF468*$AH$10</f>
        <v>-9.263339243376223E-19</v>
      </c>
      <c r="AO468" s="8">
        <f t="shared" ca="1" si="225"/>
        <v>11.108515572345778</v>
      </c>
      <c r="AP468" s="3">
        <f t="shared" ca="1" si="240"/>
        <v>460.44796744858377</v>
      </c>
      <c r="AQ468" s="9">
        <f t="shared" ca="1" si="241"/>
        <v>-9.263339243376223E-19</v>
      </c>
      <c r="AR468" s="14">
        <f t="array" aca="1" ref="AR468:AT468" ca="1">MMULT(AO468:AQ468,$AR$9:$AT$11)</f>
        <v>-2.8750953929410175</v>
      </c>
      <c r="AS468" s="3">
        <f ca="1"/>
        <v>393.39463588985234</v>
      </c>
      <c r="AT468" s="29">
        <f ca="1"/>
        <v>239.51643811088442</v>
      </c>
      <c r="AU468" s="17">
        <f t="shared" ca="1" si="242"/>
        <v>-2.8750953929410175</v>
      </c>
      <c r="AV468" s="14"/>
      <c r="AW468" s="3">
        <f ca="1">AS468</f>
        <v>393.39463588985234</v>
      </c>
      <c r="AX468" s="3"/>
      <c r="AY468" s="3"/>
      <c r="AZ468" s="9"/>
    </row>
    <row r="469" spans="14:52">
      <c r="N469" s="3"/>
      <c r="O469" s="29"/>
      <c r="P469" s="17">
        <f t="shared" si="243"/>
        <v>19</v>
      </c>
      <c r="Q469" s="14" t="str">
        <f t="shared" si="224"/>
        <v>9349.00010696331</v>
      </c>
      <c r="R469" s="9" t="str">
        <f t="shared" si="226"/>
        <v>-0.000106963310360343-6.28997291244758E-19i</v>
      </c>
      <c r="S469" s="14">
        <f t="shared" si="227"/>
        <v>4181</v>
      </c>
      <c r="T469" s="9">
        <f t="shared" si="228"/>
        <v>2.8129614017730201E-19</v>
      </c>
      <c r="U469" s="14">
        <f t="shared" si="229"/>
        <v>0.96652458328685176</v>
      </c>
      <c r="V469" s="3">
        <f>ATAN(S469)/PI()*2</f>
        <v>0.99984773504897684</v>
      </c>
      <c r="W469" s="9">
        <f>ATAN(T469)/PI()*2</f>
        <v>1.7907868472755326E-19</v>
      </c>
      <c r="X469" s="8">
        <f t="shared" si="230"/>
        <v>19</v>
      </c>
      <c r="Y469" s="3">
        <f t="shared" si="231"/>
        <v>4181</v>
      </c>
      <c r="Z469" s="9">
        <f t="shared" si="232"/>
        <v>2.8129614017730201E-19</v>
      </c>
      <c r="AA469" s="8">
        <f t="shared" si="233"/>
        <v>9.6652458328685178</v>
      </c>
      <c r="AB469" s="3">
        <f t="shared" si="234"/>
        <v>9.9984773504897682</v>
      </c>
      <c r="AC469" s="9">
        <f t="shared" si="235"/>
        <v>1.7907868472755326E-18</v>
      </c>
      <c r="AD469" s="8">
        <f t="shared" si="236"/>
        <v>-9.3347541671314822</v>
      </c>
      <c r="AE469" s="3">
        <f t="shared" si="237"/>
        <v>-4171.0015226495107</v>
      </c>
      <c r="AF469" s="9">
        <f t="shared" si="238"/>
        <v>1.5094907070982305E-18</v>
      </c>
      <c r="AG469" s="17">
        <f t="shared" ca="1" si="239"/>
        <v>11.298827812116528</v>
      </c>
      <c r="AH469" s="14"/>
      <c r="AI469" s="29"/>
      <c r="AJ469" s="8">
        <f ca="1">Y469+AE469*$AH$10</f>
        <v>739.92374381415402</v>
      </c>
      <c r="AK469" s="9">
        <f ca="1">Z469+AF469*$AH$10</f>
        <v>1.5266259735333423E-18</v>
      </c>
      <c r="AO469" s="8">
        <f t="shared" ca="1" si="225"/>
        <v>11.298827812116528</v>
      </c>
      <c r="AP469" s="3">
        <f t="shared" ca="1" si="240"/>
        <v>739.92374381415402</v>
      </c>
      <c r="AQ469" s="9">
        <f t="shared" ca="1" si="241"/>
        <v>1.5266259735333423E-18</v>
      </c>
      <c r="AR469" s="14">
        <f t="array" aca="1" ref="AR469:AT469" ca="1">MMULT(AO469:AQ469,$AR$9:$AT$11)</f>
        <v>-2.9243518251098046</v>
      </c>
      <c r="AS469" s="3">
        <f ca="1"/>
        <v>635.33584421108799</v>
      </c>
      <c r="AT469" s="29">
        <f ca="1"/>
        <v>379.4135255850386</v>
      </c>
      <c r="AU469" s="17">
        <f t="shared" ca="1" si="242"/>
        <v>-2.9243518251098046</v>
      </c>
      <c r="AV469" s="14"/>
      <c r="AW469" s="3">
        <f ca="1">AS469</f>
        <v>635.33584421108799</v>
      </c>
      <c r="AX469" s="3"/>
      <c r="AY469" s="3"/>
      <c r="AZ469" s="9"/>
    </row>
    <row r="470" spans="14:52">
      <c r="N470" s="3"/>
      <c r="O470" s="29"/>
      <c r="P470" s="17">
        <f t="shared" si="243"/>
        <v>20</v>
      </c>
      <c r="Q470" s="14" t="str">
        <f t="shared" ref="Q470:Q508" si="244">IMPOWER($D$12,P470)</f>
        <v>15126.999933893</v>
      </c>
      <c r="R470" s="9" t="str">
        <f t="shared" si="226"/>
        <v>0.000066106961351896+1.61981683117958E-19i</v>
      </c>
      <c r="S470" s="14">
        <f t="shared" si="227"/>
        <v>6764.99999999997</v>
      </c>
      <c r="T470" s="9">
        <f t="shared" si="228"/>
        <v>-7.2440410912316799E-20</v>
      </c>
      <c r="U470" s="14">
        <f t="shared" si="229"/>
        <v>0.96819549748764733</v>
      </c>
      <c r="V470" s="3">
        <f>ATAN(S470)/PI()*2</f>
        <v>0.99990589508237537</v>
      </c>
      <c r="W470" s="9">
        <f>ATAN(T470)/PI()*2</f>
        <v>-4.6116997905213181E-20</v>
      </c>
      <c r="X470" s="8">
        <f t="shared" si="230"/>
        <v>20</v>
      </c>
      <c r="Y470" s="3">
        <f t="shared" si="231"/>
        <v>6764.99999999997</v>
      </c>
      <c r="Z470" s="9">
        <f t="shared" si="232"/>
        <v>-7.2440410912316799E-20</v>
      </c>
      <c r="AA470" s="8">
        <f t="shared" si="233"/>
        <v>9.6819549748764739</v>
      </c>
      <c r="AB470" s="3">
        <f t="shared" si="234"/>
        <v>9.9990589508237537</v>
      </c>
      <c r="AC470" s="9">
        <f t="shared" si="235"/>
        <v>-4.6116997905213176E-19</v>
      </c>
      <c r="AD470" s="8">
        <f t="shared" si="236"/>
        <v>-10.318045025123526</v>
      </c>
      <c r="AE470" s="3">
        <f t="shared" si="237"/>
        <v>-6755.0009410491466</v>
      </c>
      <c r="AF470" s="9">
        <f t="shared" si="238"/>
        <v>-3.8872956813981497E-19</v>
      </c>
      <c r="AG470" s="17">
        <f t="shared" ca="1" si="239"/>
        <v>11.487612854273092</v>
      </c>
      <c r="AH470" s="14"/>
      <c r="AI470" s="29"/>
      <c r="AJ470" s="8">
        <f ca="1">Y470+AE470*$AH$10</f>
        <v>1192.1242236344242</v>
      </c>
      <c r="AK470" s="9">
        <f ca="1">Z470+AF470*$AH$10</f>
        <v>-3.9314230462766414E-19</v>
      </c>
      <c r="AO470" s="8">
        <f t="shared" ca="1" si="225"/>
        <v>11.487612854273092</v>
      </c>
      <c r="AP470" s="3">
        <f t="shared" ca="1" si="240"/>
        <v>1192.1242236344242</v>
      </c>
      <c r="AQ470" s="9">
        <f t="shared" ca="1" si="241"/>
        <v>-3.9314230462766414E-19</v>
      </c>
      <c r="AR470" s="14">
        <f t="array" aca="1" ref="AR470:AT470" ca="1">MMULT(AO470:AQ470,$AR$9:$AT$11)</f>
        <v>-2.9732129894504058</v>
      </c>
      <c r="AS470" s="3">
        <f ca="1"/>
        <v>1026.8617711650363</v>
      </c>
      <c r="AT470" s="29">
        <f ca="1"/>
        <v>605.67168726083946</v>
      </c>
      <c r="AU470" s="17">
        <f t="shared" ca="1" si="242"/>
        <v>-2.9732129894504058</v>
      </c>
      <c r="AV470" s="14"/>
      <c r="AW470" s="3">
        <f ca="1">AS470</f>
        <v>1026.8617711650363</v>
      </c>
      <c r="AX470" s="3"/>
      <c r="AY470" s="3"/>
      <c r="AZ470" s="9"/>
    </row>
    <row r="471" spans="14:52">
      <c r="N471" s="3"/>
      <c r="O471" s="29"/>
      <c r="P471" s="17">
        <f t="shared" si="243"/>
        <v>21</v>
      </c>
      <c r="Q471" s="14" t="str">
        <f t="shared" si="244"/>
        <v>24476.0000408563</v>
      </c>
      <c r="R471" s="9" t="str">
        <f t="shared" si="226"/>
        <v>-0.0000408563490084474+4.00352149802544E-20i</v>
      </c>
      <c r="S471" s="14">
        <f t="shared" si="227"/>
        <v>10946</v>
      </c>
      <c r="T471" s="9">
        <f t="shared" si="228"/>
        <v>-1.7904292437933299E-20</v>
      </c>
      <c r="U471" s="14">
        <f t="shared" si="229"/>
        <v>0.96970765562326378</v>
      </c>
      <c r="V471" s="3">
        <f>ATAN(S471)/PI()*2</f>
        <v>0.99994183996248898</v>
      </c>
      <c r="W471" s="9">
        <f>ATAN(T471)/PI()*2</f>
        <v>-1.1398226576239704E-20</v>
      </c>
      <c r="X471" s="8">
        <f t="shared" si="230"/>
        <v>21</v>
      </c>
      <c r="Y471" s="3">
        <f t="shared" si="231"/>
        <v>10946</v>
      </c>
      <c r="Z471" s="9">
        <f t="shared" si="232"/>
        <v>-1.7904292437933299E-20</v>
      </c>
      <c r="AA471" s="8">
        <f t="shared" si="233"/>
        <v>9.6970765562326378</v>
      </c>
      <c r="AB471" s="3">
        <f t="shared" si="234"/>
        <v>9.99941839962489</v>
      </c>
      <c r="AC471" s="9">
        <f t="shared" si="235"/>
        <v>-1.1398226576239704E-19</v>
      </c>
      <c r="AD471" s="8">
        <f t="shared" si="236"/>
        <v>-11.302923443767362</v>
      </c>
      <c r="AE471" s="3">
        <f t="shared" si="237"/>
        <v>-10936.000581600376</v>
      </c>
      <c r="AF471" s="9">
        <f t="shared" si="238"/>
        <v>-9.6077973324463743E-20</v>
      </c>
      <c r="AG471" s="17">
        <f t="shared" ca="1" si="239"/>
        <v>11.675088158891926</v>
      </c>
      <c r="AH471" s="14"/>
      <c r="AI471" s="29"/>
      <c r="AJ471" s="8">
        <f ca="1">Y471+AE471*$AH$10</f>
        <v>1923.7995201796912</v>
      </c>
      <c r="AK471" s="9">
        <f ca="1">Z471+AF471*$AH$10</f>
        <v>-9.7168620430615887E-20</v>
      </c>
      <c r="AO471" s="8">
        <f t="shared" ca="1" si="225"/>
        <v>11.675088158891926</v>
      </c>
      <c r="AP471" s="3">
        <f t="shared" ca="1" si="240"/>
        <v>1923.7995201796912</v>
      </c>
      <c r="AQ471" s="9">
        <f t="shared" ca="1" si="241"/>
        <v>-9.7168620430615887E-20</v>
      </c>
      <c r="AR471" s="14">
        <f t="array" aca="1" ref="AR471:AT471" ca="1">MMULT(AO471:AQ471,$AR$9:$AT$11)</f>
        <v>-3.0217351687721563</v>
      </c>
      <c r="AS471" s="3">
        <f ca="1"/>
        <v>1660.4206216754887</v>
      </c>
      <c r="AT471" s="29">
        <f ca="1"/>
        <v>971.66616168233475</v>
      </c>
      <c r="AU471" s="17">
        <f t="shared" ca="1" si="242"/>
        <v>-3.0217351687721563</v>
      </c>
      <c r="AV471" s="14"/>
      <c r="AW471" s="3">
        <f ca="1">AS471</f>
        <v>1660.4206216754887</v>
      </c>
      <c r="AX471" s="3"/>
      <c r="AY471" s="3"/>
      <c r="AZ471" s="9"/>
    </row>
    <row r="472" spans="14:52">
      <c r="N472" s="3"/>
      <c r="O472" s="29"/>
      <c r="P472" s="17">
        <f t="shared" si="243"/>
        <v>22</v>
      </c>
      <c r="Q472" s="14" t="str">
        <f t="shared" si="244"/>
        <v>39602.9999747494</v>
      </c>
      <c r="R472" s="9" t="str">
        <f t="shared" si="226"/>
        <v>0.0000252506123434486+2.47475038877077E-19i</v>
      </c>
      <c r="S472" s="14">
        <f t="shared" si="227"/>
        <v>17711</v>
      </c>
      <c r="T472" s="9">
        <f t="shared" si="228"/>
        <v>-1.1067420193270901E-19</v>
      </c>
      <c r="U472" s="14">
        <f t="shared" si="229"/>
        <v>0.97108264219444662</v>
      </c>
      <c r="V472" s="3">
        <f>ATAN(S472)/PI()*2</f>
        <v>0.99996405511988651</v>
      </c>
      <c r="W472" s="9">
        <f>ATAN(T472)/PI()*2</f>
        <v>-7.0457385241364941E-20</v>
      </c>
      <c r="X472" s="8">
        <f t="shared" si="230"/>
        <v>22</v>
      </c>
      <c r="Y472" s="3">
        <f t="shared" si="231"/>
        <v>17711</v>
      </c>
      <c r="Z472" s="9">
        <f t="shared" si="232"/>
        <v>-1.1067420193270901E-19</v>
      </c>
      <c r="AA472" s="8">
        <f t="shared" si="233"/>
        <v>9.710826421944466</v>
      </c>
      <c r="AB472" s="3">
        <f t="shared" si="234"/>
        <v>9.9996405511988655</v>
      </c>
      <c r="AC472" s="9">
        <f t="shared" si="235"/>
        <v>-7.0457385241364939E-19</v>
      </c>
      <c r="AD472" s="8">
        <f t="shared" si="236"/>
        <v>-12.289173578055534</v>
      </c>
      <c r="AE472" s="3">
        <f t="shared" si="237"/>
        <v>-17701.000359448801</v>
      </c>
      <c r="AF472" s="9">
        <f t="shared" si="238"/>
        <v>-5.9389965048094041E-19</v>
      </c>
      <c r="AG472" s="17">
        <f t="shared" ca="1" si="239"/>
        <v>11.861431798104185</v>
      </c>
      <c r="AH472" s="14"/>
      <c r="AI472" s="29"/>
      <c r="AJ472" s="8">
        <f ca="1">Y472+AE472*$AH$10</f>
        <v>3107.6747034547407</v>
      </c>
      <c r="AK472" s="9">
        <f ca="1">Z472+AF472*$AH$10</f>
        <v>-6.0064141357948478E-19</v>
      </c>
      <c r="AO472" s="8">
        <f t="shared" ca="1" si="225"/>
        <v>11.861431798104185</v>
      </c>
      <c r="AP472" s="3">
        <f t="shared" ca="1" si="240"/>
        <v>3107.6747034547407</v>
      </c>
      <c r="AQ472" s="9">
        <f t="shared" ca="1" si="241"/>
        <v>-6.0064141357948478E-19</v>
      </c>
      <c r="AR472" s="14">
        <f t="array" aca="1" ref="AR472:AT472" ca="1">MMULT(AO472:AQ472,$AR$9:$AT$11)</f>
        <v>-3.0699644515340019</v>
      </c>
      <c r="AS472" s="3">
        <f ca="1"/>
        <v>2685.5966082348</v>
      </c>
      <c r="AT472" s="29">
        <f ca="1"/>
        <v>1563.7596328121583</v>
      </c>
      <c r="AU472" s="17">
        <f t="shared" ca="1" si="242"/>
        <v>-3.0699644515340019</v>
      </c>
      <c r="AV472" s="14"/>
      <c r="AW472" s="3">
        <f ca="1">AS472</f>
        <v>2685.5966082348</v>
      </c>
      <c r="AX472" s="3"/>
      <c r="AY472" s="3"/>
      <c r="AZ472" s="9"/>
    </row>
    <row r="473" spans="14:52">
      <c r="N473" s="3"/>
      <c r="O473" s="29"/>
      <c r="P473" s="17">
        <f t="shared" si="243"/>
        <v>23</v>
      </c>
      <c r="Q473" s="14" t="str">
        <f t="shared" si="244"/>
        <v>64079.0000156057</v>
      </c>
      <c r="R473" s="9" t="str">
        <f t="shared" si="226"/>
        <v>-0.0000156057366649988-9.94172056920184E-20i</v>
      </c>
      <c r="S473" s="14">
        <f t="shared" si="227"/>
        <v>28657</v>
      </c>
      <c r="T473" s="9">
        <f t="shared" si="228"/>
        <v>4.4460726012086399E-20</v>
      </c>
      <c r="U473" s="14">
        <f t="shared" si="229"/>
        <v>0.97233830086667616</v>
      </c>
      <c r="V473" s="3">
        <f>ATAN(S473)/PI()*2</f>
        <v>0.99997778484237332</v>
      </c>
      <c r="W473" s="9">
        <f>ATAN(T473)/PI()*2</f>
        <v>2.830457727311185E-20</v>
      </c>
      <c r="X473" s="8">
        <f t="shared" si="230"/>
        <v>23</v>
      </c>
      <c r="Y473" s="3">
        <f t="shared" si="231"/>
        <v>28657</v>
      </c>
      <c r="Z473" s="9">
        <f t="shared" si="232"/>
        <v>4.4460726012086399E-20</v>
      </c>
      <c r="AA473" s="8">
        <f t="shared" si="233"/>
        <v>9.7233830086667616</v>
      </c>
      <c r="AB473" s="3">
        <f t="shared" si="234"/>
        <v>9.999777848423733</v>
      </c>
      <c r="AC473" s="9">
        <f t="shared" si="235"/>
        <v>2.8304577273111853E-19</v>
      </c>
      <c r="AD473" s="8">
        <f t="shared" si="236"/>
        <v>-13.276616991333238</v>
      </c>
      <c r="AE473" s="3">
        <f t="shared" si="237"/>
        <v>-28647.000222151575</v>
      </c>
      <c r="AF473" s="9">
        <f t="shared" si="238"/>
        <v>2.3858504671903211E-19</v>
      </c>
      <c r="AG473" s="17">
        <f t="shared" ca="1" si="239"/>
        <v>12.046790982150078</v>
      </c>
      <c r="AH473" s="14"/>
      <c r="AI473" s="29"/>
      <c r="AJ473" s="8">
        <f ca="1">Y473+AE473*$AH$10</f>
        <v>5023.2248167249527</v>
      </c>
      <c r="AK473" s="9">
        <f ca="1">Z473+AF473*$AH$10</f>
        <v>2.412933895552879E-19</v>
      </c>
      <c r="AO473" s="8">
        <f t="shared" ca="1" si="225"/>
        <v>12.046790982150078</v>
      </c>
      <c r="AP473" s="3">
        <f t="shared" ca="1" si="240"/>
        <v>5023.2248167249527</v>
      </c>
      <c r="AQ473" s="9">
        <f t="shared" ca="1" si="241"/>
        <v>2.412933895552879E-19</v>
      </c>
      <c r="AR473" s="14">
        <f t="array" aca="1" ref="AR473:AT473" ca="1">MMULT(AO473:AQ473,$AR$9:$AT$11)</f>
        <v>-3.1179389385497425</v>
      </c>
      <c r="AS473" s="3">
        <f ca="1"/>
        <v>4344.4221469374579</v>
      </c>
      <c r="AT473" s="29">
        <f ca="1"/>
        <v>2521.689745426766</v>
      </c>
      <c r="AU473" s="17">
        <f t="shared" ca="1" si="242"/>
        <v>-3.1179389385497425</v>
      </c>
      <c r="AV473" s="14"/>
      <c r="AW473" s="3">
        <f ca="1">AS473</f>
        <v>4344.4221469374579</v>
      </c>
      <c r="AX473" s="3"/>
      <c r="AY473" s="3"/>
      <c r="AZ473" s="9"/>
    </row>
    <row r="474" spans="14:52">
      <c r="N474" s="3"/>
      <c r="O474" s="29"/>
      <c r="P474" s="17">
        <f t="shared" si="243"/>
        <v>24</v>
      </c>
      <c r="Q474" s="14" t="str">
        <f t="shared" si="244"/>
        <v>103681.999990355</v>
      </c>
      <c r="R474" s="9" t="str">
        <f t="shared" si="226"/>
        <v>9.64487567844972E-06+2.83593708845722E-20i</v>
      </c>
      <c r="S474" s="14">
        <f t="shared" si="227"/>
        <v>46367.999999999898</v>
      </c>
      <c r="T474" s="9">
        <f t="shared" si="228"/>
        <v>-1.2682696219406399E-20</v>
      </c>
      <c r="U474" s="14">
        <f t="shared" si="229"/>
        <v>0.97348951077345769</v>
      </c>
      <c r="V474" s="3">
        <f>ATAN(S474)/PI()*2</f>
        <v>0.99998627027751319</v>
      </c>
      <c r="W474" s="9">
        <f>ATAN(T474)/PI()*2</f>
        <v>-8.0740551802056862E-21</v>
      </c>
      <c r="X474" s="8">
        <f t="shared" si="230"/>
        <v>24</v>
      </c>
      <c r="Y474" s="3">
        <f t="shared" si="231"/>
        <v>46367.999999999898</v>
      </c>
      <c r="Z474" s="9">
        <f t="shared" si="232"/>
        <v>-1.2682696219406399E-20</v>
      </c>
      <c r="AA474" s="8">
        <f t="shared" si="233"/>
        <v>9.7348951077345767</v>
      </c>
      <c r="AB474" s="3">
        <f t="shared" si="234"/>
        <v>9.9998627027751326</v>
      </c>
      <c r="AC474" s="9">
        <f t="shared" si="235"/>
        <v>-8.0740551802056865E-20</v>
      </c>
      <c r="AD474" s="8">
        <f t="shared" si="236"/>
        <v>-14.265104892265423</v>
      </c>
      <c r="AE474" s="3">
        <f t="shared" si="237"/>
        <v>-46358.000137297124</v>
      </c>
      <c r="AF474" s="9">
        <f t="shared" si="238"/>
        <v>-6.8057855582650467E-20</v>
      </c>
      <c r="AG474" s="17">
        <f t="shared" ca="1" si="239"/>
        <v>12.231288463881027</v>
      </c>
      <c r="AH474" s="14"/>
      <c r="AI474" s="29"/>
      <c r="AJ474" s="8">
        <f ca="1">Y474+AE474*$AH$10</f>
        <v>8122.6498867297705</v>
      </c>
      <c r="AK474" s="9">
        <f ca="1">Z474+AF474*$AH$10</f>
        <v>-6.8830427075093026E-20</v>
      </c>
      <c r="AO474" s="8">
        <f t="shared" ca="1" si="225"/>
        <v>12.231288463881027</v>
      </c>
      <c r="AP474" s="3">
        <f t="shared" ca="1" si="240"/>
        <v>8122.6498867297705</v>
      </c>
      <c r="AQ474" s="9">
        <f t="shared" ca="1" si="241"/>
        <v>-6.8830427075093026E-20</v>
      </c>
      <c r="AR474" s="14">
        <f t="array" aca="1" ref="AR474:AT474" ca="1">MMULT(AO474:AQ474,$AR$9:$AT$11)</f>
        <v>-3.1656904005951665</v>
      </c>
      <c r="AS474" s="3">
        <f ca="1"/>
        <v>7028.5138892467476</v>
      </c>
      <c r="AT474" s="29">
        <f ca="1"/>
        <v>4071.5566155806414</v>
      </c>
      <c r="AU474" s="17">
        <f t="shared" ca="1" si="242"/>
        <v>-3.1656904005951665</v>
      </c>
      <c r="AV474" s="14"/>
      <c r="AW474" s="3">
        <f ca="1">AS474</f>
        <v>7028.5138892467476</v>
      </c>
      <c r="AX474" s="3"/>
      <c r="AY474" s="3"/>
      <c r="AZ474" s="9"/>
    </row>
    <row r="475" spans="14:52">
      <c r="N475" s="3"/>
      <c r="O475" s="29"/>
      <c r="P475" s="17">
        <f t="shared" si="243"/>
        <v>25</v>
      </c>
      <c r="Q475" s="14" t="str">
        <f t="shared" si="244"/>
        <v>167761.000005961</v>
      </c>
      <c r="R475" s="9" t="str">
        <f t="shared" si="226"/>
        <v>-5.96086098654913E-06+2.91988329535199E-21i</v>
      </c>
      <c r="S475" s="14">
        <f t="shared" si="227"/>
        <v>75025.000000000102</v>
      </c>
      <c r="T475" s="9">
        <f t="shared" si="228"/>
        <v>-1.3058115069546299E-21</v>
      </c>
      <c r="U475" s="14">
        <f t="shared" si="229"/>
        <v>0.97454877730401646</v>
      </c>
      <c r="V475" s="3">
        <f>ATAN(S475)/PI()*2</f>
        <v>0.99999151456484736</v>
      </c>
      <c r="W475" s="9">
        <f>ATAN(T475)/PI()*2</f>
        <v>-8.313054243124249E-22</v>
      </c>
      <c r="X475" s="8">
        <f t="shared" si="230"/>
        <v>25</v>
      </c>
      <c r="Y475" s="3">
        <f t="shared" si="231"/>
        <v>75025.000000000102</v>
      </c>
      <c r="Z475" s="9">
        <f t="shared" si="232"/>
        <v>-1.3058115069546299E-21</v>
      </c>
      <c r="AA475" s="8">
        <f t="shared" si="233"/>
        <v>9.7454877730401641</v>
      </c>
      <c r="AB475" s="3">
        <f t="shared" si="234"/>
        <v>9.9999151456484743</v>
      </c>
      <c r="AC475" s="9">
        <f t="shared" si="235"/>
        <v>-8.3130542431242488E-21</v>
      </c>
      <c r="AD475" s="8">
        <f t="shared" si="236"/>
        <v>-15.254512226959836</v>
      </c>
      <c r="AE475" s="3">
        <f t="shared" si="237"/>
        <v>-75015.000084854459</v>
      </c>
      <c r="AF475" s="9">
        <f t="shared" si="238"/>
        <v>-7.0072427361696185E-21</v>
      </c>
      <c r="AG475" s="17">
        <f t="shared" ca="1" si="239"/>
        <v>12.415027412758135</v>
      </c>
      <c r="AH475" s="14"/>
      <c r="AI475" s="29"/>
      <c r="AJ475" s="8">
        <f ca="1">Y475+AE475*$AH$10</f>
        <v>13137.624929995174</v>
      </c>
      <c r="AK475" s="9">
        <f ca="1">Z475+AF475*$AH$10</f>
        <v>-7.0867867642945653E-21</v>
      </c>
      <c r="AO475" s="8">
        <f t="shared" ca="1" si="225"/>
        <v>12.415027412758135</v>
      </c>
      <c r="AP475" s="3">
        <f t="shared" ca="1" si="240"/>
        <v>13137.624929995174</v>
      </c>
      <c r="AQ475" s="9">
        <f t="shared" ca="1" si="241"/>
        <v>-7.0867867642945653E-21</v>
      </c>
      <c r="AR475" s="14">
        <f t="array" aca="1" ref="AR475:AT475" ca="1">MMULT(AO475:AQ475,$AR$9:$AT$11)</f>
        <v>-3.2132455398916808</v>
      </c>
      <c r="AS475" s="3">
        <f ca="1"/>
        <v>11371.520936961544</v>
      </c>
      <c r="AT475" s="29">
        <f ca="1"/>
        <v>6579.1978378397098</v>
      </c>
      <c r="AU475" s="17">
        <f t="shared" ca="1" si="242"/>
        <v>-3.2132455398916808</v>
      </c>
      <c r="AV475" s="14"/>
      <c r="AW475" s="3">
        <f ca="1">AS475</f>
        <v>11371.520936961544</v>
      </c>
      <c r="AX475" s="3"/>
      <c r="AY475" s="3"/>
      <c r="AZ475" s="9"/>
    </row>
    <row r="476" spans="14:52">
      <c r="N476" s="3"/>
      <c r="O476" s="29"/>
      <c r="P476" s="17">
        <f t="shared" si="243"/>
        <v>26</v>
      </c>
      <c r="Q476" s="14" t="str">
        <f t="shared" si="244"/>
        <v>271442.999996316</v>
      </c>
      <c r="R476" s="9" t="str">
        <f t="shared" si="226"/>
        <v>3.68401469190059E-06-1.44414900177636E-20i</v>
      </c>
      <c r="S476" s="14">
        <f t="shared" si="227"/>
        <v>121393</v>
      </c>
      <c r="T476" s="9">
        <f t="shared" si="228"/>
        <v>6.4584306752208098E-21</v>
      </c>
      <c r="U476" s="14">
        <f t="shared" si="229"/>
        <v>0.97552668709149104</v>
      </c>
      <c r="V476" s="3">
        <f>ATAN(S476)/PI()*2</f>
        <v>0.99999475571266594</v>
      </c>
      <c r="W476" s="9">
        <f>ATAN(T476)/PI()*2</f>
        <v>4.1115646663108767E-21</v>
      </c>
      <c r="X476" s="8">
        <f t="shared" si="230"/>
        <v>26</v>
      </c>
      <c r="Y476" s="3">
        <f t="shared" si="231"/>
        <v>121393</v>
      </c>
      <c r="Z476" s="9">
        <f t="shared" si="232"/>
        <v>6.4584306752208098E-21</v>
      </c>
      <c r="AA476" s="8">
        <f t="shared" si="233"/>
        <v>9.7552668709149106</v>
      </c>
      <c r="AB476" s="3">
        <f t="shared" si="234"/>
        <v>9.9999475571266601</v>
      </c>
      <c r="AC476" s="9">
        <f t="shared" si="235"/>
        <v>4.1115646663108768E-20</v>
      </c>
      <c r="AD476" s="8">
        <f t="shared" si="236"/>
        <v>-16.244733129085091</v>
      </c>
      <c r="AE476" s="3">
        <f t="shared" si="237"/>
        <v>-121383.00005244288</v>
      </c>
      <c r="AF476" s="9">
        <f t="shared" si="238"/>
        <v>3.465721598788796E-20</v>
      </c>
      <c r="AG476" s="17">
        <f t="shared" ca="1" si="239"/>
        <v>12.5980951685048</v>
      </c>
      <c r="AH476" s="14"/>
      <c r="AI476" s="29"/>
      <c r="AJ476" s="8">
        <f ca="1">Y476+AE476*$AH$10</f>
        <v>21252.024956734633</v>
      </c>
      <c r="AK476" s="9">
        <f ca="1">Z476+AF476*$AH$10</f>
        <v>3.5050633865228372E-20</v>
      </c>
      <c r="AO476" s="8">
        <f t="shared" ca="1" si="225"/>
        <v>12.5980951685048</v>
      </c>
      <c r="AP476" s="3">
        <f t="shared" ca="1" si="240"/>
        <v>21252.024956734633</v>
      </c>
      <c r="AQ476" s="9">
        <f t="shared" ca="1" si="241"/>
        <v>3.5050633865228372E-20</v>
      </c>
      <c r="AR476" s="14">
        <f t="array" aca="1" ref="AR476:AT476" ca="1">MMULT(AO476:AQ476,$AR$9:$AT$11)</f>
        <v>-3.2606269616230938</v>
      </c>
      <c r="AS476" s="3">
        <f ca="1"/>
        <v>18398.709081650424</v>
      </c>
      <c r="AT476" s="29">
        <f ca="1"/>
        <v>10636.550990371808</v>
      </c>
      <c r="AU476" s="17">
        <f t="shared" ca="1" si="242"/>
        <v>-3.2606269616230938</v>
      </c>
      <c r="AV476" s="14"/>
      <c r="AW476" s="3">
        <f ca="1">AS476</f>
        <v>18398.709081650424</v>
      </c>
      <c r="AX476" s="3"/>
      <c r="AY476" s="3"/>
      <c r="AZ476" s="9"/>
    </row>
    <row r="477" spans="14:52">
      <c r="N477" s="3"/>
      <c r="O477" s="29"/>
      <c r="P477" s="17">
        <f t="shared" si="243"/>
        <v>27</v>
      </c>
      <c r="Q477" s="14" t="str">
        <f t="shared" si="244"/>
        <v>439204.000002277</v>
      </c>
      <c r="R477" s="9" t="str">
        <f t="shared" si="226"/>
        <v>-2.27684629464854E-06-1.56205647193974E-20i</v>
      </c>
      <c r="S477" s="14">
        <f t="shared" si="227"/>
        <v>196418</v>
      </c>
      <c r="T477" s="9">
        <f t="shared" si="228"/>
        <v>6.9857289119015E-21</v>
      </c>
      <c r="U477" s="14">
        <f t="shared" si="229"/>
        <v>0.97643226225931712</v>
      </c>
      <c r="V477" s="3">
        <f>ATAN(S477)/PI()*2</f>
        <v>0.99999675885218076</v>
      </c>
      <c r="W477" s="9">
        <f>ATAN(T477)/PI()*2</f>
        <v>4.4472531497163648E-21</v>
      </c>
      <c r="X477" s="8">
        <f t="shared" si="230"/>
        <v>27</v>
      </c>
      <c r="Y477" s="3">
        <f t="shared" si="231"/>
        <v>196418</v>
      </c>
      <c r="Z477" s="9">
        <f t="shared" si="232"/>
        <v>6.9857289119015E-21</v>
      </c>
      <c r="AA477" s="8">
        <f t="shared" si="233"/>
        <v>9.7643226225931716</v>
      </c>
      <c r="AB477" s="3">
        <f t="shared" si="234"/>
        <v>9.9999675885218071</v>
      </c>
      <c r="AC477" s="9">
        <f t="shared" si="235"/>
        <v>4.4472531497163651E-20</v>
      </c>
      <c r="AD477" s="8">
        <f t="shared" si="236"/>
        <v>-17.23567737740683</v>
      </c>
      <c r="AE477" s="3">
        <f t="shared" si="237"/>
        <v>-196408.00003241148</v>
      </c>
      <c r="AF477" s="9">
        <f t="shared" si="238"/>
        <v>3.7486802585262154E-20</v>
      </c>
      <c r="AG477" s="17">
        <f t="shared" ca="1" si="239"/>
        <v>12.780566163639365</v>
      </c>
      <c r="AH477" s="14"/>
      <c r="AI477" s="29"/>
      <c r="AJ477" s="8">
        <f ca="1">Y477+AE477*$AH$10</f>
        <v>34381.39997326053</v>
      </c>
      <c r="AK477" s="9">
        <f ca="1">Z477+AF477*$AH$10</f>
        <v>3.7912341044742779E-20</v>
      </c>
      <c r="AO477" s="8">
        <f t="shared" ca="1" si="225"/>
        <v>12.780566163639365</v>
      </c>
      <c r="AP477" s="3">
        <f t="shared" ca="1" si="240"/>
        <v>34381.39997326053</v>
      </c>
      <c r="AQ477" s="9">
        <f t="shared" ca="1" si="241"/>
        <v>3.7912341044742779E-20</v>
      </c>
      <c r="AR477" s="14">
        <f t="array" aca="1" ref="AR477:AT477" ca="1">MMULT(AO477:AQ477,$AR$9:$AT$11)</f>
        <v>-3.3078539303427288</v>
      </c>
      <c r="AS477" s="3">
        <f ca="1"/>
        <v>29768.993255051213</v>
      </c>
      <c r="AT477" s="29">
        <f ca="1"/>
        <v>17201.391138597144</v>
      </c>
      <c r="AU477" s="17">
        <f t="shared" ca="1" si="242"/>
        <v>-3.3078539303427288</v>
      </c>
      <c r="AV477" s="14"/>
      <c r="AW477" s="3">
        <f ca="1">AS477</f>
        <v>29768.993255051213</v>
      </c>
      <c r="AX477" s="3"/>
      <c r="AY477" s="3"/>
      <c r="AZ477" s="9"/>
    </row>
    <row r="478" spans="14:52">
      <c r="N478" s="3"/>
      <c r="O478" s="29"/>
      <c r="P478" s="17">
        <f t="shared" si="243"/>
        <v>28</v>
      </c>
      <c r="Q478" s="14" t="str">
        <f t="shared" si="244"/>
        <v>710646.999998593</v>
      </c>
      <c r="R478" s="9" t="str">
        <f t="shared" si="226"/>
        <v>1.40716839725205E-06+4.82717252553086E-21i</v>
      </c>
      <c r="S478" s="14">
        <f t="shared" si="227"/>
        <v>317811</v>
      </c>
      <c r="T478" s="9">
        <f t="shared" si="228"/>
        <v>-2.1587771812412701E-21</v>
      </c>
      <c r="U478" s="14">
        <f t="shared" si="229"/>
        <v>0.97727323901236407</v>
      </c>
      <c r="V478" s="3">
        <f>ATAN(S478)/PI()*2</f>
        <v>0.99999799686048507</v>
      </c>
      <c r="W478" s="9">
        <f>ATAN(T478)/PI()*2</f>
        <v>-1.3743202377141462E-21</v>
      </c>
      <c r="X478" s="8">
        <f t="shared" si="230"/>
        <v>28</v>
      </c>
      <c r="Y478" s="3">
        <f t="shared" si="231"/>
        <v>317811</v>
      </c>
      <c r="Z478" s="9">
        <f t="shared" si="232"/>
        <v>-2.1587771812412701E-21</v>
      </c>
      <c r="AA478" s="8">
        <f t="shared" si="233"/>
        <v>9.7727323901236414</v>
      </c>
      <c r="AB478" s="3">
        <f t="shared" si="234"/>
        <v>9.9999799686048512</v>
      </c>
      <c r="AC478" s="9">
        <f t="shared" si="235"/>
        <v>-1.3743202377141461E-20</v>
      </c>
      <c r="AD478" s="8">
        <f t="shared" si="236"/>
        <v>-18.227267609876357</v>
      </c>
      <c r="AE478" s="3">
        <f t="shared" si="237"/>
        <v>-317801.00002003141</v>
      </c>
      <c r="AF478" s="9">
        <f t="shared" si="238"/>
        <v>-1.1584425195900191E-20</v>
      </c>
      <c r="AG478" s="17">
        <f t="shared" ca="1" si="239"/>
        <v>12.962504221852006</v>
      </c>
      <c r="AH478" s="14"/>
      <c r="AI478" s="29"/>
      <c r="AJ478" s="8">
        <f ca="1">Y478+AE478*$AH$10</f>
        <v>55625.174983474077</v>
      </c>
      <c r="AK478" s="9">
        <f ca="1">Z478+AF478*$AH$10</f>
        <v>-1.1715927967858927E-20</v>
      </c>
      <c r="AO478" s="8">
        <f t="shared" ca="1" si="225"/>
        <v>12.962504221852006</v>
      </c>
      <c r="AP478" s="3">
        <f t="shared" ca="1" si="240"/>
        <v>55625.174983474077</v>
      </c>
      <c r="AQ478" s="9">
        <f t="shared" ca="1" si="241"/>
        <v>-1.1715927967858927E-20</v>
      </c>
      <c r="AR478" s="14">
        <f t="array" aca="1" ref="AR478:AT478" ca="1">MMULT(AO478:AQ478,$AR$9:$AT$11)</f>
        <v>-3.3549429648371314</v>
      </c>
      <c r="AS478" s="3">
        <f ca="1"/>
        <v>48166.55421684256</v>
      </c>
      <c r="AT478" s="29">
        <f ca="1"/>
        <v>27823.430837855885</v>
      </c>
      <c r="AU478" s="17">
        <f t="shared" ca="1" si="242"/>
        <v>-3.3549429648371314</v>
      </c>
      <c r="AV478" s="14"/>
      <c r="AW478" s="3">
        <f ca="1">AS478</f>
        <v>48166.55421684256</v>
      </c>
      <c r="AX478" s="3"/>
      <c r="AY478" s="3"/>
      <c r="AZ478" s="9"/>
    </row>
    <row r="479" spans="14:52">
      <c r="N479" s="3"/>
      <c r="O479" s="29"/>
      <c r="P479" s="17">
        <f t="shared" si="243"/>
        <v>29</v>
      </c>
      <c r="Q479" s="14" t="str">
        <f t="shared" si="244"/>
        <v>1149851.00000087</v>
      </c>
      <c r="R479" s="9" t="str">
        <f t="shared" si="226"/>
        <v>-8.69677897396483E-07-1.88581333143979E-25i</v>
      </c>
      <c r="S479" s="14">
        <f t="shared" si="227"/>
        <v>514229</v>
      </c>
      <c r="T479" s="9">
        <f t="shared" si="228"/>
        <v>8.4336136039494201E-26</v>
      </c>
      <c r="U479" s="14">
        <f t="shared" si="229"/>
        <v>0.97805628876797812</v>
      </c>
      <c r="V479" s="3">
        <f>ATAN(S479)/PI()*2</f>
        <v>0.99999876199169568</v>
      </c>
      <c r="W479" s="9">
        <f>ATAN(T479)/PI()*2</f>
        <v>5.3690051727824177E-26</v>
      </c>
      <c r="X479" s="8">
        <f t="shared" si="230"/>
        <v>29</v>
      </c>
      <c r="Y479" s="3">
        <f t="shared" si="231"/>
        <v>514229</v>
      </c>
      <c r="Z479" s="9">
        <f t="shared" si="232"/>
        <v>8.4336136039494201E-26</v>
      </c>
      <c r="AA479" s="8">
        <f t="shared" si="233"/>
        <v>9.7805628876797819</v>
      </c>
      <c r="AB479" s="3">
        <f t="shared" si="234"/>
        <v>9.9999876199169577</v>
      </c>
      <c r="AC479" s="9">
        <f t="shared" si="235"/>
        <v>5.3690051727824173E-25</v>
      </c>
      <c r="AD479" s="8">
        <f t="shared" si="236"/>
        <v>-19.219437112320218</v>
      </c>
      <c r="AE479" s="3">
        <f t="shared" si="237"/>
        <v>-514219.00001238007</v>
      </c>
      <c r="AF479" s="9">
        <f t="shared" si="238"/>
        <v>4.5256438123874754E-25</v>
      </c>
      <c r="AG479" s="17">
        <f t="shared" ca="1" si="239"/>
        <v>13.14396438233582</v>
      </c>
      <c r="AH479" s="14"/>
      <c r="AI479" s="29"/>
      <c r="AJ479" s="8">
        <f ca="1">Y479+AE479*$AH$10</f>
        <v>89998.324989786488</v>
      </c>
      <c r="AK479" s="9">
        <f ca="1">Z479+AF479*$AH$10</f>
        <v>4.5770175056146095E-25</v>
      </c>
      <c r="AO479" s="8">
        <f t="shared" ca="1" si="225"/>
        <v>13.14396438233582</v>
      </c>
      <c r="AP479" s="3">
        <f t="shared" ca="1" si="240"/>
        <v>89998.324989786488</v>
      </c>
      <c r="AQ479" s="9">
        <f t="shared" ca="1" si="241"/>
        <v>4.5770175056146095E-25</v>
      </c>
      <c r="AR479" s="14">
        <f t="array" aca="1" ref="AR479:AT479" ca="1">MMULT(AO479:AQ479,$AR$9:$AT$11)</f>
        <v>-3.4019083102977024</v>
      </c>
      <c r="AS479" s="3">
        <f ca="1"/>
        <v>77934.48769187463</v>
      </c>
      <c r="AT479" s="29">
        <f ca="1"/>
        <v>45010.157635394811</v>
      </c>
      <c r="AU479" s="17">
        <f t="shared" ca="1" si="242"/>
        <v>-3.4019083102977024</v>
      </c>
      <c r="AV479" s="14"/>
      <c r="AW479" s="3">
        <f ca="1">AS479</f>
        <v>77934.48769187463</v>
      </c>
      <c r="AX479" s="3"/>
      <c r="AY479" s="3"/>
      <c r="AZ479" s="9"/>
    </row>
    <row r="480" spans="14:52">
      <c r="N480" s="3"/>
      <c r="O480" s="29"/>
      <c r="P480" s="17">
        <f t="shared" si="243"/>
        <v>30</v>
      </c>
      <c r="Q480" s="14" t="str">
        <f t="shared" si="244"/>
        <v>1860497.99999946</v>
      </c>
      <c r="R480" s="9" t="str">
        <f t="shared" si="226"/>
        <v>5.3749049985557E-07+5.79461666840275E-21i</v>
      </c>
      <c r="S480" s="14">
        <f t="shared" si="227"/>
        <v>832039.99999999802</v>
      </c>
      <c r="T480" s="9">
        <f t="shared" si="228"/>
        <v>-2.5914313548203801E-21</v>
      </c>
      <c r="U480" s="14">
        <f t="shared" si="229"/>
        <v>0.97878719518892909</v>
      </c>
      <c r="V480" s="3">
        <f>ATAN(S480)/PI()*2</f>
        <v>0.99999923486878961</v>
      </c>
      <c r="W480" s="9">
        <f>ATAN(T480)/PI()*2</f>
        <v>-1.6497564392119634E-21</v>
      </c>
      <c r="X480" s="8">
        <f t="shared" si="230"/>
        <v>30</v>
      </c>
      <c r="Y480" s="3">
        <f t="shared" si="231"/>
        <v>832039.99999999802</v>
      </c>
      <c r="Z480" s="9">
        <f t="shared" si="232"/>
        <v>-2.5914313548203801E-21</v>
      </c>
      <c r="AA480" s="8">
        <f t="shared" si="233"/>
        <v>9.78787195188929</v>
      </c>
      <c r="AB480" s="3">
        <f t="shared" si="234"/>
        <v>9.999992348687897</v>
      </c>
      <c r="AC480" s="9">
        <f t="shared" si="235"/>
        <v>-1.6497564392119635E-20</v>
      </c>
      <c r="AD480" s="8">
        <f t="shared" si="236"/>
        <v>-20.21212804811071</v>
      </c>
      <c r="AE480" s="3">
        <f t="shared" si="237"/>
        <v>-832030.0000076493</v>
      </c>
      <c r="AF480" s="9">
        <f t="shared" si="238"/>
        <v>-1.3906133037299254E-20</v>
      </c>
      <c r="AG480" s="17">
        <f t="shared" ca="1" si="239"/>
        <v>13.324994360308665</v>
      </c>
      <c r="AH480" s="14"/>
      <c r="AI480" s="29"/>
      <c r="AJ480" s="8">
        <f ca="1">Y480+AE480*$AH$10</f>
        <v>145615.24999368738</v>
      </c>
      <c r="AK480" s="9">
        <f ca="1">Z480+AF480*$AH$10</f>
        <v>-1.4063991110592264E-20</v>
      </c>
      <c r="AO480" s="8">
        <f t="shared" ca="1" si="225"/>
        <v>13.324994360308665</v>
      </c>
      <c r="AP480" s="3">
        <f t="shared" ca="1" si="240"/>
        <v>145615.24999368738</v>
      </c>
      <c r="AQ480" s="9">
        <f t="shared" ca="1" si="241"/>
        <v>-1.4063991110592264E-20</v>
      </c>
      <c r="AR480" s="14">
        <f t="array" aca="1" ref="AR480:AT480" ca="1">MMULT(AO480:AQ480,$AR$9:$AT$11)</f>
        <v>-3.4487623163315644</v>
      </c>
      <c r="AS480" s="3">
        <f ca="1"/>
        <v>126100.07019486121</v>
      </c>
      <c r="AT480" s="29">
        <f ca="1"/>
        <v>72818.771571873294</v>
      </c>
      <c r="AU480" s="17">
        <f t="shared" ca="1" si="242"/>
        <v>-3.4487623163315644</v>
      </c>
      <c r="AV480" s="14"/>
      <c r="AW480" s="3">
        <f ca="1">AS480</f>
        <v>126100.07019486121</v>
      </c>
      <c r="AX480" s="3"/>
      <c r="AY480" s="3"/>
      <c r="AZ480" s="9"/>
    </row>
    <row r="481" spans="14:52">
      <c r="N481" s="3"/>
      <c r="O481" s="29"/>
      <c r="P481" s="17">
        <f t="shared" si="243"/>
        <v>31</v>
      </c>
      <c r="Q481" s="14" t="str">
        <f t="shared" si="244"/>
        <v>3010349.00000033</v>
      </c>
      <c r="R481" s="9" t="str">
        <f t="shared" si="226"/>
        <v>-3.32187397540913E-07-2.44180122936457E-21i</v>
      </c>
      <c r="S481" s="14">
        <f t="shared" si="227"/>
        <v>1346269</v>
      </c>
      <c r="T481" s="9">
        <f t="shared" si="228"/>
        <v>1.0920067072803501E-21</v>
      </c>
      <c r="U481" s="14">
        <f t="shared" si="229"/>
        <v>0.97947099704450458</v>
      </c>
      <c r="V481" s="3">
        <f>ATAN(S481)/PI()*2</f>
        <v>0.99999952712290607</v>
      </c>
      <c r="W481" s="9">
        <f>ATAN(T481)/PI()*2</f>
        <v>6.951930614126885E-22</v>
      </c>
      <c r="X481" s="8">
        <f t="shared" si="230"/>
        <v>31</v>
      </c>
      <c r="Y481" s="3">
        <f t="shared" si="231"/>
        <v>1346269</v>
      </c>
      <c r="Z481" s="9">
        <f t="shared" si="232"/>
        <v>1.0920067072803501E-21</v>
      </c>
      <c r="AA481" s="8">
        <f t="shared" si="233"/>
        <v>9.7947099704450462</v>
      </c>
      <c r="AB481" s="3">
        <f t="shared" si="234"/>
        <v>9.9999952712290607</v>
      </c>
      <c r="AC481" s="9">
        <f t="shared" si="235"/>
        <v>6.9519306141268845E-21</v>
      </c>
      <c r="AD481" s="8">
        <f t="shared" si="236"/>
        <v>-21.205290029554952</v>
      </c>
      <c r="AE481" s="3">
        <f t="shared" si="237"/>
        <v>-1346259.0000047288</v>
      </c>
      <c r="AF481" s="9">
        <f t="shared" si="238"/>
        <v>5.8599239068465344E-21</v>
      </c>
      <c r="AG481" s="17">
        <f t="shared" ca="1" si="239"/>
        <v>13.505635725617164</v>
      </c>
      <c r="AH481" s="14"/>
      <c r="AI481" s="29"/>
      <c r="AJ481" s="8">
        <f ca="1">Y481+AE481*$AH$10</f>
        <v>235605.32499609888</v>
      </c>
      <c r="AK481" s="9">
        <f ca="1">Z481+AF481*$AH$10</f>
        <v>5.9264439304287404E-21</v>
      </c>
      <c r="AO481" s="8">
        <f t="shared" ca="1" si="225"/>
        <v>13.505635725617164</v>
      </c>
      <c r="AP481" s="3">
        <f t="shared" ca="1" si="240"/>
        <v>235605.32499609888</v>
      </c>
      <c r="AQ481" s="9">
        <f t="shared" ca="1" si="241"/>
        <v>5.9264439304287404E-21</v>
      </c>
      <c r="AR481" s="14">
        <f t="array" aca="1" ref="AR481:AT481" ca="1">MMULT(AO481:AQ481,$AR$9:$AT$11)</f>
        <v>-3.495515742006726</v>
      </c>
      <c r="AS481" s="3">
        <f ca="1"/>
        <v>204033.67399233652</v>
      </c>
      <c r="AT481" s="29">
        <f ca="1"/>
        <v>117813.96018252625</v>
      </c>
      <c r="AU481" s="17">
        <f t="shared" ca="1" si="242"/>
        <v>-3.495515742006726</v>
      </c>
      <c r="AV481" s="14"/>
      <c r="AW481" s="3">
        <f ca="1">AS481</f>
        <v>204033.67399233652</v>
      </c>
      <c r="AX481" s="3"/>
      <c r="AY481" s="3"/>
      <c r="AZ481" s="9"/>
    </row>
    <row r="482" spans="14:52">
      <c r="N482" s="3"/>
      <c r="O482" s="29"/>
      <c r="P482" s="17">
        <f t="shared" si="243"/>
        <v>32</v>
      </c>
      <c r="Q482" s="14" t="str">
        <f t="shared" si="244"/>
        <v>4870846.99999979</v>
      </c>
      <c r="R482" s="9" t="str">
        <f t="shared" si="226"/>
        <v>2.05303102314657E-07+8.04885691483996E-22i</v>
      </c>
      <c r="S482" s="14">
        <f t="shared" si="227"/>
        <v>2178309</v>
      </c>
      <c r="T482" s="9">
        <f t="shared" si="228"/>
        <v>-3.5995582405502801E-22</v>
      </c>
      <c r="U482" s="14">
        <f t="shared" si="229"/>
        <v>0.98011210435282148</v>
      </c>
      <c r="V482" s="3">
        <f>ATAN(S482)/PI()*2</f>
        <v>0.99999970774588354</v>
      </c>
      <c r="W482" s="9">
        <f>ATAN(T482)/PI()*2</f>
        <v>-2.2915499477229712E-22</v>
      </c>
      <c r="X482" s="8">
        <f t="shared" si="230"/>
        <v>32</v>
      </c>
      <c r="Y482" s="3">
        <f t="shared" si="231"/>
        <v>2178309</v>
      </c>
      <c r="Z482" s="9">
        <f t="shared" si="232"/>
        <v>-3.5995582405502801E-22</v>
      </c>
      <c r="AA482" s="8">
        <f t="shared" si="233"/>
        <v>9.8011210435282141</v>
      </c>
      <c r="AB482" s="3">
        <f t="shared" si="234"/>
        <v>9.9999970774588363</v>
      </c>
      <c r="AC482" s="9">
        <f t="shared" si="235"/>
        <v>-2.2915499477229714E-21</v>
      </c>
      <c r="AD482" s="8">
        <f t="shared" si="236"/>
        <v>-22.198878956471788</v>
      </c>
      <c r="AE482" s="3">
        <f t="shared" si="237"/>
        <v>-2178299.0000029225</v>
      </c>
      <c r="AF482" s="9">
        <f t="shared" si="238"/>
        <v>-1.9315941236679435E-21</v>
      </c>
      <c r="AG482" s="17">
        <f t="shared" ca="1" si="239"/>
        <v>13.685924860910777</v>
      </c>
      <c r="AH482" s="14"/>
      <c r="AI482" s="29"/>
      <c r="AJ482" s="8">
        <f ca="1">Y482+AE482*$AH$10</f>
        <v>381212.32499758899</v>
      </c>
      <c r="AK482" s="9">
        <f ca="1">Z482+AF482*$AH$10</f>
        <v>-1.9535209760810811E-21</v>
      </c>
      <c r="AO482" s="8">
        <f t="shared" ca="1" si="225"/>
        <v>13.685924860910777</v>
      </c>
      <c r="AP482" s="3">
        <f t="shared" ca="1" si="240"/>
        <v>381212.32499758899</v>
      </c>
      <c r="AQ482" s="9">
        <f t="shared" ca="1" si="241"/>
        <v>-1.9535209760810811E-21</v>
      </c>
      <c r="AR482" s="14">
        <f t="array" aca="1" ref="AR482:AT482" ca="1">MMULT(AO482:AQ482,$AR$9:$AT$11)</f>
        <v>-3.5421780038457777</v>
      </c>
      <c r="AS482" s="3">
        <f ca="1"/>
        <v>330132.94788950175</v>
      </c>
      <c r="AT482" s="29">
        <f ca="1"/>
        <v>190617.61099807234</v>
      </c>
      <c r="AU482" s="17">
        <f t="shared" ca="1" si="242"/>
        <v>-3.5421780038457777</v>
      </c>
      <c r="AV482" s="14"/>
      <c r="AW482" s="3">
        <f ca="1">AS482</f>
        <v>330132.94788950175</v>
      </c>
      <c r="AX482" s="3"/>
      <c r="AY482" s="3"/>
      <c r="AZ482" s="9"/>
    </row>
    <row r="483" spans="14:52">
      <c r="N483" s="3"/>
      <c r="O483" s="29"/>
      <c r="P483" s="17">
        <f t="shared" si="243"/>
        <v>33</v>
      </c>
      <c r="Q483" s="14" t="str">
        <f t="shared" si="244"/>
        <v>7881196.00000013</v>
      </c>
      <c r="R483" s="9" t="str">
        <f t="shared" si="226"/>
        <v>-1.26884295226255E-07-6.22083529451542E-23i</v>
      </c>
      <c r="S483" s="14">
        <f t="shared" si="227"/>
        <v>3524578</v>
      </c>
      <c r="T483" s="9">
        <f t="shared" si="228"/>
        <v>2.7820421190732799E-23</v>
      </c>
      <c r="U483" s="14">
        <f t="shared" si="229"/>
        <v>0.98071439345635125</v>
      </c>
      <c r="V483" s="3">
        <f>ATAN(S483)/PI()*2</f>
        <v>0.99999981937702265</v>
      </c>
      <c r="W483" s="9">
        <f>ATAN(T483)/PI()*2</f>
        <v>1.7711030205614551E-23</v>
      </c>
      <c r="X483" s="8">
        <f t="shared" si="230"/>
        <v>33</v>
      </c>
      <c r="Y483" s="3">
        <f t="shared" si="231"/>
        <v>3524578</v>
      </c>
      <c r="Z483" s="9">
        <f t="shared" si="232"/>
        <v>2.7820421190732799E-23</v>
      </c>
      <c r="AA483" s="8">
        <f t="shared" si="233"/>
        <v>9.8071439345635127</v>
      </c>
      <c r="AB483" s="3">
        <f t="shared" si="234"/>
        <v>9.9999981937702263</v>
      </c>
      <c r="AC483" s="9">
        <f t="shared" si="235"/>
        <v>1.7711030205614552E-22</v>
      </c>
      <c r="AD483" s="8">
        <f t="shared" si="236"/>
        <v>-23.192856065436487</v>
      </c>
      <c r="AE483" s="3">
        <f t="shared" si="237"/>
        <v>-3524568.0000018063</v>
      </c>
      <c r="AF483" s="9">
        <f t="shared" si="238"/>
        <v>1.4928988086541272E-22</v>
      </c>
      <c r="AG483" s="17">
        <f t="shared" ca="1" si="239"/>
        <v>13.865893746014898</v>
      </c>
      <c r="AH483" s="14"/>
      <c r="AI483" s="29"/>
      <c r="AJ483" s="8">
        <f ca="1">Y483+AE483*$AH$10</f>
        <v>616809.39999850979</v>
      </c>
      <c r="AK483" s="9">
        <f ca="1">Z483+AF483*$AH$10</f>
        <v>1.5098457290469829E-22</v>
      </c>
      <c r="AO483" s="8">
        <f t="shared" ca="1" si="225"/>
        <v>13.865893746014898</v>
      </c>
      <c r="AP483" s="3">
        <f t="shared" ca="1" si="240"/>
        <v>616809.39999850979</v>
      </c>
      <c r="AQ483" s="9">
        <f t="shared" ca="1" si="241"/>
        <v>1.5098457290469829E-22</v>
      </c>
      <c r="AR483" s="14">
        <f t="array" aca="1" ref="AR483:AT483" ca="1">MMULT(AO483:AQ483,$AR$9:$AT$11)</f>
        <v>-3.5887573788365916</v>
      </c>
      <c r="AS483" s="3">
        <f ca="1"/>
        <v>534165.9129793098</v>
      </c>
      <c r="AT483" s="29">
        <f ca="1"/>
        <v>308416.29904543929</v>
      </c>
      <c r="AU483" s="17">
        <f t="shared" ca="1" si="242"/>
        <v>-3.5887573788365916</v>
      </c>
      <c r="AV483" s="14"/>
      <c r="AW483" s="3">
        <f ca="1">AS483</f>
        <v>534165.9129793098</v>
      </c>
      <c r="AX483" s="3"/>
      <c r="AY483" s="3"/>
      <c r="AZ483" s="9"/>
    </row>
    <row r="484" spans="14:52">
      <c r="N484" s="3"/>
      <c r="O484" s="29"/>
      <c r="P484" s="17">
        <f>P483+1</f>
        <v>34</v>
      </c>
      <c r="Q484" s="14" t="str">
        <f t="shared" si="244"/>
        <v>12752042.9999999</v>
      </c>
      <c r="R484" s="9" t="str">
        <f t="shared" si="226"/>
        <v>7.84188070884019E-08-2.30545224079915E-22i</v>
      </c>
      <c r="S484" s="14">
        <f t="shared" si="227"/>
        <v>5702886.9999999804</v>
      </c>
      <c r="T484" s="9">
        <f t="shared" si="228"/>
        <v>1.03102958586122E-22</v>
      </c>
      <c r="U484" s="14">
        <f t="shared" si="229"/>
        <v>0.981281285356708</v>
      </c>
      <c r="V484" s="3">
        <f>ATAN(S484)/PI()*2</f>
        <v>0.99999988836886078</v>
      </c>
      <c r="W484" s="9">
        <f>ATAN(T484)/PI()*2</f>
        <v>6.5637382025521153E-23</v>
      </c>
      <c r="X484" s="8">
        <f t="shared" si="230"/>
        <v>34</v>
      </c>
      <c r="Y484" s="3">
        <f t="shared" si="231"/>
        <v>5702886.9999999804</v>
      </c>
      <c r="Z484" s="9">
        <f t="shared" si="232"/>
        <v>1.03102958586122E-22</v>
      </c>
      <c r="AA484" s="8">
        <f t="shared" si="233"/>
        <v>9.8128128535670793</v>
      </c>
      <c r="AB484" s="3">
        <f t="shared" si="234"/>
        <v>9.9999988836886082</v>
      </c>
      <c r="AC484" s="9">
        <f t="shared" si="235"/>
        <v>6.5637382025521157E-22</v>
      </c>
      <c r="AD484" s="8">
        <f t="shared" si="236"/>
        <v>-24.187187146432919</v>
      </c>
      <c r="AE484" s="3">
        <f t="shared" si="237"/>
        <v>-5702877.0000010971</v>
      </c>
      <c r="AF484" s="9">
        <f t="shared" si="238"/>
        <v>5.5327086166908958E-22</v>
      </c>
      <c r="AG484" s="17">
        <f t="shared" ca="1" si="239"/>
        <v>14.045570604192843</v>
      </c>
      <c r="AH484" s="14"/>
      <c r="AI484" s="29"/>
      <c r="AJ484" s="8">
        <f ca="1">Y484+AE484*$AH$10</f>
        <v>998013.47499907576</v>
      </c>
      <c r="AK484" s="9">
        <f ca="1">Z484+AF484*$AH$10</f>
        <v>5.5955141946312084E-22</v>
      </c>
      <c r="AO484" s="8">
        <f t="shared" ca="1" si="225"/>
        <v>14.045570604192843</v>
      </c>
      <c r="AP484" s="3">
        <f t="shared" ca="1" si="240"/>
        <v>998013.47499907576</v>
      </c>
      <c r="AQ484" s="9">
        <f t="shared" ca="1" si="241"/>
        <v>5.5955141946312084E-22</v>
      </c>
      <c r="AR484" s="14">
        <f t="array" aca="1" ref="AR484:AT484" ca="1">MMULT(AO484:AQ484,$AR$9:$AT$11)</f>
        <v>-3.6352611716972283</v>
      </c>
      <c r="AS484" s="3">
        <f ca="1"/>
        <v>864298.23917868966</v>
      </c>
      <c r="AT484" s="29">
        <f ca="1"/>
        <v>499018.48684834351</v>
      </c>
      <c r="AU484" s="17">
        <f t="shared" ca="1" si="242"/>
        <v>-3.6352611716972283</v>
      </c>
      <c r="AV484" s="14"/>
      <c r="AW484" s="3">
        <f ca="1">AS484</f>
        <v>864298.23917868966</v>
      </c>
      <c r="AX484" s="3"/>
      <c r="AY484" s="3"/>
      <c r="AZ484" s="9"/>
    </row>
    <row r="485" spans="14:52">
      <c r="N485" s="3"/>
      <c r="O485" s="29"/>
      <c r="P485" s="17">
        <f t="shared" si="243"/>
        <v>35</v>
      </c>
      <c r="Q485" s="14" t="str">
        <f t="shared" si="244"/>
        <v>20633239</v>
      </c>
      <c r="R485" s="9" t="str">
        <f t="shared" si="226"/>
        <v>-4.84654881378536E-08-3.80004965336788E-22i</v>
      </c>
      <c r="S485" s="14">
        <f t="shared" si="227"/>
        <v>9227464.9999999609</v>
      </c>
      <c r="T485" s="9">
        <f t="shared" si="228"/>
        <v>1.6994338685610199E-22</v>
      </c>
      <c r="U485" s="14">
        <f t="shared" si="229"/>
        <v>0.98181581064870316</v>
      </c>
      <c r="V485" s="3">
        <f>ATAN(S485)/PI()*2</f>
        <v>0.99999993100816187</v>
      </c>
      <c r="W485" s="9">
        <f>ATAN(T485)/PI()*2</f>
        <v>1.0818932025570747E-22</v>
      </c>
      <c r="X485" s="8">
        <f t="shared" si="230"/>
        <v>35</v>
      </c>
      <c r="Y485" s="3">
        <f t="shared" si="231"/>
        <v>9227464.9999999609</v>
      </c>
      <c r="Z485" s="9">
        <f t="shared" si="232"/>
        <v>1.6994338685610199E-22</v>
      </c>
      <c r="AA485" s="8">
        <f t="shared" si="233"/>
        <v>9.8181581064870311</v>
      </c>
      <c r="AB485" s="3">
        <f t="shared" si="234"/>
        <v>9.999999310081618</v>
      </c>
      <c r="AC485" s="9">
        <f t="shared" si="235"/>
        <v>1.0818932025570748E-21</v>
      </c>
      <c r="AD485" s="8">
        <f t="shared" si="236"/>
        <v>-25.181841893512967</v>
      </c>
      <c r="AE485" s="3">
        <f t="shared" si="237"/>
        <v>-9227455.0000006501</v>
      </c>
      <c r="AF485" s="9">
        <f t="shared" si="238"/>
        <v>9.1194981570097281E-22</v>
      </c>
      <c r="AG485" s="17">
        <f t="shared" ca="1" si="239"/>
        <v>14.224980437851805</v>
      </c>
      <c r="AH485" s="14"/>
      <c r="AI485" s="29"/>
      <c r="AJ485" s="8">
        <f ca="1">Y485+AE485*$AH$10</f>
        <v>1614814.6249994254</v>
      </c>
      <c r="AK485" s="9">
        <f ca="1">Z485+AF485*$AH$10</f>
        <v>9.2230198480940456E-22</v>
      </c>
      <c r="AO485" s="8">
        <f t="shared" ca="1" si="225"/>
        <v>14.224980437851805</v>
      </c>
      <c r="AP485" s="3">
        <f t="shared" ca="1" si="240"/>
        <v>1614814.6249994254</v>
      </c>
      <c r="AQ485" s="9">
        <f t="shared" ca="1" si="241"/>
        <v>9.2230198480940456E-22</v>
      </c>
      <c r="AR485" s="14">
        <f t="array" aca="1" ref="AR485:AT485" ca="1">MMULT(AO485:AQ485,$AR$9:$AT$11)</f>
        <v>-3.6816958535268429</v>
      </c>
      <c r="AS485" s="3">
        <f ca="1"/>
        <v>1398463.6175141528</v>
      </c>
      <c r="AT485" s="29">
        <f ca="1"/>
        <v>807419.21192776924</v>
      </c>
      <c r="AU485" s="17">
        <f t="shared" ca="1" si="242"/>
        <v>-3.6816958535268429</v>
      </c>
      <c r="AV485" s="14"/>
      <c r="AW485" s="3">
        <f ca="1">AS485</f>
        <v>1398463.6175141528</v>
      </c>
      <c r="AX485" s="3"/>
      <c r="AY485" s="3"/>
      <c r="AZ485" s="9"/>
    </row>
    <row r="486" spans="14:52">
      <c r="N486" s="3"/>
      <c r="O486" s="29"/>
      <c r="P486" s="17">
        <f t="shared" si="243"/>
        <v>36</v>
      </c>
      <c r="Q486" s="14" t="str">
        <f t="shared" si="244"/>
        <v>33385282</v>
      </c>
      <c r="R486" s="9" t="str">
        <f t="shared" si="226"/>
        <v>2.99533189505484E-08+1.32110144753938E-22i</v>
      </c>
      <c r="S486" s="14">
        <f t="shared" si="227"/>
        <v>14930352</v>
      </c>
      <c r="T486" s="9">
        <f t="shared" si="228"/>
        <v>-5.9081452837428495E-23</v>
      </c>
      <c r="U486" s="14">
        <f t="shared" si="229"/>
        <v>0.98232066365339354</v>
      </c>
      <c r="V486" s="3">
        <f>ATAN(S486)/PI()*2</f>
        <v>0.99999995736069913</v>
      </c>
      <c r="W486" s="9">
        <f>ATAN(T486)/PI()*2</f>
        <v>-3.7612421056509724E-23</v>
      </c>
      <c r="X486" s="8">
        <f t="shared" si="230"/>
        <v>36</v>
      </c>
      <c r="Y486" s="3">
        <f t="shared" si="231"/>
        <v>14930352</v>
      </c>
      <c r="Z486" s="9">
        <f t="shared" si="232"/>
        <v>-5.9081452837428495E-23</v>
      </c>
      <c r="AA486" s="8">
        <f t="shared" si="233"/>
        <v>9.8232066365339357</v>
      </c>
      <c r="AB486" s="3">
        <f t="shared" si="234"/>
        <v>9.999999573606992</v>
      </c>
      <c r="AC486" s="9">
        <f t="shared" si="235"/>
        <v>-3.7612421056509723E-22</v>
      </c>
      <c r="AD486" s="8">
        <f t="shared" si="236"/>
        <v>-26.176793363466064</v>
      </c>
      <c r="AE486" s="3">
        <f t="shared" si="237"/>
        <v>-14930342.000000427</v>
      </c>
      <c r="AF486" s="9">
        <f t="shared" si="238"/>
        <v>-3.1704275772766873E-22</v>
      </c>
      <c r="AG486" s="17">
        <f t="shared" ca="1" si="239"/>
        <v>14.404145475140499</v>
      </c>
      <c r="AH486" s="14"/>
      <c r="AI486" s="29"/>
      <c r="AJ486" s="8">
        <f ca="1">Y486+AE486*$AH$10</f>
        <v>2612819.8499996495</v>
      </c>
      <c r="AK486" s="9">
        <f ca="1">Z486+AF486*$AH$10</f>
        <v>-3.206417279627552E-22</v>
      </c>
      <c r="AO486" s="8">
        <f t="shared" ca="1" si="225"/>
        <v>14.404145475140499</v>
      </c>
      <c r="AP486" s="3">
        <f t="shared" ca="1" si="240"/>
        <v>2612819.8499996495</v>
      </c>
      <c r="AQ486" s="9">
        <f t="shared" ca="1" si="241"/>
        <v>-3.206417279627552E-22</v>
      </c>
      <c r="AR486" s="14">
        <f t="array" aca="1" ref="AR486:AT486" ca="1">MMULT(AO486:AQ486,$AR$9:$AT$11)</f>
        <v>-3.7280671773936604</v>
      </c>
      <c r="AS486" s="3">
        <f ca="1"/>
        <v>2262761.4089438831</v>
      </c>
      <c r="AT486" s="29">
        <f ca="1"/>
        <v>1306421.9743023559</v>
      </c>
      <c r="AU486" s="17">
        <f t="shared" ca="1" si="242"/>
        <v>-3.7280671773936604</v>
      </c>
      <c r="AV486" s="14"/>
      <c r="AW486" s="3">
        <f ca="1">AS486</f>
        <v>2262761.4089438831</v>
      </c>
      <c r="AX486" s="3"/>
      <c r="AY486" s="3"/>
      <c r="AZ486" s="9"/>
    </row>
    <row r="487" spans="14:52">
      <c r="N487" s="3"/>
      <c r="O487" s="29"/>
      <c r="P487" s="17">
        <f t="shared" si="243"/>
        <v>37</v>
      </c>
      <c r="Q487" s="14" t="str">
        <f t="shared" si="244"/>
        <v>54018521</v>
      </c>
      <c r="R487" s="9" t="str">
        <f t="shared" si="226"/>
        <v>-1.85121691873052E-08-1.81481385682772E-23i</v>
      </c>
      <c r="S487" s="14">
        <f t="shared" si="227"/>
        <v>24157817</v>
      </c>
      <c r="T487" s="9">
        <f t="shared" si="228"/>
        <v>8.1160943007507097E-24</v>
      </c>
      <c r="U487" s="14">
        <f t="shared" si="229"/>
        <v>0.98279824778913372</v>
      </c>
      <c r="V487" s="3">
        <f>ATAN(S487)/PI()*2</f>
        <v>0.99999997364746274</v>
      </c>
      <c r="W487" s="9">
        <f>ATAN(T487)/PI()*2</f>
        <v>5.166866106257741E-24</v>
      </c>
      <c r="X487" s="8">
        <f t="shared" si="230"/>
        <v>37</v>
      </c>
      <c r="Y487" s="3">
        <f t="shared" si="231"/>
        <v>24157817</v>
      </c>
      <c r="Z487" s="9">
        <f t="shared" si="232"/>
        <v>8.1160943007507097E-24</v>
      </c>
      <c r="AA487" s="8">
        <f t="shared" si="233"/>
        <v>9.8279824778913376</v>
      </c>
      <c r="AB487" s="3">
        <f t="shared" si="234"/>
        <v>9.9999997364746278</v>
      </c>
      <c r="AC487" s="9">
        <f t="shared" si="235"/>
        <v>5.1668661062577409E-23</v>
      </c>
      <c r="AD487" s="8">
        <f t="shared" si="236"/>
        <v>-27.172017522108661</v>
      </c>
      <c r="AE487" s="3">
        <f t="shared" si="237"/>
        <v>-24157807.000000264</v>
      </c>
      <c r="AF487" s="9">
        <f t="shared" si="238"/>
        <v>4.35525667618267E-23</v>
      </c>
      <c r="AG487" s="17">
        <f t="shared" ca="1" si="239"/>
        <v>14.583085544260356</v>
      </c>
      <c r="AH487" s="14"/>
      <c r="AI487" s="29"/>
      <c r="AJ487" s="8">
        <f ca="1">Y487+AE487*$AH$10</f>
        <v>4227626.2249997817</v>
      </c>
      <c r="AK487" s="9">
        <f ca="1">Z487+AF487*$AH$10</f>
        <v>4.4046961879257736E-23</v>
      </c>
      <c r="AO487" s="8">
        <f t="shared" ca="1" si="225"/>
        <v>14.583085544260356</v>
      </c>
      <c r="AP487" s="3">
        <f t="shared" ca="1" si="240"/>
        <v>4227626.2249997817</v>
      </c>
      <c r="AQ487" s="9">
        <f t="shared" ca="1" si="241"/>
        <v>4.4046961879257736E-23</v>
      </c>
      <c r="AR487" s="14">
        <f t="array" aca="1" ref="AR487:AT487" ca="1">MMULT(AO487:AQ487,$AR$9:$AT$11)</f>
        <v>-3.7743802752138409</v>
      </c>
      <c r="AS487" s="3">
        <f ca="1"/>
        <v>3661224.6654656413</v>
      </c>
      <c r="AT487" s="29">
        <f ca="1"/>
        <v>2113825.3114887071</v>
      </c>
      <c r="AU487" s="17">
        <f t="shared" ca="1" si="242"/>
        <v>-3.7743802752138409</v>
      </c>
      <c r="AV487" s="14"/>
      <c r="AW487" s="3">
        <f ca="1">AS487</f>
        <v>3661224.6654656413</v>
      </c>
      <c r="AX487" s="3"/>
      <c r="AY487" s="3"/>
      <c r="AZ487" s="9"/>
    </row>
    <row r="488" spans="14:52">
      <c r="N488" s="3"/>
      <c r="O488" s="29"/>
      <c r="P488" s="17">
        <f t="shared" si="243"/>
        <v>38</v>
      </c>
      <c r="Q488" s="14" t="str">
        <f t="shared" si="244"/>
        <v>87403803</v>
      </c>
      <c r="R488" s="9" t="str">
        <f t="shared" si="226"/>
        <v>1.14411497632431E-08+1.34559264958457E-22i</v>
      </c>
      <c r="S488" s="14">
        <f t="shared" si="227"/>
        <v>39088169</v>
      </c>
      <c r="T488" s="9">
        <f t="shared" si="228"/>
        <v>-6.0176732689902997E-23</v>
      </c>
      <c r="U488" s="14">
        <f t="shared" si="229"/>
        <v>0.98325071379138929</v>
      </c>
      <c r="V488" s="3">
        <f>ATAN(S488)/PI()*2</f>
        <v>0.9999999837132364</v>
      </c>
      <c r="W488" s="9">
        <f>ATAN(T488)/PI()*2</f>
        <v>-3.8309697866870838E-23</v>
      </c>
      <c r="X488" s="8">
        <f t="shared" si="230"/>
        <v>38</v>
      </c>
      <c r="Y488" s="3">
        <f t="shared" si="231"/>
        <v>39088169</v>
      </c>
      <c r="Z488" s="9">
        <f t="shared" si="232"/>
        <v>-6.0176732689902997E-23</v>
      </c>
      <c r="AA488" s="8">
        <f t="shared" si="233"/>
        <v>9.8325071379138933</v>
      </c>
      <c r="AB488" s="3">
        <f t="shared" si="234"/>
        <v>9.9999998371323642</v>
      </c>
      <c r="AC488" s="9">
        <f t="shared" si="235"/>
        <v>-3.8309697866870835E-22</v>
      </c>
      <c r="AD488" s="8">
        <f t="shared" si="236"/>
        <v>-28.167492862086107</v>
      </c>
      <c r="AE488" s="3">
        <f t="shared" si="237"/>
        <v>-39088159.000000164</v>
      </c>
      <c r="AF488" s="9">
        <f t="shared" si="238"/>
        <v>-3.2292024597880537E-22</v>
      </c>
      <c r="AG488" s="17">
        <f t="shared" ca="1" si="239"/>
        <v>14.761818388778963</v>
      </c>
      <c r="AH488" s="14"/>
      <c r="AI488" s="29"/>
      <c r="AJ488" s="8">
        <f ca="1">Y488+AE488*$AH$10</f>
        <v>6840437.8249998651</v>
      </c>
      <c r="AK488" s="9">
        <f ca="1">Z488+AF488*$AH$10</f>
        <v>-3.265859356224174E-22</v>
      </c>
      <c r="AO488" s="8">
        <f t="shared" ca="1" si="225"/>
        <v>14.761818388778963</v>
      </c>
      <c r="AP488" s="3">
        <f t="shared" ca="1" si="240"/>
        <v>6840437.8249998651</v>
      </c>
      <c r="AQ488" s="9">
        <f t="shared" ca="1" si="241"/>
        <v>-3.265859356224174E-22</v>
      </c>
      <c r="AR488" s="14">
        <f t="array" aca="1" ref="AR488:AT488" ca="1">MMULT(AO488:AQ488,$AR$9:$AT$11)</f>
        <v>-3.8206397393606042</v>
      </c>
      <c r="AS488" s="3">
        <f ca="1"/>
        <v>5923985.8000470437</v>
      </c>
      <c r="AT488" s="29">
        <f ca="1"/>
        <v>3420231.261001687</v>
      </c>
      <c r="AU488" s="17">
        <f t="shared" ca="1" si="242"/>
        <v>-3.8206397393606042</v>
      </c>
      <c r="AV488" s="14"/>
      <c r="AW488" s="3">
        <f ca="1">AS488</f>
        <v>5923985.8000470437</v>
      </c>
      <c r="AX488" s="3"/>
      <c r="AY488" s="3"/>
      <c r="AZ488" s="9"/>
    </row>
    <row r="489" spans="14:52">
      <c r="N489" s="3"/>
      <c r="O489" s="29"/>
      <c r="P489" s="17">
        <f t="shared" si="243"/>
        <v>39</v>
      </c>
      <c r="Q489" s="14" t="str">
        <f t="shared" si="244"/>
        <v>141422324</v>
      </c>
      <c r="R489" s="9" t="str">
        <f t="shared" si="226"/>
        <v>-7.07101942406207E-09-5.89071966668015E-23i</v>
      </c>
      <c r="S489" s="14">
        <f t="shared" si="227"/>
        <v>63245986</v>
      </c>
      <c r="T489" s="9">
        <f t="shared" si="228"/>
        <v>2.6344099222183399E-23</v>
      </c>
      <c r="U489" s="14">
        <f t="shared" si="229"/>
        <v>0.98367999206237977</v>
      </c>
      <c r="V489" s="3">
        <f>ATAN(S489)/PI()*2</f>
        <v>0.99999998993422645</v>
      </c>
      <c r="W489" s="9">
        <f>ATAN(T489)/PI()*2</f>
        <v>1.6771174450055374E-23</v>
      </c>
      <c r="X489" s="8">
        <f t="shared" si="230"/>
        <v>39</v>
      </c>
      <c r="Y489" s="3">
        <f t="shared" si="231"/>
        <v>63245986</v>
      </c>
      <c r="Z489" s="9">
        <f t="shared" si="232"/>
        <v>2.6344099222183399E-23</v>
      </c>
      <c r="AA489" s="8">
        <f t="shared" si="233"/>
        <v>9.8367999206237968</v>
      </c>
      <c r="AB489" s="3">
        <f t="shared" si="234"/>
        <v>9.9999998993422636</v>
      </c>
      <c r="AC489" s="9">
        <f t="shared" si="235"/>
        <v>1.6771174450055374E-22</v>
      </c>
      <c r="AD489" s="8">
        <f t="shared" si="236"/>
        <v>-29.163200079376203</v>
      </c>
      <c r="AE489" s="3">
        <f t="shared" si="237"/>
        <v>-63245976.000000104</v>
      </c>
      <c r="AF489" s="9">
        <f t="shared" si="238"/>
        <v>1.4136764527837033E-22</v>
      </c>
      <c r="AG489" s="17">
        <f t="shared" ca="1" si="239"/>
        <v>14.940359934514635</v>
      </c>
      <c r="AH489" s="14"/>
      <c r="AI489" s="29"/>
      <c r="AJ489" s="8">
        <f ca="1">Y489+AE489*$AH$10</f>
        <v>11068055.799999915</v>
      </c>
      <c r="AK489" s="9">
        <f ca="1">Z489+AF489*$AH$10</f>
        <v>1.4297240657683892E-22</v>
      </c>
      <c r="AO489" s="8">
        <f t="shared" ca="1" si="225"/>
        <v>14.940359934514635</v>
      </c>
      <c r="AP489" s="3">
        <f t="shared" ca="1" si="240"/>
        <v>11068055.799999915</v>
      </c>
      <c r="AQ489" s="9">
        <f t="shared" ca="1" si="241"/>
        <v>1.4297240657683892E-22</v>
      </c>
      <c r="AR489" s="14">
        <f t="array" aca="1" ref="AR489:AT489" ca="1">MMULT(AO489:AQ489,$AR$9:$AT$11)</f>
        <v>-3.8668496917390387</v>
      </c>
      <c r="AS489" s="3">
        <f ca="1"/>
        <v>9585210.2776638679</v>
      </c>
      <c r="AT489" s="29">
        <f ca="1"/>
        <v>5534040.3978546252</v>
      </c>
      <c r="AU489" s="17">
        <f t="shared" ca="1" si="242"/>
        <v>-3.8668496917390387</v>
      </c>
      <c r="AV489" s="14"/>
      <c r="AW489" s="3">
        <f ca="1">AS489</f>
        <v>9585210.2776638679</v>
      </c>
      <c r="AX489" s="3"/>
      <c r="AY489" s="3"/>
      <c r="AZ489" s="9"/>
    </row>
    <row r="490" spans="14:52">
      <c r="N490" s="3"/>
      <c r="O490" s="29"/>
      <c r="P490" s="17">
        <f t="shared" si="243"/>
        <v>40</v>
      </c>
      <c r="Q490" s="14" t="str">
        <f t="shared" si="244"/>
        <v>228826127</v>
      </c>
      <c r="R490" s="9" t="str">
        <f t="shared" si="226"/>
        <v>4.37013033918107E-09+2.14162337311879E-23i</v>
      </c>
      <c r="S490" s="14">
        <f t="shared" si="227"/>
        <v>102334155</v>
      </c>
      <c r="T490" s="9">
        <f t="shared" si="228"/>
        <v>-9.5776308889920197E-24</v>
      </c>
      <c r="U490" s="14">
        <f t="shared" si="229"/>
        <v>0.98408782017594842</v>
      </c>
      <c r="V490" s="3">
        <f>ATAN(S490)/PI()*2</f>
        <v>0.99999999377900994</v>
      </c>
      <c r="W490" s="9">
        <f>ATAN(T490)/PI()*2</f>
        <v>-6.0973091963708154E-24</v>
      </c>
      <c r="X490" s="8">
        <f t="shared" si="230"/>
        <v>40</v>
      </c>
      <c r="Y490" s="3">
        <f t="shared" si="231"/>
        <v>102334155</v>
      </c>
      <c r="Z490" s="9">
        <f t="shared" si="232"/>
        <v>-9.5776308889920197E-24</v>
      </c>
      <c r="AA490" s="8">
        <f t="shared" si="233"/>
        <v>9.8408782017594838</v>
      </c>
      <c r="AB490" s="3">
        <f t="shared" si="234"/>
        <v>9.9999999377900988</v>
      </c>
      <c r="AC490" s="9">
        <f t="shared" si="235"/>
        <v>-6.0973091963708159E-23</v>
      </c>
      <c r="AD490" s="8">
        <f t="shared" si="236"/>
        <v>-30.159121798240516</v>
      </c>
      <c r="AE490" s="3">
        <f t="shared" si="237"/>
        <v>-102334145.00000006</v>
      </c>
      <c r="AF490" s="9">
        <f t="shared" si="238"/>
        <v>-5.139546107471614E-23</v>
      </c>
      <c r="AG490" s="17">
        <f t="shared" ca="1" si="239"/>
        <v>15.118724516451575</v>
      </c>
      <c r="AH490" s="14"/>
      <c r="AI490" s="29"/>
      <c r="AJ490" s="8">
        <f ca="1">Y490+AE490*$AH$10</f>
        <v>17908485.374999955</v>
      </c>
      <c r="AK490" s="9">
        <f ca="1">Z490+AF490*$AH$10</f>
        <v>-5.1978886275632832E-23</v>
      </c>
      <c r="AO490" s="8">
        <f t="shared" ca="1" si="225"/>
        <v>15.118724516451575</v>
      </c>
      <c r="AP490" s="3">
        <f t="shared" ca="1" si="240"/>
        <v>17908485.374999955</v>
      </c>
      <c r="AQ490" s="9">
        <f t="shared" ca="1" si="241"/>
        <v>-5.1978886275632832E-23</v>
      </c>
      <c r="AR490" s="14">
        <f t="array" aca="1" ref="AR490:AT490" ca="1">MMULT(AO490:AQ490,$AR$9:$AT$11)</f>
        <v>-3.9130138425160679</v>
      </c>
      <c r="AS490" s="3">
        <f ca="1"/>
        <v>15509195.976268815</v>
      </c>
      <c r="AT490" s="29">
        <f ca="1"/>
        <v>8954255.3345595263</v>
      </c>
      <c r="AU490" s="17">
        <f t="shared" ca="1" si="242"/>
        <v>-3.9130138425160679</v>
      </c>
      <c r="AV490" s="14"/>
      <c r="AW490" s="3">
        <f ca="1">AS490</f>
        <v>15509195.976268815</v>
      </c>
      <c r="AX490" s="3"/>
      <c r="AY490" s="3"/>
      <c r="AZ490" s="9"/>
    </row>
    <row r="491" spans="14:52">
      <c r="N491" s="3"/>
      <c r="O491" s="29"/>
      <c r="P491" s="17">
        <f t="shared" si="243"/>
        <v>41</v>
      </c>
      <c r="Q491" s="14" t="str">
        <f t="shared" si="244"/>
        <v>370248451</v>
      </c>
      <c r="R491" s="9" t="str">
        <f t="shared" si="226"/>
        <v>-2.70088908488101E-09-4.23533161561474E-23i</v>
      </c>
      <c r="S491" s="14">
        <f t="shared" si="227"/>
        <v>165580141</v>
      </c>
      <c r="T491" s="9">
        <f t="shared" si="228"/>
        <v>1.89409787995371E-23</v>
      </c>
      <c r="U491" s="14">
        <f t="shared" si="229"/>
        <v>0.98447576636337364</v>
      </c>
      <c r="V491" s="3">
        <f>ATAN(S491)/PI()*2</f>
        <v>0.99999999615521673</v>
      </c>
      <c r="W491" s="9">
        <f>ATAN(T491)/PI()*2</f>
        <v>1.2058201611780494E-23</v>
      </c>
      <c r="X491" s="8">
        <f t="shared" si="230"/>
        <v>41</v>
      </c>
      <c r="Y491" s="3">
        <f t="shared" si="231"/>
        <v>165580141</v>
      </c>
      <c r="Z491" s="9">
        <f t="shared" si="232"/>
        <v>1.89409787995371E-23</v>
      </c>
      <c r="AA491" s="8">
        <f t="shared" si="233"/>
        <v>9.8447576636337359</v>
      </c>
      <c r="AB491" s="3">
        <f t="shared" si="234"/>
        <v>9.9999999615521666</v>
      </c>
      <c r="AC491" s="9">
        <f t="shared" si="235"/>
        <v>1.2058201611780494E-22</v>
      </c>
      <c r="AD491" s="8">
        <f t="shared" si="236"/>
        <v>-31.155242336366264</v>
      </c>
      <c r="AE491" s="3">
        <f t="shared" si="237"/>
        <v>-165580131.00000003</v>
      </c>
      <c r="AF491" s="9">
        <f t="shared" si="238"/>
        <v>1.0164103731826784E-22</v>
      </c>
      <c r="AG491" s="17">
        <f t="shared" ca="1" si="239"/>
        <v>15.296925072497835</v>
      </c>
      <c r="AH491" s="14"/>
      <c r="AI491" s="29"/>
      <c r="AJ491" s="8">
        <f ca="1">Y491+AE491*$AH$10</f>
        <v>28976532.924999982</v>
      </c>
      <c r="AK491" s="9">
        <f ca="1">Z491+AF491*$AH$10</f>
        <v>1.0279483458710806E-22</v>
      </c>
      <c r="AO491" s="8">
        <f t="shared" ca="1" si="225"/>
        <v>15.296925072497835</v>
      </c>
      <c r="AP491" s="3">
        <f t="shared" ca="1" si="240"/>
        <v>28976532.924999982</v>
      </c>
      <c r="AQ491" s="9">
        <f t="shared" ca="1" si="241"/>
        <v>1.0279483458710806E-22</v>
      </c>
      <c r="AR491" s="14">
        <f t="array" aca="1" ref="AR491:AT491" ca="1">MMULT(AO491:AQ491,$AR$9:$AT$11)</f>
        <v>-3.9591355402686994</v>
      </c>
      <c r="AS491" s="3">
        <f ca="1"/>
        <v>25094406.238798697</v>
      </c>
      <c r="AT491" s="29">
        <f ca="1"/>
        <v>14488279.25862721</v>
      </c>
      <c r="AU491" s="17">
        <f t="shared" ca="1" si="242"/>
        <v>-3.9591355402686994</v>
      </c>
      <c r="AV491" s="14"/>
      <c r="AW491" s="3">
        <f ca="1">AS491</f>
        <v>25094406.238798697</v>
      </c>
      <c r="AX491" s="3"/>
      <c r="AY491" s="3"/>
      <c r="AZ491" s="9"/>
    </row>
    <row r="492" spans="14:52">
      <c r="N492" s="3"/>
      <c r="O492" s="29"/>
      <c r="P492" s="17">
        <f t="shared" si="243"/>
        <v>42</v>
      </c>
      <c r="Q492" s="14" t="str">
        <f t="shared" si="244"/>
        <v>599074578</v>
      </c>
      <c r="R492" s="9" t="str">
        <f t="shared" si="226"/>
        <v>1.66924125430006E-09-3.27138543172299E-24i</v>
      </c>
      <c r="S492" s="14">
        <f t="shared" si="227"/>
        <v>267914296</v>
      </c>
      <c r="T492" s="9">
        <f t="shared" si="228"/>
        <v>1.46300804118702E-24</v>
      </c>
      <c r="U492" s="14">
        <f t="shared" si="229"/>
        <v>0.98484524964885645</v>
      </c>
      <c r="V492" s="3">
        <f>ATAN(S492)/PI()*2</f>
        <v>0.99999999762379321</v>
      </c>
      <c r="W492" s="9">
        <f>ATAN(T492)/PI()*2</f>
        <v>9.3137984615242184E-25</v>
      </c>
      <c r="X492" s="8">
        <f t="shared" si="230"/>
        <v>42</v>
      </c>
      <c r="Y492" s="3">
        <f t="shared" si="231"/>
        <v>267914296</v>
      </c>
      <c r="Z492" s="9">
        <f t="shared" si="232"/>
        <v>1.46300804118702E-24</v>
      </c>
      <c r="AA492" s="8">
        <f t="shared" si="233"/>
        <v>9.848452496488564</v>
      </c>
      <c r="AB492" s="3">
        <f t="shared" si="234"/>
        <v>9.9999999762379321</v>
      </c>
      <c r="AC492" s="9">
        <f t="shared" si="235"/>
        <v>9.3137984615242177E-24</v>
      </c>
      <c r="AD492" s="8">
        <f t="shared" si="236"/>
        <v>-32.151547503511438</v>
      </c>
      <c r="AE492" s="3">
        <f t="shared" si="237"/>
        <v>-267914286.00000003</v>
      </c>
      <c r="AF492" s="9">
        <f t="shared" si="238"/>
        <v>7.8507904203371976E-24</v>
      </c>
      <c r="AG492" s="17">
        <f t="shared" ca="1" si="239"/>
        <v>15.474973309603065</v>
      </c>
      <c r="AH492" s="14"/>
      <c r="AI492" s="29"/>
      <c r="AJ492" s="8">
        <f ca="1">Y492+AE492*$AH$10</f>
        <v>46885010.049999982</v>
      </c>
      <c r="AK492" s="9">
        <f ca="1">Z492+AF492*$AH$10</f>
        <v>7.9399101379652079E-24</v>
      </c>
      <c r="AO492" s="8">
        <f t="shared" ca="1" si="225"/>
        <v>15.474973309603065</v>
      </c>
      <c r="AP492" s="3">
        <f t="shared" ca="1" si="240"/>
        <v>46885010.049999982</v>
      </c>
      <c r="AQ492" s="9">
        <f t="shared" ca="1" si="241"/>
        <v>7.9399101379652079E-24</v>
      </c>
      <c r="AR492" s="14">
        <f t="array" aca="1" ref="AR492:AT492" ca="1">MMULT(AO492:AQ492,$AR$9:$AT$11)</f>
        <v>-4.0052178149784625</v>
      </c>
      <c r="AS492" s="3">
        <f ca="1"/>
        <v>40603602.286150515</v>
      </c>
      <c r="AT492" s="29">
        <f ca="1"/>
        <v>23442517.97006746</v>
      </c>
      <c r="AU492" s="17">
        <f t="shared" ca="1" si="242"/>
        <v>-4.0052178149784625</v>
      </c>
      <c r="AV492" s="14"/>
      <c r="AW492" s="3">
        <f ca="1">AS492</f>
        <v>40603602.286150515</v>
      </c>
      <c r="AX492" s="3"/>
      <c r="AY492" s="3"/>
      <c r="AZ492" s="9"/>
    </row>
    <row r="493" spans="14:52">
      <c r="N493" s="3"/>
      <c r="O493" s="29"/>
      <c r="P493" s="17">
        <f t="shared" si="243"/>
        <v>43</v>
      </c>
      <c r="Q493" s="14" t="str">
        <f t="shared" si="244"/>
        <v>969323029</v>
      </c>
      <c r="R493" s="9" t="str">
        <f t="shared" si="226"/>
        <v>-1.03164783058094E-09-9.1000128656879E-24i</v>
      </c>
      <c r="S493" s="14">
        <f t="shared" si="227"/>
        <v>433494437</v>
      </c>
      <c r="T493" s="9">
        <f t="shared" si="228"/>
        <v>4.0696494727601599E-24</v>
      </c>
      <c r="U493" s="14">
        <f t="shared" si="229"/>
        <v>0.9851975571792263</v>
      </c>
      <c r="V493" s="3">
        <f>ATAN(S493)/PI()*2</f>
        <v>0.99999999853142341</v>
      </c>
      <c r="W493" s="9">
        <f>ATAN(T493)/PI()*2</f>
        <v>2.5908193209644206E-24</v>
      </c>
      <c r="X493" s="8">
        <f t="shared" si="230"/>
        <v>43</v>
      </c>
      <c r="Y493" s="3">
        <f t="shared" si="231"/>
        <v>433494437</v>
      </c>
      <c r="Z493" s="9">
        <f t="shared" si="232"/>
        <v>4.0696494727601599E-24</v>
      </c>
      <c r="AA493" s="8">
        <f t="shared" si="233"/>
        <v>9.8519755717922628</v>
      </c>
      <c r="AB493" s="3">
        <f t="shared" si="234"/>
        <v>9.9999999853142345</v>
      </c>
      <c r="AC493" s="9">
        <f t="shared" si="235"/>
        <v>2.5908193209644206E-23</v>
      </c>
      <c r="AD493" s="8">
        <f t="shared" si="236"/>
        <v>-33.148024428207734</v>
      </c>
      <c r="AE493" s="3">
        <f t="shared" si="237"/>
        <v>-433494427</v>
      </c>
      <c r="AF493" s="9">
        <f t="shared" si="238"/>
        <v>2.1838543736884047E-23</v>
      </c>
      <c r="AG493" s="17">
        <f t="shared" ca="1" si="239"/>
        <v>15.65287984672862</v>
      </c>
      <c r="AH493" s="14"/>
      <c r="AI493" s="29"/>
      <c r="AJ493" s="8">
        <f ca="1">Y493+AE493*$AH$10</f>
        <v>75861534.725000024</v>
      </c>
      <c r="AK493" s="9">
        <f ca="1">Z493+AF493*$AH$10</f>
        <v>2.2086448055689499E-23</v>
      </c>
      <c r="AO493" s="8">
        <f t="shared" ca="1" si="225"/>
        <v>15.65287984672862</v>
      </c>
      <c r="AP493" s="3">
        <f t="shared" ca="1" si="240"/>
        <v>75861534.725000024</v>
      </c>
      <c r="AQ493" s="9">
        <f t="shared" ca="1" si="241"/>
        <v>2.2086448055689499E-23</v>
      </c>
      <c r="AR493" s="14">
        <f t="array" aca="1" ref="AR493:AT493" ca="1">MMULT(AO493:AQ493,$AR$9:$AT$11)</f>
        <v>-4.0512634150347946</v>
      </c>
      <c r="AS493" s="3">
        <f ca="1"/>
        <v>65698008.682164915</v>
      </c>
      <c r="AT493" s="29">
        <f ca="1"/>
        <v>37930780.456389196</v>
      </c>
      <c r="AU493" s="17">
        <f t="shared" ca="1" si="242"/>
        <v>-4.0512634150347946</v>
      </c>
      <c r="AV493" s="14"/>
      <c r="AW493" s="3">
        <f ca="1">AS493</f>
        <v>65698008.682164915</v>
      </c>
      <c r="AX493" s="3"/>
      <c r="AY493" s="3"/>
      <c r="AZ493" s="9"/>
    </row>
    <row r="494" spans="14:52">
      <c r="N494" s="3"/>
      <c r="O494" s="29"/>
      <c r="P494" s="17">
        <f t="shared" si="243"/>
        <v>44</v>
      </c>
      <c r="Q494" s="14" t="str">
        <f t="shared" si="244"/>
        <v>1568397607</v>
      </c>
      <c r="R494" s="9" t="str">
        <f t="shared" si="226"/>
        <v>6.37593423719117E-10+1.24977925427298E-23i</v>
      </c>
      <c r="S494" s="14">
        <f t="shared" si="227"/>
        <v>701408733</v>
      </c>
      <c r="T494" s="9">
        <f t="shared" si="228"/>
        <v>-5.5891827388467601E-24</v>
      </c>
      <c r="U494" s="14">
        <f t="shared" si="229"/>
        <v>0.98553385919356806</v>
      </c>
      <c r="V494" s="3">
        <f>ATAN(S494)/PI()*2</f>
        <v>0.99999999909236981</v>
      </c>
      <c r="W494" s="9">
        <f>ATAN(T494)/PI()*2</f>
        <v>-3.5581842429254394E-24</v>
      </c>
      <c r="X494" s="8">
        <f t="shared" si="230"/>
        <v>44</v>
      </c>
      <c r="Y494" s="3">
        <f t="shared" si="231"/>
        <v>701408733</v>
      </c>
      <c r="Z494" s="9">
        <f t="shared" si="232"/>
        <v>-5.5891827388467601E-24</v>
      </c>
      <c r="AA494" s="8">
        <f t="shared" si="233"/>
        <v>9.8553385919356806</v>
      </c>
      <c r="AB494" s="3">
        <f t="shared" si="234"/>
        <v>9.9999999909236976</v>
      </c>
      <c r="AC494" s="9">
        <f t="shared" si="235"/>
        <v>-3.5581842429254394E-23</v>
      </c>
      <c r="AD494" s="8">
        <f t="shared" si="236"/>
        <v>-34.144661408064323</v>
      </c>
      <c r="AE494" s="3">
        <f t="shared" si="237"/>
        <v>-701408723</v>
      </c>
      <c r="AF494" s="9">
        <f t="shared" si="238"/>
        <v>-2.9992659690407637E-23</v>
      </c>
      <c r="AG494" s="17">
        <f t="shared" ca="1" si="239"/>
        <v>15.830654338346935</v>
      </c>
      <c r="AH494" s="14"/>
      <c r="AI494" s="29"/>
      <c r="AJ494" s="8">
        <f ca="1">Y494+AE494*$AH$10</f>
        <v>122746536.52499998</v>
      </c>
      <c r="AK494" s="9">
        <f ca="1">Z494+AF494*$AH$10</f>
        <v>-3.0333126983433061E-23</v>
      </c>
      <c r="AO494" s="8">
        <f t="shared" ca="1" si="225"/>
        <v>15.830654338346935</v>
      </c>
      <c r="AP494" s="3">
        <f t="shared" ca="1" si="240"/>
        <v>122746536.52499998</v>
      </c>
      <c r="AQ494" s="9">
        <f t="shared" ca="1" si="241"/>
        <v>-3.0333126983433061E-23</v>
      </c>
      <c r="AR494" s="14">
        <f t="array" aca="1" ref="AR494:AT494" ca="1">MMULT(AO494:AQ494,$AR$9:$AT$11)</f>
        <v>-4.0972748391990326</v>
      </c>
      <c r="AS494" s="3">
        <f ca="1"/>
        <v>106301611.21158552</v>
      </c>
      <c r="AT494" s="29">
        <f ca="1"/>
        <v>61373281.505100437</v>
      </c>
      <c r="AU494" s="17">
        <f t="shared" ca="1" si="242"/>
        <v>-4.0972748391990326</v>
      </c>
      <c r="AV494" s="14"/>
      <c r="AW494" s="3">
        <f ca="1">AS494</f>
        <v>106301611.21158552</v>
      </c>
      <c r="AX494" s="3"/>
      <c r="AY494" s="3"/>
      <c r="AZ494" s="9"/>
    </row>
    <row r="495" spans="14:52">
      <c r="N495" s="3"/>
      <c r="O495" s="29"/>
      <c r="P495" s="17">
        <f t="shared" si="243"/>
        <v>45</v>
      </c>
      <c r="Q495" s="14" t="str">
        <f t="shared" si="244"/>
        <v>2537720636</v>
      </c>
      <c r="R495" s="9" t="str">
        <f t="shared" si="226"/>
        <v>-3.94054406861828E-10-7.72525683275521E-25i</v>
      </c>
      <c r="S495" s="14">
        <f t="shared" si="227"/>
        <v>1134903170</v>
      </c>
      <c r="T495" s="9">
        <f t="shared" si="228"/>
        <v>3.4548398843370702E-25</v>
      </c>
      <c r="U495" s="14">
        <f t="shared" si="229"/>
        <v>0.98585522199936992</v>
      </c>
      <c r="V495" s="3">
        <f>ATAN(S495)/PI()*2</f>
        <v>0.99999999943905382</v>
      </c>
      <c r="W495" s="9">
        <f>ATAN(T495)/PI()*2</f>
        <v>2.1994193807331066E-25</v>
      </c>
      <c r="X495" s="8">
        <f t="shared" si="230"/>
        <v>45</v>
      </c>
      <c r="Y495" s="3">
        <f t="shared" si="231"/>
        <v>1134903170</v>
      </c>
      <c r="Z495" s="9">
        <f t="shared" si="232"/>
        <v>3.4548398843370702E-25</v>
      </c>
      <c r="AA495" s="8">
        <f t="shared" si="233"/>
        <v>9.8585522199936992</v>
      </c>
      <c r="AB495" s="3">
        <f t="shared" si="234"/>
        <v>9.9999999943905387</v>
      </c>
      <c r="AC495" s="9">
        <f t="shared" si="235"/>
        <v>2.1994193807331066E-24</v>
      </c>
      <c r="AD495" s="8">
        <f t="shared" si="236"/>
        <v>-35.141447780006303</v>
      </c>
      <c r="AE495" s="3">
        <f t="shared" si="237"/>
        <v>-1134903160</v>
      </c>
      <c r="AF495" s="9">
        <f t="shared" si="238"/>
        <v>1.8539353922993995E-24</v>
      </c>
      <c r="AG495" s="17">
        <f t="shared" ca="1" si="239"/>
        <v>16.008305581494803</v>
      </c>
      <c r="AH495" s="14"/>
      <c r="AI495" s="29"/>
      <c r="AJ495" s="8">
        <f ca="1">Y495+AE495*$AH$10</f>
        <v>198608063</v>
      </c>
      <c r="AK495" s="9">
        <f ca="1">Z495+AF495*$AH$10</f>
        <v>1.8749806870807116E-24</v>
      </c>
      <c r="AO495" s="8">
        <f t="shared" ca="1" si="225"/>
        <v>16.008305581494803</v>
      </c>
      <c r="AP495" s="3">
        <f t="shared" ca="1" si="240"/>
        <v>198608063</v>
      </c>
      <c r="AQ495" s="9">
        <f t="shared" ca="1" si="241"/>
        <v>1.8749806870807116E-24</v>
      </c>
      <c r="AR495" s="14">
        <f t="array" aca="1" ref="AR495:AT495" ca="1">MMULT(AO495:AQ495,$AR$9:$AT$11)</f>
        <v>-4.1432543643118391</v>
      </c>
      <c r="AS495" s="3">
        <f ca="1"/>
        <v>171999620.22300234</v>
      </c>
      <c r="AT495" s="29">
        <f ca="1"/>
        <v>99304044.891208604</v>
      </c>
      <c r="AU495" s="17">
        <f t="shared" ca="1" si="242"/>
        <v>-4.1432543643118391</v>
      </c>
      <c r="AV495" s="14"/>
      <c r="AW495" s="3">
        <f ca="1">AS495</f>
        <v>171999620.22300234</v>
      </c>
      <c r="AX495" s="3"/>
      <c r="AY495" s="3"/>
      <c r="AZ495" s="9"/>
    </row>
    <row r="496" spans="14:52">
      <c r="N496" s="3"/>
      <c r="O496" s="29"/>
      <c r="P496" s="17">
        <f t="shared" si="243"/>
        <v>46</v>
      </c>
      <c r="Q496" s="14" t="str">
        <f t="shared" si="244"/>
        <v>4106118243</v>
      </c>
      <c r="R496" s="9" t="str">
        <f t="shared" si="226"/>
        <v>2.43539016857289E-10+3.10295746399933E-24i</v>
      </c>
      <c r="S496" s="14">
        <f t="shared" si="227"/>
        <v>1836311903</v>
      </c>
      <c r="T496" s="9">
        <f t="shared" si="228"/>
        <v>-1.3876847641585701E-24</v>
      </c>
      <c r="U496" s="14">
        <f t="shared" si="229"/>
        <v>0.98616261925812942</v>
      </c>
      <c r="V496" s="3">
        <f>ATAN(S496)/PI()*2</f>
        <v>0.9999999996533161</v>
      </c>
      <c r="W496" s="9">
        <f>ATAN(T496)/PI()*2</f>
        <v>-8.8342755867658969E-25</v>
      </c>
      <c r="X496" s="8">
        <f t="shared" si="230"/>
        <v>46</v>
      </c>
      <c r="Y496" s="3">
        <f t="shared" si="231"/>
        <v>1836311903</v>
      </c>
      <c r="Z496" s="9">
        <f t="shared" si="232"/>
        <v>-1.3876847641585701E-24</v>
      </c>
      <c r="AA496" s="8">
        <f t="shared" si="233"/>
        <v>9.8616261925812942</v>
      </c>
      <c r="AB496" s="3">
        <f t="shared" si="234"/>
        <v>9.9999999965331607</v>
      </c>
      <c r="AC496" s="9">
        <f t="shared" si="235"/>
        <v>-8.8342755867658973E-24</v>
      </c>
      <c r="AD496" s="8">
        <f t="shared" si="236"/>
        <v>-36.138373807418702</v>
      </c>
      <c r="AE496" s="3">
        <f t="shared" si="237"/>
        <v>-1836311893</v>
      </c>
      <c r="AF496" s="9">
        <f t="shared" si="238"/>
        <v>-7.4465908226073272E-24</v>
      </c>
      <c r="AG496" s="17">
        <f t="shared" ca="1" si="239"/>
        <v>16.185841608879571</v>
      </c>
      <c r="AH496" s="14"/>
      <c r="AI496" s="29"/>
      <c r="AJ496" s="8">
        <f ca="1">Y496+AE496*$AH$10</f>
        <v>321354591.2750001</v>
      </c>
      <c r="AK496" s="9">
        <f ca="1">Z496+AF496*$AH$10</f>
        <v>-7.5311221928096148E-24</v>
      </c>
      <c r="AO496" s="8">
        <f t="shared" ca="1" si="225"/>
        <v>16.185841608879571</v>
      </c>
      <c r="AP496" s="3">
        <f t="shared" ca="1" si="240"/>
        <v>321354591.2750001</v>
      </c>
      <c r="AQ496" s="9">
        <f t="shared" ca="1" si="241"/>
        <v>-7.5311221928096148E-24</v>
      </c>
      <c r="AR496" s="14">
        <f t="array" aca="1" ref="AR496:AT496" ca="1">MMULT(AO496:AQ496,$AR$9:$AT$11)</f>
        <v>-4.1892040693908603</v>
      </c>
      <c r="AS496" s="3">
        <f ca="1"/>
        <v>278301231.84975404</v>
      </c>
      <c r="AT496" s="29">
        <f ca="1"/>
        <v>160677309.1772204</v>
      </c>
      <c r="AU496" s="17">
        <f t="shared" ca="1" si="242"/>
        <v>-4.1892040693908603</v>
      </c>
      <c r="AV496" s="14"/>
      <c r="AW496" s="3">
        <f ca="1">AS496</f>
        <v>278301231.84975404</v>
      </c>
      <c r="AX496" s="3"/>
      <c r="AY496" s="3"/>
      <c r="AZ496" s="9"/>
    </row>
    <row r="497" spans="14:52">
      <c r="N497" s="3"/>
      <c r="O497" s="29"/>
      <c r="P497" s="17">
        <f t="shared" si="243"/>
        <v>47</v>
      </c>
      <c r="Q497" s="14" t="str">
        <f t="shared" si="244"/>
        <v>6643838879</v>
      </c>
      <c r="R497" s="9" t="str">
        <f t="shared" si="226"/>
        <v>-1.50515390004538E-10+7.37516876548413E-25i</v>
      </c>
      <c r="S497" s="14">
        <f t="shared" si="227"/>
        <v>2971215073</v>
      </c>
      <c r="T497" s="9">
        <f t="shared" si="228"/>
        <v>-3.29827574103114E-25</v>
      </c>
      <c r="U497" s="14">
        <f t="shared" si="229"/>
        <v>0.9864569418318746</v>
      </c>
      <c r="V497" s="3">
        <f>ATAN(S497)/PI()*2</f>
        <v>0.99999999978573761</v>
      </c>
      <c r="W497" s="9">
        <f>ATAN(T497)/PI()*2</f>
        <v>-2.0997475514607601E-25</v>
      </c>
      <c r="X497" s="8">
        <f t="shared" si="230"/>
        <v>47</v>
      </c>
      <c r="Y497" s="3">
        <f t="shared" si="231"/>
        <v>2971215073</v>
      </c>
      <c r="Z497" s="9">
        <f t="shared" si="232"/>
        <v>-3.29827574103114E-25</v>
      </c>
      <c r="AA497" s="8">
        <f t="shared" si="233"/>
        <v>9.8645694183187462</v>
      </c>
      <c r="AB497" s="3">
        <f t="shared" si="234"/>
        <v>9.9999999978573761</v>
      </c>
      <c r="AC497" s="9">
        <f t="shared" si="235"/>
        <v>-2.0997475514607601E-24</v>
      </c>
      <c r="AD497" s="8">
        <f t="shared" si="236"/>
        <v>-37.135430581681256</v>
      </c>
      <c r="AE497" s="3">
        <f t="shared" si="237"/>
        <v>-2971215063</v>
      </c>
      <c r="AF497" s="9">
        <f t="shared" si="238"/>
        <v>-1.7699199773576461E-24</v>
      </c>
      <c r="AG497" s="17">
        <f t="shared" ca="1" si="239"/>
        <v>16.363269770112964</v>
      </c>
      <c r="AH497" s="14"/>
      <c r="AI497" s="29"/>
      <c r="AJ497" s="8">
        <f ca="1">Y497+AE497*$AH$10</f>
        <v>519962646.0250001</v>
      </c>
      <c r="AK497" s="9">
        <f ca="1">Z497+AF497*$AH$10</f>
        <v>-1.7900115554231717E-24</v>
      </c>
      <c r="AO497" s="8">
        <f t="shared" ca="1" si="225"/>
        <v>16.363269770112964</v>
      </c>
      <c r="AP497" s="3">
        <f t="shared" ca="1" si="240"/>
        <v>519962646.0250001</v>
      </c>
      <c r="AQ497" s="9">
        <f t="shared" ca="1" si="241"/>
        <v>-1.7900115554231717E-24</v>
      </c>
      <c r="AR497" s="14">
        <f t="array" aca="1" ref="AR497:AT497" ca="1">MMULT(AO497:AQ497,$AR$9:$AT$11)</f>
        <v>-4.2351258566555829</v>
      </c>
      <c r="AS497" s="3">
        <f ca="1"/>
        <v>450300852.57377344</v>
      </c>
      <c r="AT497" s="29">
        <f ca="1"/>
        <v>259981336.70064196</v>
      </c>
      <c r="AU497" s="17">
        <f t="shared" ca="1" si="242"/>
        <v>-4.2351258566555829</v>
      </c>
      <c r="AV497" s="14"/>
      <c r="AW497" s="3">
        <f ca="1">AS497</f>
        <v>450300852.57377344</v>
      </c>
      <c r="AX497" s="3"/>
      <c r="AY497" s="3"/>
      <c r="AZ497" s="9"/>
    </row>
    <row r="498" spans="14:52">
      <c r="N498" s="3"/>
      <c r="O498" s="29"/>
      <c r="P498" s="17">
        <f t="shared" si="243"/>
        <v>48</v>
      </c>
      <c r="Q498" s="14" t="str">
        <f t="shared" si="244"/>
        <v>10749957122</v>
      </c>
      <c r="R498" s="9" t="str">
        <f t="shared" si="226"/>
        <v>9.30236268527509E-11+5.4704521300149E-25i</v>
      </c>
      <c r="S498" s="14">
        <f t="shared" si="227"/>
        <v>4807526976</v>
      </c>
      <c r="T498" s="9">
        <f t="shared" si="228"/>
        <v>-2.4464605660743701E-25</v>
      </c>
      <c r="U498" s="14">
        <f t="shared" si="229"/>
        <v>0.98673900640019963</v>
      </c>
      <c r="V498" s="3">
        <f>ATAN(S498)/PI()*2</f>
        <v>0.99999999986757848</v>
      </c>
      <c r="W498" s="9">
        <f>ATAN(T498)/PI()*2</f>
        <v>-1.5574651686805299E-25</v>
      </c>
      <c r="X498" s="8">
        <f t="shared" si="230"/>
        <v>48</v>
      </c>
      <c r="Y498" s="3">
        <f t="shared" si="231"/>
        <v>4807526976</v>
      </c>
      <c r="Z498" s="9">
        <f t="shared" si="232"/>
        <v>-2.4464605660743701E-25</v>
      </c>
      <c r="AA498" s="8">
        <f t="shared" si="233"/>
        <v>9.8673900640019969</v>
      </c>
      <c r="AB498" s="3">
        <f t="shared" si="234"/>
        <v>9.9999999986757846</v>
      </c>
      <c r="AC498" s="9">
        <f t="shared" si="235"/>
        <v>-1.5574651686805299E-24</v>
      </c>
      <c r="AD498" s="8">
        <f t="shared" si="236"/>
        <v>-38.132609935998005</v>
      </c>
      <c r="AE498" s="3">
        <f t="shared" si="237"/>
        <v>-4807526966</v>
      </c>
      <c r="AF498" s="9">
        <f t="shared" si="238"/>
        <v>-1.3128191120730928E-24</v>
      </c>
      <c r="AG498" s="17">
        <f t="shared" ca="1" si="239"/>
        <v>16.540596802801648</v>
      </c>
      <c r="AH498" s="14"/>
      <c r="AI498" s="29"/>
      <c r="AJ498" s="8">
        <f ca="1">Y498+AE498*$AH$10</f>
        <v>841317229.05000019</v>
      </c>
      <c r="AK498" s="9">
        <f ca="1">Z498+AF498*$AH$10</f>
        <v>-1.3277218240677386E-24</v>
      </c>
      <c r="AO498" s="8">
        <f t="shared" ca="1" si="225"/>
        <v>16.540596802801648</v>
      </c>
      <c r="AP498" s="3">
        <f t="shared" ca="1" si="240"/>
        <v>841317229.05000019</v>
      </c>
      <c r="AQ498" s="9">
        <f t="shared" ca="1" si="241"/>
        <v>-1.3277218240677386E-24</v>
      </c>
      <c r="AR498" s="14">
        <f t="array" aca="1" ref="AR498:AT498" ca="1">MMULT(AO498:AQ498,$AR$9:$AT$11)</f>
        <v>-4.281021469926932</v>
      </c>
      <c r="AS498" s="3">
        <f ca="1"/>
        <v>728602085.01033664</v>
      </c>
      <c r="AT498" s="29">
        <f ca="1"/>
        <v>420658628.36147892</v>
      </c>
      <c r="AU498" s="17">
        <f t="shared" ca="1" si="242"/>
        <v>-4.281021469926932</v>
      </c>
      <c r="AV498" s="14"/>
      <c r="AW498" s="3">
        <f ca="1">AS498</f>
        <v>728602085.01033664</v>
      </c>
      <c r="AX498" s="3"/>
      <c r="AY498" s="3"/>
      <c r="AZ498" s="9"/>
    </row>
    <row r="499" spans="14:52">
      <c r="N499" s="3"/>
      <c r="O499" s="29"/>
      <c r="P499" s="17">
        <f>P498+1</f>
        <v>49</v>
      </c>
      <c r="Q499" s="14" t="str">
        <f t="shared" si="244"/>
        <v>17393796001</v>
      </c>
      <c r="R499" s="9" t="str">
        <f t="shared" si="226"/>
        <v>-5.74917631517875E-11-9.57891449600527E-25i</v>
      </c>
      <c r="S499" s="14">
        <f t="shared" si="227"/>
        <v>7778742049</v>
      </c>
      <c r="T499" s="9">
        <f t="shared" si="228"/>
        <v>4.2838207927451803E-25</v>
      </c>
      <c r="U499" s="14">
        <f t="shared" si="229"/>
        <v>0.98700956302325105</v>
      </c>
      <c r="V499" s="3">
        <f>ATAN(S499)/PI()*2</f>
        <v>0.99999999991815913</v>
      </c>
      <c r="W499" s="9">
        <f>ATAN(T499)/PI()*2</f>
        <v>2.7271650179409489E-25</v>
      </c>
      <c r="X499" s="8">
        <f t="shared" si="230"/>
        <v>49</v>
      </c>
      <c r="Y499" s="3">
        <f t="shared" si="231"/>
        <v>7778742049</v>
      </c>
      <c r="Z499" s="9">
        <f t="shared" si="232"/>
        <v>4.2838207927451803E-25</v>
      </c>
      <c r="AA499" s="8">
        <f t="shared" si="233"/>
        <v>9.8700956302325107</v>
      </c>
      <c r="AB499" s="3">
        <f t="shared" si="234"/>
        <v>9.9999999991815915</v>
      </c>
      <c r="AC499" s="9">
        <f t="shared" si="235"/>
        <v>2.727165017940949E-24</v>
      </c>
      <c r="AD499" s="8">
        <f t="shared" si="236"/>
        <v>-39.129904369767488</v>
      </c>
      <c r="AE499" s="3">
        <f t="shared" si="237"/>
        <v>-7778742039</v>
      </c>
      <c r="AF499" s="9">
        <f t="shared" si="238"/>
        <v>2.2987829386664309E-24</v>
      </c>
      <c r="AG499" s="17">
        <f t="shared" ca="1" si="239"/>
        <v>16.717828894941825</v>
      </c>
      <c r="AH499" s="14"/>
      <c r="AI499" s="29"/>
      <c r="AJ499" s="8">
        <f ca="1">Y499+AE499*$AH$10</f>
        <v>1361279866.8250008</v>
      </c>
      <c r="AK499" s="9">
        <f ca="1">Z499+AF499*$AH$10</f>
        <v>2.3248780036743237E-24</v>
      </c>
      <c r="AO499" s="8">
        <f t="shared" ca="1" si="225"/>
        <v>16.717828894941825</v>
      </c>
      <c r="AP499" s="3">
        <f t="shared" ca="1" si="240"/>
        <v>1361279866.8250008</v>
      </c>
      <c r="AQ499" s="9">
        <f t="shared" ca="1" si="241"/>
        <v>2.3248780036743237E-24</v>
      </c>
      <c r="AR499" s="14">
        <f t="array" aca="1" ref="AR499:AT499" ca="1">MMULT(AO499:AQ499,$AR$9:$AT$11)</f>
        <v>-4.3268925107761742</v>
      </c>
      <c r="AS499" s="3">
        <f ca="1"/>
        <v>1178902938.2566569</v>
      </c>
      <c r="AT499" s="29">
        <f ca="1"/>
        <v>680639947.3972367</v>
      </c>
      <c r="AU499" s="17">
        <f t="shared" ca="1" si="242"/>
        <v>-4.3268925107761742</v>
      </c>
      <c r="AV499" s="14"/>
      <c r="AW499" s="3">
        <f ca="1">AS499</f>
        <v>1178902938.2566569</v>
      </c>
      <c r="AX499" s="3"/>
      <c r="AY499" s="3"/>
      <c r="AZ499" s="9"/>
    </row>
    <row r="500" spans="14:52">
      <c r="N500" s="3"/>
      <c r="O500" s="29"/>
      <c r="P500" s="17">
        <f t="shared" ref="P500:P504" si="245">P499+1</f>
        <v>50</v>
      </c>
      <c r="Q500" s="14" t="str">
        <f t="shared" si="244"/>
        <v>28143753123</v>
      </c>
      <c r="R500" s="9" t="str">
        <f t="shared" si="226"/>
        <v>3.55318637009634E-11-3.48100368410804E-26i</v>
      </c>
      <c r="S500" s="14">
        <f t="shared" si="227"/>
        <v>12586269025</v>
      </c>
      <c r="T500" s="9">
        <f t="shared" si="228"/>
        <v>1.5567521735185601E-26</v>
      </c>
      <c r="U500" s="14">
        <f t="shared" si="229"/>
        <v>0.98726930179805439</v>
      </c>
      <c r="V500" s="3">
        <f>ATAN(S500)/PI()*2</f>
        <v>0.99999999994941957</v>
      </c>
      <c r="W500" s="9">
        <f>ATAN(T500)/PI()*2</f>
        <v>9.9105921433812331E-27</v>
      </c>
      <c r="X500" s="8">
        <f t="shared" si="230"/>
        <v>50</v>
      </c>
      <c r="Y500" s="3">
        <f t="shared" si="231"/>
        <v>12586269025</v>
      </c>
      <c r="Z500" s="9">
        <f t="shared" si="232"/>
        <v>1.5567521735185601E-26</v>
      </c>
      <c r="AA500" s="8">
        <f t="shared" si="233"/>
        <v>9.8726930179805432</v>
      </c>
      <c r="AB500" s="3">
        <f t="shared" si="234"/>
        <v>9.9999999994941966</v>
      </c>
      <c r="AC500" s="9">
        <f t="shared" si="235"/>
        <v>9.9105921433812329E-26</v>
      </c>
      <c r="AD500" s="8">
        <f t="shared" si="236"/>
        <v>-40.127306982019455</v>
      </c>
      <c r="AE500" s="3">
        <f t="shared" si="237"/>
        <v>-12586269015</v>
      </c>
      <c r="AF500" s="9">
        <f t="shared" si="238"/>
        <v>8.3538399698626733E-26</v>
      </c>
      <c r="AG500" s="17">
        <f t="shared" ca="1" si="239"/>
        <v>16.894971739833949</v>
      </c>
      <c r="AH500" s="14"/>
      <c r="AI500" s="29"/>
      <c r="AJ500" s="8">
        <f ca="1">Y500+AE500*$AH$10</f>
        <v>2202597087.625</v>
      </c>
      <c r="AK500" s="9">
        <f ca="1">Z500+AF500*$AH$10</f>
        <v>8.4486701486552651E-26</v>
      </c>
      <c r="AO500" s="8">
        <f t="shared" ca="1" si="225"/>
        <v>16.894971739833949</v>
      </c>
      <c r="AP500" s="3">
        <f t="shared" ca="1" si="240"/>
        <v>2202597087.625</v>
      </c>
      <c r="AQ500" s="9">
        <f t="shared" ca="1" si="241"/>
        <v>8.4486701486552651E-26</v>
      </c>
      <c r="AR500" s="14">
        <f t="array" aca="1" ref="AR500:AT500" ca="1">MMULT(AO500:AQ500,$AR$9:$AT$11)</f>
        <v>-4.3727404527378981</v>
      </c>
      <c r="AS500" s="3">
        <f ca="1"/>
        <v>1907505024.0252244</v>
      </c>
      <c r="AT500" s="29">
        <f ca="1"/>
        <v>1101298557.9454191</v>
      </c>
      <c r="AU500" s="17">
        <f t="shared" ca="1" si="242"/>
        <v>-4.3727404527378981</v>
      </c>
      <c r="AV500" s="14"/>
      <c r="AW500" s="3">
        <f ca="1">AS500</f>
        <v>1907505024.0252244</v>
      </c>
      <c r="AX500" s="3"/>
      <c r="AY500" s="3"/>
      <c r="AZ500" s="9"/>
    </row>
    <row r="501" spans="14:52">
      <c r="N501" s="3"/>
      <c r="O501" s="29"/>
      <c r="P501" s="17">
        <f t="shared" si="245"/>
        <v>51</v>
      </c>
      <c r="Q501" s="14" t="str">
        <f t="shared" si="244"/>
        <v>45537549124</v>
      </c>
      <c r="R501" s="9" t="str">
        <f t="shared" si="226"/>
        <v>-2.1959899450824E-11-2.15228333262867E-25i</v>
      </c>
      <c r="S501" s="14">
        <f t="shared" si="227"/>
        <v>20365011074</v>
      </c>
      <c r="T501" s="9">
        <f t="shared" si="228"/>
        <v>9.62530367719499E-26</v>
      </c>
      <c r="U501" s="14">
        <f t="shared" si="229"/>
        <v>0.98751885873249523</v>
      </c>
      <c r="V501" s="3">
        <f>ATAN(S501)/PI()*2</f>
        <v>0.99999999996873956</v>
      </c>
      <c r="W501" s="9">
        <f>ATAN(T501)/PI()*2</f>
        <v>6.1276586359447187E-26</v>
      </c>
      <c r="X501" s="8">
        <f t="shared" si="230"/>
        <v>51</v>
      </c>
      <c r="Y501" s="3">
        <f t="shared" si="231"/>
        <v>20365011074</v>
      </c>
      <c r="Z501" s="9">
        <f t="shared" si="232"/>
        <v>9.62530367719499E-26</v>
      </c>
      <c r="AA501" s="8">
        <f t="shared" si="233"/>
        <v>9.8751885873249527</v>
      </c>
      <c r="AB501" s="3">
        <f t="shared" si="234"/>
        <v>9.9999999996873949</v>
      </c>
      <c r="AC501" s="9">
        <f t="shared" si="235"/>
        <v>6.1276586359447189E-25</v>
      </c>
      <c r="AD501" s="8">
        <f t="shared" si="236"/>
        <v>-41.124811412675044</v>
      </c>
      <c r="AE501" s="3">
        <f t="shared" si="237"/>
        <v>-20365011064</v>
      </c>
      <c r="AF501" s="9">
        <f t="shared" si="238"/>
        <v>5.1651282682252196E-25</v>
      </c>
      <c r="AG501" s="17">
        <f t="shared" ca="1" si="239"/>
        <v>17.072030584543093</v>
      </c>
      <c r="AH501" s="14"/>
      <c r="AI501" s="29"/>
      <c r="AJ501" s="8">
        <f ca="1">Y501+AE501*$AH$10</f>
        <v>3563876946.2000008</v>
      </c>
      <c r="AK501" s="9">
        <f ca="1">Z501+AF501*$AH$10</f>
        <v>5.2237611890053049E-25</v>
      </c>
      <c r="AO501" s="8">
        <f t="shared" ca="1" si="225"/>
        <v>17.072030584543093</v>
      </c>
      <c r="AP501" s="3">
        <f t="shared" ca="1" si="240"/>
        <v>3563876946.2000008</v>
      </c>
      <c r="AQ501" s="9">
        <f t="shared" ca="1" si="241"/>
        <v>5.2237611890053049E-25</v>
      </c>
      <c r="AR501" s="14">
        <f t="array" aca="1" ref="AR501:AT501" ca="1">MMULT(AO501:AQ501,$AR$9:$AT$11)</f>
        <v>-4.4185666538524737</v>
      </c>
      <c r="AS501" s="3">
        <f ca="1"/>
        <v>3086407963.1257501</v>
      </c>
      <c r="AT501" s="29">
        <f ca="1"/>
        <v>1781938487.381032</v>
      </c>
      <c r="AU501" s="17">
        <f t="shared" ca="1" si="242"/>
        <v>-4.4185666538524737</v>
      </c>
      <c r="AV501" s="14"/>
      <c r="AW501" s="3">
        <f ca="1">AS501</f>
        <v>3086407963.1257501</v>
      </c>
      <c r="AX501" s="3"/>
      <c r="AY501" s="3"/>
      <c r="AZ501" s="9"/>
    </row>
    <row r="502" spans="14:52">
      <c r="N502" s="3"/>
      <c r="O502" s="29"/>
      <c r="P502" s="17">
        <f t="shared" si="245"/>
        <v>52</v>
      </c>
      <c r="Q502" s="14" t="str">
        <f t="shared" si="244"/>
        <v>73681302247</v>
      </c>
      <c r="R502" s="9" t="str">
        <f t="shared" si="226"/>
        <v>1.35719642501394E-11-1.06405322796753E-25i</v>
      </c>
      <c r="S502" s="14">
        <f t="shared" si="227"/>
        <v>32951280099</v>
      </c>
      <c r="T502" s="9">
        <f t="shared" si="228"/>
        <v>4.7585906988269503E-26</v>
      </c>
      <c r="U502" s="14">
        <f t="shared" si="229"/>
        <v>0.98775882094215151</v>
      </c>
      <c r="V502" s="3">
        <f>ATAN(S502)/PI()*2</f>
        <v>0.99999999998068001</v>
      </c>
      <c r="W502" s="9">
        <f>ATAN(T502)/PI()*2</f>
        <v>3.0294129274777032E-26</v>
      </c>
      <c r="X502" s="8">
        <f t="shared" si="230"/>
        <v>52</v>
      </c>
      <c r="Y502" s="3">
        <f t="shared" si="231"/>
        <v>32951280099</v>
      </c>
      <c r="Z502" s="9">
        <f t="shared" si="232"/>
        <v>4.7585906988269503E-26</v>
      </c>
      <c r="AA502" s="8">
        <f t="shared" si="233"/>
        <v>9.8775882094215142</v>
      </c>
      <c r="AB502" s="3">
        <f t="shared" si="234"/>
        <v>9.9999999998067999</v>
      </c>
      <c r="AC502" s="9">
        <f t="shared" si="235"/>
        <v>3.0294129274777033E-25</v>
      </c>
      <c r="AD502" s="8">
        <f t="shared" si="236"/>
        <v>-42.122411790578482</v>
      </c>
      <c r="AE502" s="3">
        <f t="shared" si="237"/>
        <v>-32951280089</v>
      </c>
      <c r="AF502" s="9">
        <f t="shared" si="238"/>
        <v>2.5535538575950084E-25</v>
      </c>
      <c r="AG502" s="17">
        <f t="shared" ca="1" si="239"/>
        <v>17.249010272772757</v>
      </c>
      <c r="AH502" s="14"/>
      <c r="AI502" s="29"/>
      <c r="AJ502" s="8">
        <f ca="1">Y502+AE502*$AH$10</f>
        <v>5766474025.5750008</v>
      </c>
      <c r="AK502" s="9">
        <f ca="1">Z502+AF502*$AH$10</f>
        <v>2.5825410023985769E-25</v>
      </c>
      <c r="AO502" s="8">
        <f t="shared" ca="1" si="225"/>
        <v>17.249010272772757</v>
      </c>
      <c r="AP502" s="3">
        <f t="shared" ca="1" si="240"/>
        <v>5766474025.5750008</v>
      </c>
      <c r="AQ502" s="9">
        <f t="shared" ca="1" si="241"/>
        <v>2.5825410023985769E-25</v>
      </c>
      <c r="AR502" s="14">
        <f t="array" aca="1" ref="AR502:AT502" ca="1">MMULT(AO502:AQ502,$AR$9:$AT$11)</f>
        <v>-4.4643723677626177</v>
      </c>
      <c r="AS502" s="3">
        <f ca="1"/>
        <v>4993912988.0804358</v>
      </c>
      <c r="AT502" s="29">
        <f ca="1"/>
        <v>2883237027.216578</v>
      </c>
      <c r="AU502" s="17">
        <f t="shared" ca="1" si="242"/>
        <v>-4.4643723677626177</v>
      </c>
      <c r="AV502" s="14"/>
      <c r="AW502" s="3">
        <f ca="1">AS502</f>
        <v>4993912988.0804358</v>
      </c>
      <c r="AX502" s="3"/>
      <c r="AY502" s="3"/>
      <c r="AZ502" s="9"/>
    </row>
    <row r="503" spans="14:52">
      <c r="N503" s="3"/>
      <c r="O503" s="29"/>
      <c r="P503" s="17">
        <f t="shared" si="245"/>
        <v>53</v>
      </c>
      <c r="Q503" s="14" t="str">
        <f t="shared" si="244"/>
        <v>119218851371</v>
      </c>
      <c r="R503" s="9" t="str">
        <f t="shared" si="226"/>
        <v>-8.38793520068463E-12-2.46653368858952E-26i</v>
      </c>
      <c r="S503" s="14">
        <f t="shared" si="227"/>
        <v>53316291173</v>
      </c>
      <c r="T503" s="9">
        <f t="shared" si="228"/>
        <v>1.10306739929589E-26</v>
      </c>
      <c r="U503" s="14">
        <f t="shared" si="229"/>
        <v>0.98798973125932577</v>
      </c>
      <c r="V503" s="3">
        <f>ATAN(S503)/PI()*2</f>
        <v>0.99999999998805966</v>
      </c>
      <c r="W503" s="9">
        <f>ATAN(T503)/PI()*2</f>
        <v>7.0223451664584945E-27</v>
      </c>
      <c r="X503" s="8">
        <f t="shared" si="230"/>
        <v>53</v>
      </c>
      <c r="Y503" s="3">
        <f t="shared" si="231"/>
        <v>53316291173</v>
      </c>
      <c r="Z503" s="9">
        <f t="shared" si="232"/>
        <v>1.10306739929589E-26</v>
      </c>
      <c r="AA503" s="8">
        <f t="shared" si="233"/>
        <v>9.8798973125932577</v>
      </c>
      <c r="AB503" s="3">
        <f t="shared" si="234"/>
        <v>9.9999999998805968</v>
      </c>
      <c r="AC503" s="9">
        <f t="shared" si="235"/>
        <v>7.0223451664584948E-26</v>
      </c>
      <c r="AD503" s="8">
        <f t="shared" si="236"/>
        <v>-43.120102687406742</v>
      </c>
      <c r="AE503" s="3">
        <f t="shared" si="237"/>
        <v>-53316291163</v>
      </c>
      <c r="AF503" s="9">
        <f t="shared" si="238"/>
        <v>5.919277767162605E-26</v>
      </c>
      <c r="AG503" s="17">
        <f t="shared" ca="1" si="239"/>
        <v>17.425915282889441</v>
      </c>
      <c r="AH503" s="14"/>
      <c r="AI503" s="29"/>
      <c r="AJ503" s="8">
        <f ca="1">Y503+AE503*$AH$10</f>
        <v>9330350963.5250015</v>
      </c>
      <c r="AK503" s="9">
        <f ca="1">Z503+AF503*$AH$10</f>
        <v>5.9864715572050393E-26</v>
      </c>
      <c r="AO503" s="8">
        <f t="shared" ca="1" si="225"/>
        <v>17.425915282889441</v>
      </c>
      <c r="AP503" s="3">
        <f t="shared" ca="1" si="240"/>
        <v>9330350963.5250015</v>
      </c>
      <c r="AQ503" s="9">
        <f t="shared" ca="1" si="241"/>
        <v>5.9864715572050393E-26</v>
      </c>
      <c r="AR503" s="14">
        <f t="array" aca="1" ref="AR503:AT503" ca="1">MMULT(AO503:AQ503,$AR$9:$AT$11)</f>
        <v>-4.5101587535548697</v>
      </c>
      <c r="AS503" s="3">
        <f ca="1"/>
        <v>8080320952.2211952</v>
      </c>
      <c r="AT503" s="29">
        <f ca="1"/>
        <v>4665175496.3395624</v>
      </c>
      <c r="AU503" s="17">
        <f t="shared" ca="1" si="242"/>
        <v>-4.5101587535548697</v>
      </c>
      <c r="AV503" s="14"/>
      <c r="AW503" s="3">
        <f ca="1">AS503</f>
        <v>8080320952.2211952</v>
      </c>
      <c r="AX503" s="3"/>
      <c r="AY503" s="3"/>
      <c r="AZ503" s="9"/>
    </row>
    <row r="504" spans="14:52">
      <c r="N504" s="3"/>
      <c r="O504" s="29"/>
      <c r="P504" s="17">
        <f t="shared" si="245"/>
        <v>54</v>
      </c>
      <c r="Q504" s="14" t="str">
        <f t="shared" si="244"/>
        <v>192900153618</v>
      </c>
      <c r="R504" s="9" t="str">
        <f t="shared" si="226"/>
        <v>5.18402904945477E-12+7.11312498033552E-26i</v>
      </c>
      <c r="S504" s="14">
        <f t="shared" si="227"/>
        <v>86267571272</v>
      </c>
      <c r="T504" s="9">
        <f t="shared" si="228"/>
        <v>-3.1810861976964201E-26</v>
      </c>
      <c r="U504" s="14">
        <f t="shared" si="229"/>
        <v>0.98821209233039742</v>
      </c>
      <c r="V504" s="3">
        <f>ATAN(S504)/PI()*2</f>
        <v>0.99999999999262046</v>
      </c>
      <c r="W504" s="9">
        <f>ATAN(T504)/PI()*2</f>
        <v>-2.0251423710591499E-26</v>
      </c>
      <c r="X504" s="8">
        <f t="shared" si="230"/>
        <v>54</v>
      </c>
      <c r="Y504" s="3">
        <f t="shared" si="231"/>
        <v>86267571272</v>
      </c>
      <c r="Z504" s="9">
        <f t="shared" si="232"/>
        <v>-3.1810861976964201E-26</v>
      </c>
      <c r="AA504" s="8">
        <f t="shared" si="233"/>
        <v>9.8821209233039742</v>
      </c>
      <c r="AB504" s="3">
        <f t="shared" si="234"/>
        <v>9.9999999999262048</v>
      </c>
      <c r="AC504" s="9">
        <f t="shared" si="235"/>
        <v>-2.02514237105915E-25</v>
      </c>
      <c r="AD504" s="8">
        <f t="shared" si="236"/>
        <v>-44.117879076696028</v>
      </c>
      <c r="AE504" s="3">
        <f t="shared" si="237"/>
        <v>-86267571262</v>
      </c>
      <c r="AF504" s="9">
        <f t="shared" si="238"/>
        <v>-1.7070337512895079E-25</v>
      </c>
      <c r="AG504" s="17">
        <f t="shared" ca="1" si="239"/>
        <v>17.602749761725782</v>
      </c>
      <c r="AH504" s="14"/>
      <c r="AI504" s="29"/>
      <c r="AJ504" s="8">
        <f ca="1">Y504+AE504*$AH$10</f>
        <v>15096824980.850006</v>
      </c>
      <c r="AK504" s="9">
        <f ca="1">Z504+AF504*$AH$10</f>
        <v>-1.7264114645834861E-25</v>
      </c>
      <c r="AO504" s="8">
        <f t="shared" ca="1" si="225"/>
        <v>17.602749761725782</v>
      </c>
      <c r="AP504" s="3">
        <f t="shared" ca="1" si="240"/>
        <v>15096824980.850006</v>
      </c>
      <c r="AQ504" s="9">
        <f t="shared" ca="1" si="241"/>
        <v>-1.7264114645834861E-25</v>
      </c>
      <c r="AR504" s="14">
        <f t="array" aca="1" ref="AR504:AT504" ca="1">MMULT(AO504:AQ504,$AR$9:$AT$11)</f>
        <v>-4.5559268845084935</v>
      </c>
      <c r="AS504" s="3">
        <f ca="1"/>
        <v>13074233941.402153</v>
      </c>
      <c r="AT504" s="29">
        <f ca="1"/>
        <v>7548412505.1499891</v>
      </c>
      <c r="AU504" s="17">
        <f t="shared" ca="1" si="242"/>
        <v>-4.5559268845084935</v>
      </c>
      <c r="AV504" s="14"/>
      <c r="AW504" s="3">
        <f ca="1">AS504</f>
        <v>13074233941.402153</v>
      </c>
      <c r="AX504" s="3"/>
      <c r="AY504" s="3"/>
      <c r="AZ504" s="9"/>
    </row>
    <row r="505" spans="14:52">
      <c r="N505" s="3"/>
      <c r="O505" s="29"/>
      <c r="P505" s="17">
        <f>P504+1</f>
        <v>55</v>
      </c>
      <c r="Q505" s="14" t="str">
        <f t="shared" si="244"/>
        <v>312119004989</v>
      </c>
      <c r="R505" s="9" t="str">
        <f t="shared" si="226"/>
        <v>-3.20390615122986E-12+1.2558749937519E-26i</v>
      </c>
      <c r="S505" s="14">
        <f t="shared" si="227"/>
        <v>139583862445</v>
      </c>
      <c r="T505" s="9">
        <f t="shared" si="228"/>
        <v>-5.6164437145427402E-27</v>
      </c>
      <c r="U505" s="14">
        <f t="shared" si="229"/>
        <v>0.98842637026655589</v>
      </c>
      <c r="V505" s="3">
        <f>ATAN(S505)/PI()*2</f>
        <v>0.9999999999954392</v>
      </c>
      <c r="W505" s="9">
        <f>ATAN(T505)/PI()*2</f>
        <v>-3.5755391190675321E-27</v>
      </c>
      <c r="X505" s="8">
        <f t="shared" si="230"/>
        <v>55</v>
      </c>
      <c r="Y505" s="3">
        <f t="shared" si="231"/>
        <v>139583862445</v>
      </c>
      <c r="Z505" s="9">
        <f t="shared" si="232"/>
        <v>-5.6164437145427402E-27</v>
      </c>
      <c r="AA505" s="8">
        <f t="shared" si="233"/>
        <v>9.8842637026655584</v>
      </c>
      <c r="AB505" s="3">
        <f t="shared" si="234"/>
        <v>9.999999999954392</v>
      </c>
      <c r="AC505" s="9">
        <f t="shared" si="235"/>
        <v>-3.5755391190675321E-26</v>
      </c>
      <c r="AD505" s="8">
        <f t="shared" si="236"/>
        <v>-45.115736297334443</v>
      </c>
      <c r="AE505" s="3">
        <f t="shared" si="237"/>
        <v>-139583862435</v>
      </c>
      <c r="AF505" s="9">
        <f t="shared" si="238"/>
        <v>-3.0138947476132578E-26</v>
      </c>
      <c r="AG505" s="17">
        <f t="shared" ca="1" si="239"/>
        <v>17.779517554699083</v>
      </c>
      <c r="AH505" s="14"/>
      <c r="AI505" s="29"/>
      <c r="AJ505" s="8">
        <f ca="1">Y505+AE505*$AH$10</f>
        <v>24427175936.125</v>
      </c>
      <c r="AK505" s="9">
        <f ca="1">Z505+AF505*$AH$10</f>
        <v>-3.0481075382352118E-26</v>
      </c>
      <c r="AO505" s="8">
        <f t="shared" ca="1" si="225"/>
        <v>17.779517554699083</v>
      </c>
      <c r="AP505" s="3">
        <f t="shared" ca="1" si="240"/>
        <v>24427175936.125</v>
      </c>
      <c r="AQ505" s="9">
        <f t="shared" ca="1" si="241"/>
        <v>-3.0481075382352118E-26</v>
      </c>
      <c r="AR505" s="14">
        <f t="array" aca="1" ref="AR505:AT505" ca="1">MMULT(AO505:AQ505,$AR$9:$AT$11)</f>
        <v>-4.6016777558907229</v>
      </c>
      <c r="AS505" s="3">
        <f ca="1"/>
        <v>21154554894.80933</v>
      </c>
      <c r="AT505" s="29">
        <f ca="1"/>
        <v>12213587982.935354</v>
      </c>
      <c r="AU505" s="17">
        <f t="shared" ca="1" si="242"/>
        <v>-4.6016777558907229</v>
      </c>
      <c r="AV505" s="14"/>
      <c r="AW505" s="3">
        <f ca="1">AS505</f>
        <v>21154554894.80933</v>
      </c>
      <c r="AX505" s="3"/>
      <c r="AY505" s="3"/>
      <c r="AZ505" s="9"/>
    </row>
    <row r="506" spans="14:52">
      <c r="N506" s="3"/>
      <c r="O506" s="29"/>
      <c r="P506" s="17">
        <f t="shared" ref="P506:P508" si="246">P505+1</f>
        <v>56</v>
      </c>
      <c r="Q506" s="14" t="str">
        <f t="shared" si="244"/>
        <v>505019158607</v>
      </c>
      <c r="R506" s="9" t="str">
        <f t="shared" si="226"/>
        <v>1.98012289822491E-12+1.35852892520208E-26i</v>
      </c>
      <c r="S506" s="14">
        <f t="shared" si="227"/>
        <v>225851433717</v>
      </c>
      <c r="T506" s="9">
        <f t="shared" si="228"/>
        <v>-6.07552605230316E-27</v>
      </c>
      <c r="U506" s="14">
        <f t="shared" si="229"/>
        <v>0.98863299790369075</v>
      </c>
      <c r="V506" s="3">
        <f>ATAN(S506)/PI()*2</f>
        <v>0.99999999999718137</v>
      </c>
      <c r="W506" s="9">
        <f>ATAN(T506)/PI()*2</f>
        <v>-3.8678000124305482E-27</v>
      </c>
      <c r="X506" s="8">
        <f t="shared" si="230"/>
        <v>56</v>
      </c>
      <c r="Y506" s="3">
        <f t="shared" si="231"/>
        <v>225851433717</v>
      </c>
      <c r="Z506" s="9">
        <f t="shared" si="232"/>
        <v>-6.07552605230316E-27</v>
      </c>
      <c r="AA506" s="8">
        <f t="shared" si="233"/>
        <v>9.8863299790369084</v>
      </c>
      <c r="AB506" s="3">
        <f t="shared" si="234"/>
        <v>9.9999999999718128</v>
      </c>
      <c r="AC506" s="9">
        <f t="shared" si="235"/>
        <v>-3.8678000124305482E-26</v>
      </c>
      <c r="AD506" s="8">
        <f t="shared" si="236"/>
        <v>-46.113670020963092</v>
      </c>
      <c r="AE506" s="3">
        <f t="shared" si="237"/>
        <v>-225851433707</v>
      </c>
      <c r="AF506" s="9">
        <f t="shared" si="238"/>
        <v>-3.2602474072002321E-26</v>
      </c>
      <c r="AG506" s="17">
        <f t="shared" ca="1" si="239"/>
        <v>17.95622223270545</v>
      </c>
      <c r="AH506" s="14"/>
      <c r="AI506" s="29"/>
      <c r="AJ506" s="8">
        <f ca="1">Y506+AE506*$AH$10</f>
        <v>39524000908.725006</v>
      </c>
      <c r="AK506" s="9">
        <f ca="1">Z506+AF506*$AH$10</f>
        <v>-3.2972567161705076E-26</v>
      </c>
      <c r="AO506" s="8">
        <f t="shared" ca="1" si="225"/>
        <v>17.95622223270545</v>
      </c>
      <c r="AP506" s="3">
        <f t="shared" ca="1" si="240"/>
        <v>39524000908.725006</v>
      </c>
      <c r="AQ506" s="9">
        <f t="shared" ca="1" si="241"/>
        <v>-3.2972567161705076E-26</v>
      </c>
      <c r="AR506" s="14">
        <f t="array" aca="1" ref="AR506:AT506" ca="1">MMULT(AO506:AQ506,$AR$9:$AT$11)</f>
        <v>-4.6474122919174796</v>
      </c>
      <c r="AS506" s="3">
        <f ca="1"/>
        <v>34228788837.482906</v>
      </c>
      <c r="AT506" s="29">
        <f ca="1"/>
        <v>19762000469.383171</v>
      </c>
      <c r="AU506" s="17">
        <f t="shared" ca="1" si="242"/>
        <v>-4.6474122919174796</v>
      </c>
      <c r="AV506" s="14"/>
      <c r="AW506" s="3">
        <f ca="1">AS506</f>
        <v>34228788837.482906</v>
      </c>
      <c r="AX506" s="3"/>
      <c r="AY506" s="3"/>
      <c r="AZ506" s="9"/>
    </row>
    <row r="507" spans="14:52">
      <c r="N507" s="3"/>
      <c r="O507" s="29"/>
      <c r="P507" s="17">
        <f t="shared" si="246"/>
        <v>57</v>
      </c>
      <c r="Q507" s="14" t="str">
        <f t="shared" si="244"/>
        <v>817138163596</v>
      </c>
      <c r="R507" s="9" t="str">
        <f t="shared" si="226"/>
        <v>-1.22378325300495E-12-2.15893566294166E-26i</v>
      </c>
      <c r="S507" s="14">
        <f t="shared" si="227"/>
        <v>365435296162</v>
      </c>
      <c r="T507" s="9">
        <f t="shared" si="228"/>
        <v>9.6550538027722503E-27</v>
      </c>
      <c r="U507" s="14">
        <f t="shared" si="229"/>
        <v>0.98883237771939814</v>
      </c>
      <c r="V507" s="3">
        <f>ATAN(S507)/PI()*2</f>
        <v>0.99999999999825795</v>
      </c>
      <c r="W507" s="9">
        <f>ATAN(T507)/PI()*2</f>
        <v>6.146598154117621E-27</v>
      </c>
      <c r="X507" s="8">
        <f t="shared" si="230"/>
        <v>57</v>
      </c>
      <c r="Y507" s="3">
        <f t="shared" si="231"/>
        <v>365435296162</v>
      </c>
      <c r="Z507" s="9">
        <f t="shared" si="232"/>
        <v>9.6550538027722503E-27</v>
      </c>
      <c r="AA507" s="8">
        <f t="shared" si="233"/>
        <v>9.8883237771939818</v>
      </c>
      <c r="AB507" s="3">
        <f t="shared" si="234"/>
        <v>9.9999999999825793</v>
      </c>
      <c r="AC507" s="9">
        <f t="shared" si="235"/>
        <v>6.1465981541176206E-26</v>
      </c>
      <c r="AD507" s="8">
        <f t="shared" si="236"/>
        <v>-47.111676222806018</v>
      </c>
      <c r="AE507" s="3">
        <f t="shared" si="237"/>
        <v>-365435296152</v>
      </c>
      <c r="AF507" s="9">
        <f t="shared" si="238"/>
        <v>5.181092773840396E-26</v>
      </c>
      <c r="AG507" s="17">
        <f t="shared" ca="1" si="239"/>
        <v>18.132867116185039</v>
      </c>
      <c r="AH507" s="14"/>
      <c r="AI507" s="29"/>
      <c r="AJ507" s="8">
        <f ca="1">Y507+AE507*$AH$10</f>
        <v>63951176836.600037</v>
      </c>
      <c r="AK507" s="9">
        <f ca="1">Z507+AF507*$AH$10</f>
        <v>5.2399069186955518E-26</v>
      </c>
      <c r="AO507" s="8">
        <f t="shared" ca="1" si="225"/>
        <v>18.132867116185039</v>
      </c>
      <c r="AP507" s="3">
        <f t="shared" ca="1" si="240"/>
        <v>63951176836.600037</v>
      </c>
      <c r="AQ507" s="9">
        <f t="shared" ca="1" si="241"/>
        <v>5.2399069186955518E-26</v>
      </c>
      <c r="AR507" s="14">
        <f t="array" aca="1" ref="AR507:AT507" ca="1">MMULT(AO507:AQ507,$AR$9:$AT$11)</f>
        <v>-4.6931313519819131</v>
      </c>
      <c r="AS507" s="3">
        <f ca="1"/>
        <v>55383343733.649094</v>
      </c>
      <c r="AT507" s="29">
        <f ca="1"/>
        <v>31975588433.468452</v>
      </c>
      <c r="AU507" s="17">
        <f t="shared" ca="1" si="242"/>
        <v>-4.6931313519819131</v>
      </c>
      <c r="AV507" s="14"/>
      <c r="AW507" s="3">
        <f ca="1">AS507</f>
        <v>55383343733.649094</v>
      </c>
      <c r="AX507" s="3"/>
      <c r="AY507" s="3"/>
      <c r="AZ507" s="9"/>
    </row>
    <row r="508" spans="14:52" ht="19.5" thickBot="1">
      <c r="N508" s="3"/>
      <c r="O508" s="29"/>
      <c r="P508" s="18">
        <f t="shared" si="246"/>
        <v>58</v>
      </c>
      <c r="Q508" s="15" t="str">
        <f t="shared" si="244"/>
        <v>1322157322203</v>
      </c>
      <c r="R508" s="12" t="str">
        <f t="shared" si="226"/>
        <v>7.56339645219968E-13+3.28010034593762E-31i</v>
      </c>
      <c r="S508" s="15">
        <f t="shared" si="227"/>
        <v>591286729879</v>
      </c>
      <c r="T508" s="12">
        <f t="shared" si="228"/>
        <v>-1.46690546930742E-31</v>
      </c>
      <c r="U508" s="15">
        <f t="shared" si="229"/>
        <v>0.9890248844484465</v>
      </c>
      <c r="V508" s="11">
        <f>ATAN(S508)/PI()*2</f>
        <v>0.99999999999892342</v>
      </c>
      <c r="W508" s="12">
        <f>ATAN(T508)/PI()*2</f>
        <v>-9.3386102595524979E-32</v>
      </c>
      <c r="X508" s="10">
        <f t="shared" si="230"/>
        <v>58</v>
      </c>
      <c r="Y508" s="11">
        <f t="shared" si="231"/>
        <v>591286729879</v>
      </c>
      <c r="Z508" s="12">
        <f t="shared" si="232"/>
        <v>-1.46690546930742E-31</v>
      </c>
      <c r="AA508" s="10">
        <f t="shared" si="233"/>
        <v>9.8902488444844643</v>
      </c>
      <c r="AB508" s="11">
        <f t="shared" si="234"/>
        <v>9.9999999999892335</v>
      </c>
      <c r="AC508" s="12">
        <f t="shared" si="235"/>
        <v>-9.3386102595524977E-31</v>
      </c>
      <c r="AD508" s="10">
        <f t="shared" si="236"/>
        <v>-48.109751155515539</v>
      </c>
      <c r="AE508" s="11">
        <f t="shared" si="237"/>
        <v>-591286729869</v>
      </c>
      <c r="AF508" s="12">
        <f t="shared" si="238"/>
        <v>-7.8717047902450775E-31</v>
      </c>
      <c r="AG508" s="18">
        <f t="shared" ca="1" si="239"/>
        <v>18.309455296699682</v>
      </c>
      <c r="AH508" s="15"/>
      <c r="AI508" s="30"/>
      <c r="AJ508" s="10">
        <f ca="1">Y508+AE508*$AH$10</f>
        <v>103475177737.07501</v>
      </c>
      <c r="AK508" s="12">
        <f ca="1">Z508+AF508*$AH$10</f>
        <v>-7.9610619212596086E-31</v>
      </c>
      <c r="AO508" s="10">
        <f t="shared" ca="1" si="225"/>
        <v>18.309455296699682</v>
      </c>
      <c r="AP508" s="11">
        <f t="shared" ca="1" si="240"/>
        <v>103475177737.07501</v>
      </c>
      <c r="AQ508" s="12">
        <f t="shared" ca="1" si="241"/>
        <v>-7.9610619212596086E-31</v>
      </c>
      <c r="AR508" s="15">
        <f t="array" aca="1" ref="AR508:AT508" ca="1">MMULT(AO508:AQ508,$AR$9:$AT$11)</f>
        <v>-4.7388357362391043</v>
      </c>
      <c r="AS508" s="11">
        <f ca="1"/>
        <v>89612132572.574158</v>
      </c>
      <c r="AT508" s="30">
        <f ca="1"/>
        <v>51737588883.853653</v>
      </c>
      <c r="AU508" s="17">
        <f t="shared" ca="1" si="242"/>
        <v>-4.7388357362391043</v>
      </c>
      <c r="AV508" s="14"/>
      <c r="AW508" s="3">
        <f ca="1">AS508</f>
        <v>89612132572.574158</v>
      </c>
      <c r="AX508" s="3"/>
      <c r="AY508" s="3"/>
      <c r="AZ508" s="9"/>
    </row>
    <row r="509" spans="14:52" ht="19.5" thickBot="1">
      <c r="AU509" s="17"/>
      <c r="AV509" s="14"/>
      <c r="AW509" s="3"/>
      <c r="AX509" s="3"/>
      <c r="AY509" s="3"/>
      <c r="AZ509" s="9"/>
    </row>
    <row r="510" spans="14:52" ht="19.5" thickBot="1">
      <c r="AN510" s="40" t="s">
        <v>21</v>
      </c>
      <c r="AO510" s="22" t="s">
        <v>25</v>
      </c>
      <c r="AP510" s="23" t="s">
        <v>26</v>
      </c>
      <c r="AQ510" s="24" t="s">
        <v>27</v>
      </c>
      <c r="AR510" s="22"/>
      <c r="AS510" s="23"/>
      <c r="AT510" s="36"/>
      <c r="AU510" s="17"/>
      <c r="AV510" s="14"/>
      <c r="AW510" s="3"/>
      <c r="AX510" s="3"/>
      <c r="AY510" s="3"/>
      <c r="AZ510" s="9"/>
    </row>
    <row r="511" spans="14:52">
      <c r="AN511" s="16" t="s">
        <v>28</v>
      </c>
      <c r="AO511" s="5">
        <v>-10</v>
      </c>
      <c r="AP511" s="6">
        <v>0</v>
      </c>
      <c r="AQ511" s="28">
        <v>0</v>
      </c>
      <c r="AR511" s="5">
        <f t="array" aca="1" ref="AR511:AT511" ca="1">MMULT(AO511:AQ511,$AR$9:$AT$11)</f>
        <v>2.5881904510252083</v>
      </c>
      <c r="AS511" s="13">
        <f ca="1"/>
        <v>4.8296291314453406</v>
      </c>
      <c r="AT511" s="28">
        <f ca="1"/>
        <v>-8.3651630373780801</v>
      </c>
      <c r="AU511" s="17">
        <f t="shared" ref="AU511:AU512" ca="1" si="247">AR511</f>
        <v>2.5881904510252083</v>
      </c>
      <c r="AV511" s="14"/>
      <c r="AW511" s="3"/>
      <c r="AX511" s="3">
        <f ca="1">AS511</f>
        <v>4.8296291314453406</v>
      </c>
      <c r="AY511" s="3"/>
      <c r="AZ511" s="9"/>
    </row>
    <row r="512" spans="14:52" ht="19.5" thickBot="1">
      <c r="AN512" s="18"/>
      <c r="AO512" s="10">
        <v>10</v>
      </c>
      <c r="AP512" s="11">
        <v>0</v>
      </c>
      <c r="AQ512" s="30">
        <v>0</v>
      </c>
      <c r="AR512" s="10">
        <f t="array" aca="1" ref="AR512:AT512" ca="1">MMULT(AO512:AQ512,$AR$9:$AT$11)</f>
        <v>-2.5881904510252083</v>
      </c>
      <c r="AS512" s="15">
        <f ca="1"/>
        <v>-4.8296291314453406</v>
      </c>
      <c r="AT512" s="30">
        <f ca="1"/>
        <v>8.3651630373780801</v>
      </c>
      <c r="AU512" s="17">
        <f t="shared" ca="1" si="247"/>
        <v>-2.5881904510252083</v>
      </c>
      <c r="AV512" s="14"/>
      <c r="AW512" s="3"/>
      <c r="AX512" s="3">
        <f ca="1">AS512</f>
        <v>-4.8296291314453406</v>
      </c>
      <c r="AY512" s="3"/>
      <c r="AZ512" s="9"/>
    </row>
    <row r="513" spans="40:52" ht="19.5" thickBot="1">
      <c r="AN513" s="33"/>
      <c r="AO513" s="34"/>
      <c r="AP513" s="34"/>
      <c r="AQ513" s="37"/>
      <c r="AR513" s="33"/>
      <c r="AS513" s="35"/>
      <c r="AT513" s="37"/>
      <c r="AU513" s="17"/>
      <c r="AV513" s="14"/>
      <c r="AW513" s="3"/>
      <c r="AX513" s="3"/>
      <c r="AY513" s="3"/>
      <c r="AZ513" s="9"/>
    </row>
    <row r="514" spans="40:52">
      <c r="AN514" s="16" t="s">
        <v>29</v>
      </c>
      <c r="AO514" s="13">
        <f>AQ511</f>
        <v>0</v>
      </c>
      <c r="AP514" s="6">
        <f>AO511</f>
        <v>-10</v>
      </c>
      <c r="AQ514" s="28">
        <f>AP511</f>
        <v>0</v>
      </c>
      <c r="AR514" s="5">
        <f t="array" aca="1" ref="AR514:AT514" ca="1">MMULT(AO514:AQ514,$AR$9:$AT$11)</f>
        <v>0</v>
      </c>
      <c r="AS514" s="13">
        <f ca="1"/>
        <v>-8.6602540378443873</v>
      </c>
      <c r="AT514" s="28">
        <f ca="1"/>
        <v>-4.9999999999999991</v>
      </c>
      <c r="AU514" s="17">
        <f t="shared" ref="AU514:AU515" ca="1" si="248">AR514</f>
        <v>0</v>
      </c>
      <c r="AV514" s="14"/>
      <c r="AW514" s="3"/>
      <c r="AX514" s="3"/>
      <c r="AY514" s="3">
        <f ca="1">AS514</f>
        <v>-8.6602540378443873</v>
      </c>
      <c r="AZ514" s="9"/>
    </row>
    <row r="515" spans="40:52" ht="19.5" thickBot="1">
      <c r="AN515" s="18"/>
      <c r="AO515" s="15">
        <f>AQ512</f>
        <v>0</v>
      </c>
      <c r="AP515" s="11">
        <f>AO512</f>
        <v>10</v>
      </c>
      <c r="AQ515" s="30">
        <f>AP512</f>
        <v>0</v>
      </c>
      <c r="AR515" s="10">
        <f t="array" aca="1" ref="AR515:AT515" ca="1">MMULT(AO515:AQ515,$AR$9:$AT$11)</f>
        <v>0</v>
      </c>
      <c r="AS515" s="15">
        <f ca="1"/>
        <v>8.6602540378443873</v>
      </c>
      <c r="AT515" s="30">
        <f ca="1"/>
        <v>4.9999999999999991</v>
      </c>
      <c r="AU515" s="17">
        <f t="shared" ca="1" si="248"/>
        <v>0</v>
      </c>
      <c r="AV515" s="14"/>
      <c r="AW515" s="3"/>
      <c r="AX515" s="3"/>
      <c r="AY515" s="3">
        <f ca="1">AS515</f>
        <v>8.6602540378443873</v>
      </c>
      <c r="AZ515" s="9"/>
    </row>
    <row r="516" spans="40:52" ht="19.5" thickBot="1">
      <c r="AN516" s="33"/>
      <c r="AO516" s="34"/>
      <c r="AP516" s="34"/>
      <c r="AQ516" s="37"/>
      <c r="AR516" s="33"/>
      <c r="AS516" s="34"/>
      <c r="AT516" s="37"/>
      <c r="AU516" s="17"/>
      <c r="AV516" s="14"/>
      <c r="AW516" s="3"/>
      <c r="AX516" s="3"/>
      <c r="AY516" s="3"/>
      <c r="AZ516" s="9"/>
    </row>
    <row r="517" spans="40:52">
      <c r="AN517" s="41" t="s">
        <v>30</v>
      </c>
      <c r="AO517" s="5">
        <f>AQ514</f>
        <v>0</v>
      </c>
      <c r="AP517" s="6">
        <f>AO514</f>
        <v>0</v>
      </c>
      <c r="AQ517" s="7">
        <f>AP514</f>
        <v>-10</v>
      </c>
      <c r="AR517" s="5">
        <f t="array" aca="1" ref="AR517:AT517" ca="1">MMULT(AO517:AQ517,$AR$9:$AT$11)</f>
        <v>9.6592582628906829</v>
      </c>
      <c r="AS517" s="6">
        <f ca="1"/>
        <v>-1.2940952255126039</v>
      </c>
      <c r="AT517" s="28">
        <f ca="1"/>
        <v>2.2414386804201349</v>
      </c>
      <c r="AU517" s="17">
        <f t="shared" ref="AU517:AU518" ca="1" si="249">AR517</f>
        <v>9.6592582628906829</v>
      </c>
      <c r="AV517" s="14"/>
      <c r="AW517" s="3"/>
      <c r="AX517" s="3"/>
      <c r="AY517" s="3"/>
      <c r="AZ517" s="9">
        <f ca="1">AS517</f>
        <v>-1.2940952255126039</v>
      </c>
    </row>
    <row r="518" spans="40:52" ht="19.5" thickBot="1">
      <c r="AN518" s="42"/>
      <c r="AO518" s="10">
        <f>AQ515</f>
        <v>0</v>
      </c>
      <c r="AP518" s="11">
        <f>AO515</f>
        <v>0</v>
      </c>
      <c r="AQ518" s="12">
        <f>AP515</f>
        <v>10</v>
      </c>
      <c r="AR518" s="10">
        <f t="array" aca="1" ref="AR518:AT518" ca="1">MMULT(AO518:AQ518,$AR$9:$AT$11)</f>
        <v>-9.6592582628906829</v>
      </c>
      <c r="AS518" s="11">
        <f ca="1"/>
        <v>1.2940952255126039</v>
      </c>
      <c r="AT518" s="30">
        <f ca="1"/>
        <v>-2.2414386804201349</v>
      </c>
      <c r="AU518" s="18">
        <f t="shared" ca="1" si="249"/>
        <v>-9.6592582628906829</v>
      </c>
      <c r="AV518" s="15"/>
      <c r="AW518" s="11"/>
      <c r="AX518" s="11"/>
      <c r="AY518" s="11"/>
      <c r="AZ518" s="12">
        <f ca="1">AS518</f>
        <v>1.2940952255126039</v>
      </c>
    </row>
    <row r="519" spans="40:52">
      <c r="AU519" s="39"/>
    </row>
    <row r="520" spans="40:52">
      <c r="AU520" s="39"/>
    </row>
    <row r="521" spans="40:52">
      <c r="AU521" s="39"/>
    </row>
    <row r="522" spans="40:52">
      <c r="AU522" s="39"/>
    </row>
    <row r="523" spans="40:52">
      <c r="AU523" s="39"/>
    </row>
    <row r="524" spans="40:52">
      <c r="AU524" s="39"/>
    </row>
    <row r="525" spans="40:52">
      <c r="AU525" s="39"/>
    </row>
    <row r="526" spans="40:52">
      <c r="AU526" s="39"/>
    </row>
    <row r="527" spans="40:52">
      <c r="AU527" s="39"/>
    </row>
    <row r="528" spans="40:52">
      <c r="AU528" s="39"/>
    </row>
    <row r="529" spans="47:47">
      <c r="AU529" s="39"/>
    </row>
    <row r="530" spans="47:47">
      <c r="AU530" s="39"/>
    </row>
  </sheetData>
  <phoneticPr fontId="1"/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2017-07-01T09:18:35Z</dcterms:created>
  <dcterms:modified xsi:type="dcterms:W3CDTF">2017-07-02T09:32:40Z</dcterms:modified>
</cp:coreProperties>
</file>