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小川正\Desktop\"/>
    </mc:Choice>
  </mc:AlternateContent>
  <xr:revisionPtr revIDLastSave="0" documentId="13_ncr:1_{2FA420DD-C9A9-440D-8768-880080F92E0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横断位置図" sheetId="2" r:id="rId1"/>
    <sheet name="横断図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2" i="1" l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7" i="1"/>
  <c r="F8" i="1"/>
  <c r="F9" i="1"/>
  <c r="F10" i="1"/>
  <c r="F6" i="1"/>
</calcChain>
</file>

<file path=xl/sharedStrings.xml><?xml version="1.0" encoding="utf-8"?>
<sst xmlns="http://schemas.openxmlformats.org/spreadsheetml/2006/main" count="100" uniqueCount="98">
  <si>
    <t>点名</t>
    <rPh sb="0" eb="2">
      <t>テンメイ</t>
    </rPh>
    <phoneticPr fontId="1"/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</si>
  <si>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</si>
  <si>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</si>
  <si>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</si>
  <si>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</si>
  <si>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</si>
  <si>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</si>
  <si>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</si>
  <si>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</si>
  <si>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</si>
  <si>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</si>
  <si>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</si>
  <si>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</si>
  <si>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</si>
  <si>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</si>
  <si>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</si>
  <si>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</si>
  <si>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</si>
  <si>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>No.27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</si>
  <si>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</si>
  <si>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</si>
  <si>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</si>
  <si>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</si>
  <si>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</si>
  <si>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</si>
  <si>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</si>
  <si>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</si>
  <si>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</si>
  <si>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</si>
  <si>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</si>
  <si>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</si>
  <si>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</si>
  <si>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</si>
  <si>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</si>
  <si>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</si>
  <si>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</si>
  <si>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X座標</t>
    <rPh sb="1" eb="3">
      <t>ザヒョウ</t>
    </rPh>
    <phoneticPr fontId="1"/>
  </si>
  <si>
    <t>Y座標</t>
    <rPh sb="1" eb="3">
      <t>ザヒョウ</t>
    </rPh>
    <phoneticPr fontId="1"/>
  </si>
  <si>
    <t>地盤高</t>
    <rPh sb="0" eb="2">
      <t>ジバン</t>
    </rPh>
    <rPh sb="2" eb="3">
      <t>ダカ</t>
    </rPh>
    <phoneticPr fontId="1"/>
  </si>
  <si>
    <t>水平距離</t>
    <rPh sb="0" eb="2">
      <t>スイヘイ</t>
    </rPh>
    <rPh sb="2" eb="4">
      <t>キョリ</t>
    </rPh>
    <phoneticPr fontId="1"/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</si>
  <si>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</si>
  <si>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</si>
  <si>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</si>
  <si>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</si>
  <si>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</si>
  <si>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</si>
  <si>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</si>
  <si>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</si>
  <si>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</si>
  <si>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</si>
  <si>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</si>
  <si>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</si>
  <si>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</si>
  <si>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</si>
  <si>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</si>
  <si>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</si>
  <si>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</si>
  <si>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</si>
  <si>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</si>
  <si>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</si>
  <si>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</si>
  <si>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</si>
  <si>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</si>
  <si>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</si>
  <si>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</si>
  <si>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</si>
  <si>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</si>
  <si>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</si>
  <si>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</si>
  <si>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</si>
  <si>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</si>
  <si>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</si>
  <si>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</si>
  <si>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</si>
  <si>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</si>
  <si>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</si>
  <si>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</si>
  <si>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</si>
  <si>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</si>
  <si>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</si>
  <si>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</si>
  <si>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</si>
  <si>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</si>
  <si>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</si>
  <si>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No.01</t>
    <phoneticPr fontId="1"/>
  </si>
  <si>
    <t>No.02</t>
  </si>
  <si>
    <t>No.03</t>
  </si>
  <si>
    <t>No.04</t>
  </si>
  <si>
    <t>No.05</t>
  </si>
  <si>
    <t>No.06</t>
  </si>
  <si>
    <t>No.07</t>
  </si>
  <si>
    <t>No.08</t>
  </si>
  <si>
    <t>No.09</t>
  </si>
  <si>
    <t>地盤高(修正後)</t>
    <rPh sb="0" eb="2">
      <t>ジバン</t>
    </rPh>
    <rPh sb="2" eb="3">
      <t>ダカ</t>
    </rPh>
    <rPh sb="4" eb="6">
      <t>シュウセイ</t>
    </rPh>
    <rPh sb="6" eb="7">
      <t>ゴ</t>
    </rPh>
    <phoneticPr fontId="1"/>
  </si>
  <si>
    <t>横断</t>
    <rPh sb="0" eb="2">
      <t>オウダン</t>
    </rPh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</si>
  <si>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左の赤枠</t>
    </r>
    <r>
      <rPr>
        <b/>
        <sz val="11"/>
        <color theme="1"/>
        <rFont val="ＭＳ Ｐゴシック"/>
        <family val="3"/>
        <charset val="128"/>
        <scheme val="minor"/>
      </rPr>
      <t>の値を下記の横断図に示しています</t>
    </r>
    <rPh sb="0" eb="1">
      <t>ヒダリ</t>
    </rPh>
    <rPh sb="2" eb="3">
      <t>アカ</t>
    </rPh>
    <rPh sb="3" eb="4">
      <t>ワク</t>
    </rPh>
    <rPh sb="5" eb="6">
      <t>アタイ</t>
    </rPh>
    <rPh sb="7" eb="9">
      <t>カキ</t>
    </rPh>
    <rPh sb="10" eb="13">
      <t>オウダンズ</t>
    </rPh>
    <rPh sb="14" eb="15">
      <t>シメ</t>
    </rPh>
    <phoneticPr fontId="1"/>
  </si>
  <si>
    <t>草木を除いた横断（推定）</t>
    <rPh sb="0" eb="2">
      <t>クサキ</t>
    </rPh>
    <rPh sb="3" eb="4">
      <t>ノゾ</t>
    </rPh>
    <rPh sb="6" eb="8">
      <t>オウダン</t>
    </rPh>
    <rPh sb="9" eb="11">
      <t>スイテイ</t>
    </rPh>
    <phoneticPr fontId="1"/>
  </si>
  <si>
    <t>※水平距離33mの地点（No.67）の地盤高＝65m（基盤地図情報より）とし、ドローン撮影で得られた地盤高を修正</t>
    <rPh sb="1" eb="3">
      <t>スイヘイ</t>
    </rPh>
    <rPh sb="3" eb="5">
      <t>キョリ</t>
    </rPh>
    <rPh sb="9" eb="11">
      <t>チテン</t>
    </rPh>
    <rPh sb="19" eb="21">
      <t>ジバン</t>
    </rPh>
    <rPh sb="21" eb="22">
      <t>ダカ</t>
    </rPh>
    <rPh sb="27" eb="29">
      <t>キバン</t>
    </rPh>
    <rPh sb="29" eb="31">
      <t>チズ</t>
    </rPh>
    <rPh sb="31" eb="33">
      <t>ジョウホウ</t>
    </rPh>
    <rPh sb="43" eb="45">
      <t>サツエイ</t>
    </rPh>
    <rPh sb="46" eb="47">
      <t>エ</t>
    </rPh>
    <rPh sb="50" eb="52">
      <t>ジバン</t>
    </rPh>
    <rPh sb="52" eb="53">
      <t>ダカ</t>
    </rPh>
    <rPh sb="54" eb="56">
      <t>シュウセイ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</si>
</sst>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 tint="-0.499984740745262"/>
      <name val="ＭＳ Ｐゴシック"/>
      <family val="2"/>
      <charset val="128"/>
      <scheme val="minor"/>
    </font>
    <font>
      <sz val="11"/>
      <color theme="0" tint="-0.499984740745262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0" fontId="5" fillId="0" borderId="0" xfId="0" applyFo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NumberFormat="1" applyFont="1">
      <alignment vertical="center"/>
    </xf>
    <xf numFmtId="38" fontId="2" fillId="2" borderId="17" xfId="1" applyNumberFormat="1" applyFont="1" applyFill="1" applyBorder="1" applyAlignment="1">
      <alignment horizontal="center" vertical="center"/>
    </xf>
    <xf numFmtId="38" fontId="0" fillId="0" borderId="18" xfId="1" applyNumberFormat="1" applyFont="1" applyBorder="1">
      <alignment vertical="center"/>
    </xf>
    <xf numFmtId="38" fontId="0" fillId="0" borderId="19" xfId="1" applyNumberFormat="1" applyFont="1" applyBorder="1">
      <alignment vertical="center"/>
    </xf>
    <xf numFmtId="38" fontId="0" fillId="0" borderId="20" xfId="1" applyNumberFormat="1" applyFont="1" applyBorder="1">
      <alignment vertical="center"/>
    </xf>
    <xf numFmtId="38" fontId="2" fillId="2" borderId="13" xfId="1" applyFont="1" applyFill="1" applyBorder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5" xfId="1" applyFont="1" applyBorder="1">
      <alignment vertical="center"/>
    </xf>
    <xf numFmtId="38" fontId="2" fillId="2" borderId="14" xfId="1" applyFont="1" applyFill="1" applyBorder="1" applyAlignment="1">
      <alignment horizontal="center" vertical="center"/>
    </xf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0" xfId="1" applyFont="1" applyAlignment="1">
      <alignment horizontal="right" vertical="center"/>
    </xf>
    <xf numFmtId="38" fontId="2" fillId="2" borderId="15" xfId="1" applyFont="1" applyFill="1" applyBorder="1" applyAlignment="1">
      <alignment horizontal="center" vertical="center"/>
    </xf>
    <xf numFmtId="38" fontId="0" fillId="0" borderId="4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6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2620772946862"/>
          <c:y val="7.4444444444444438E-2"/>
          <c:w val="0.84089927536231879"/>
          <c:h val="0.75675115740740739"/>
        </c:manualLayout>
      </c:layout>
      <c:scatterChart>
        <c:scatterStyle val="lineMarker"/>
        <c:varyColors val="0"/>
        <c:ser>
          <c:idx val="1"/>
          <c:order val="0"/>
          <c:tx>
            <c:v>草木除去後（推定）</c:v>
          </c:tx>
          <c:spPr>
            <a:ln w="7620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dPt>
            <c:idx val="6"/>
            <c:bubble3D val="0"/>
            <c:spPr>
              <a:ln w="76200">
                <a:solidFill>
                  <a:sysClr val="windowText" lastClr="0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CA71-4A9A-9F82-544543B6976B}"/>
              </c:ext>
            </c:extLst>
          </c:dPt>
          <c:xVal>
            <c:numRef>
              <c:f>横断図!$H$5:$H$63</c:f>
              <c:numCache>
                <c:formatCode>#,##0_);[Red]\(#,##0\)</c:formatCode>
                <c:ptCount val="59"/>
                <c:pt idx="0">
                  <c:v>0</c:v>
                </c:pt>
                <c:pt idx="1">
                  <c:v>0.50000009244727028</c:v>
                </c:pt>
                <c:pt idx="2">
                  <c:v>0.99999993639520957</c:v>
                </c:pt>
                <c:pt idx="3">
                  <c:v>1.4999999319783281</c:v>
                </c:pt>
                <c:pt idx="4">
                  <c:v>2.0000000244255243</c:v>
                </c:pt>
                <c:pt idx="5">
                  <c:v>2.4999998683752649</c:v>
                </c:pt>
                <c:pt idx="6">
                  <c:v>8.9999998824654792</c:v>
                </c:pt>
                <c:pt idx="7">
                  <c:v>9.4999999749126527</c:v>
                </c:pt>
                <c:pt idx="8">
                  <c:v>11.000000003753167</c:v>
                </c:pt>
                <c:pt idx="9">
                  <c:v>14.500000057022758</c:v>
                </c:pt>
                <c:pt idx="10">
                  <c:v>14.999999900970732</c:v>
                </c:pt>
                <c:pt idx="11">
                  <c:v>15.499999993417903</c:v>
                </c:pt>
                <c:pt idx="12">
                  <c:v>16.000000085865079</c:v>
                </c:pt>
                <c:pt idx="13">
                  <c:v>16.49999983295082</c:v>
                </c:pt>
                <c:pt idx="14">
                  <c:v>16.999999925397994</c:v>
                </c:pt>
                <c:pt idx="15">
                  <c:v>17.500000017843409</c:v>
                </c:pt>
                <c:pt idx="16">
                  <c:v>17.999999861793142</c:v>
                </c:pt>
                <c:pt idx="17">
                  <c:v>18.499999954240316</c:v>
                </c:pt>
                <c:pt idx="18">
                  <c:v>19.000000046685731</c:v>
                </c:pt>
                <c:pt idx="19">
                  <c:v>19.500000139132911</c:v>
                </c:pt>
                <c:pt idx="20">
                  <c:v>19.999999886218642</c:v>
                </c:pt>
                <c:pt idx="21">
                  <c:v>20.499999978665819</c:v>
                </c:pt>
                <c:pt idx="22">
                  <c:v>21.000000071113</c:v>
                </c:pt>
                <c:pt idx="23">
                  <c:v>21.499999915060965</c:v>
                </c:pt>
                <c:pt idx="24">
                  <c:v>22.000000007506333</c:v>
                </c:pt>
                <c:pt idx="25">
                  <c:v>22.500000099953514</c:v>
                </c:pt>
                <c:pt idx="26">
                  <c:v>22.999999943903244</c:v>
                </c:pt>
                <c:pt idx="27">
                  <c:v>23.500000036348656</c:v>
                </c:pt>
                <c:pt idx="28">
                  <c:v>24.000000031933602</c:v>
                </c:pt>
                <c:pt idx="29">
                  <c:v>24.499999875881571</c:v>
                </c:pt>
                <c:pt idx="30">
                  <c:v>28.500000021596573</c:v>
                </c:pt>
                <c:pt idx="31">
                  <c:v>30.000000050440658</c:v>
                </c:pt>
                <c:pt idx="32">
                  <c:v>30.500000142886076</c:v>
                </c:pt>
                <c:pt idx="33">
                  <c:v>30.999999889973573</c:v>
                </c:pt>
                <c:pt idx="34">
                  <c:v>31.499999982418984</c:v>
                </c:pt>
                <c:pt idx="35">
                  <c:v>32.000000074866165</c:v>
                </c:pt>
                <c:pt idx="36">
                  <c:v>32.499999918815895</c:v>
                </c:pt>
                <c:pt idx="37">
                  <c:v>33.000000011261307</c:v>
                </c:pt>
                <c:pt idx="38">
                  <c:v>33.500000103706682</c:v>
                </c:pt>
                <c:pt idx="39">
                  <c:v>33.999999947656413</c:v>
                </c:pt>
                <c:pt idx="40">
                  <c:v>34.500000040103579</c:v>
                </c:pt>
                <c:pt idx="41">
                  <c:v>35.000000035686767</c:v>
                </c:pt>
                <c:pt idx="42">
                  <c:v>35.499999879634736</c:v>
                </c:pt>
                <c:pt idx="43">
                  <c:v>35.999999972081916</c:v>
                </c:pt>
                <c:pt idx="44">
                  <c:v>36.50000006452909</c:v>
                </c:pt>
                <c:pt idx="45">
                  <c:v>36.99999990847882</c:v>
                </c:pt>
                <c:pt idx="46">
                  <c:v>37.500000000924231</c:v>
                </c:pt>
                <c:pt idx="47">
                  <c:v>38.000000093371412</c:v>
                </c:pt>
                <c:pt idx="48">
                  <c:v>38.49999984045715</c:v>
                </c:pt>
                <c:pt idx="49">
                  <c:v>38.999999932904323</c:v>
                </c:pt>
                <c:pt idx="50">
                  <c:v>39.500000025351497</c:v>
                </c:pt>
                <c:pt idx="51">
                  <c:v>39.999999869299472</c:v>
                </c:pt>
                <c:pt idx="52">
                  <c:v>40.499999961746646</c:v>
                </c:pt>
                <c:pt idx="53">
                  <c:v>41.000000054193819</c:v>
                </c:pt>
                <c:pt idx="54">
                  <c:v>41.499999898143557</c:v>
                </c:pt>
                <c:pt idx="55">
                  <c:v>41.999999990588968</c:v>
                </c:pt>
                <c:pt idx="56">
                  <c:v>42.499999986172149</c:v>
                </c:pt>
                <c:pt idx="57">
                  <c:v>43.00000007861933</c:v>
                </c:pt>
                <c:pt idx="58">
                  <c:v>43.49999992256906</c:v>
                </c:pt>
              </c:numCache>
            </c:numRef>
          </c:xVal>
          <c:yVal>
            <c:numRef>
              <c:f>横断図!$I$5:$I$63</c:f>
              <c:numCache>
                <c:formatCode>#,##0_);[Red]\(#,##0\)</c:formatCode>
                <c:ptCount val="59"/>
                <c:pt idx="0">
                  <c:v>65.236999999999995</c:v>
                </c:pt>
                <c:pt idx="1">
                  <c:v>65.343999999999994</c:v>
                </c:pt>
                <c:pt idx="2">
                  <c:v>65.257000000000005</c:v>
                </c:pt>
                <c:pt idx="3">
                  <c:v>65.162000000000006</c:v>
                </c:pt>
                <c:pt idx="4">
                  <c:v>65.384</c:v>
                </c:pt>
                <c:pt idx="5">
                  <c:v>65.227000000000004</c:v>
                </c:pt>
                <c:pt idx="6">
                  <c:v>64.983000000000004</c:v>
                </c:pt>
                <c:pt idx="7">
                  <c:v>64.861999999999995</c:v>
                </c:pt>
                <c:pt idx="8">
                  <c:v>62.268999999999998</c:v>
                </c:pt>
                <c:pt idx="9">
                  <c:v>62.268999999999998</c:v>
                </c:pt>
                <c:pt idx="10">
                  <c:v>61.999000000000002</c:v>
                </c:pt>
                <c:pt idx="11">
                  <c:v>61.936</c:v>
                </c:pt>
                <c:pt idx="12">
                  <c:v>61.915999999999997</c:v>
                </c:pt>
                <c:pt idx="13">
                  <c:v>61.912999999999997</c:v>
                </c:pt>
                <c:pt idx="14">
                  <c:v>61.874000000000002</c:v>
                </c:pt>
                <c:pt idx="15">
                  <c:v>61.831000000000003</c:v>
                </c:pt>
                <c:pt idx="16">
                  <c:v>61.753999999999998</c:v>
                </c:pt>
                <c:pt idx="17">
                  <c:v>61.695</c:v>
                </c:pt>
                <c:pt idx="18">
                  <c:v>61.668999999999997</c:v>
                </c:pt>
                <c:pt idx="19">
                  <c:v>61.643000000000001</c:v>
                </c:pt>
                <c:pt idx="20">
                  <c:v>61.595999999999997</c:v>
                </c:pt>
                <c:pt idx="21">
                  <c:v>61.572000000000003</c:v>
                </c:pt>
                <c:pt idx="22">
                  <c:v>61.54</c:v>
                </c:pt>
                <c:pt idx="23">
                  <c:v>61.523000000000003</c:v>
                </c:pt>
                <c:pt idx="24">
                  <c:v>61.462000000000003</c:v>
                </c:pt>
                <c:pt idx="25">
                  <c:v>61.393999999999998</c:v>
                </c:pt>
                <c:pt idx="26">
                  <c:v>61.302999999999997</c:v>
                </c:pt>
                <c:pt idx="27">
                  <c:v>61.374000000000002</c:v>
                </c:pt>
                <c:pt idx="28">
                  <c:v>61.835000000000001</c:v>
                </c:pt>
                <c:pt idx="29">
                  <c:v>62.127000000000002</c:v>
                </c:pt>
                <c:pt idx="30">
                  <c:v>62.127000000000002</c:v>
                </c:pt>
                <c:pt idx="31">
                  <c:v>64.444999999999993</c:v>
                </c:pt>
                <c:pt idx="32">
                  <c:v>64.912000000000006</c:v>
                </c:pt>
                <c:pt idx="33">
                  <c:v>64.992999999999995</c:v>
                </c:pt>
                <c:pt idx="34">
                  <c:v>65.02</c:v>
                </c:pt>
                <c:pt idx="35">
                  <c:v>65.036000000000001</c:v>
                </c:pt>
                <c:pt idx="36">
                  <c:v>65.025999999999996</c:v>
                </c:pt>
                <c:pt idx="37">
                  <c:v>65</c:v>
                </c:pt>
                <c:pt idx="38">
                  <c:v>64.963999999999999</c:v>
                </c:pt>
                <c:pt idx="39">
                  <c:v>64.918000000000006</c:v>
                </c:pt>
                <c:pt idx="40">
                  <c:v>64.856999999999999</c:v>
                </c:pt>
                <c:pt idx="41">
                  <c:v>64.358999999999995</c:v>
                </c:pt>
                <c:pt idx="42">
                  <c:v>64.323999999999998</c:v>
                </c:pt>
                <c:pt idx="43">
                  <c:v>64.602000000000004</c:v>
                </c:pt>
                <c:pt idx="44">
                  <c:v>64.694000000000003</c:v>
                </c:pt>
                <c:pt idx="45">
                  <c:v>64.763999999999996</c:v>
                </c:pt>
                <c:pt idx="46">
                  <c:v>65.168000000000006</c:v>
                </c:pt>
                <c:pt idx="47">
                  <c:v>65.3</c:v>
                </c:pt>
                <c:pt idx="48">
                  <c:v>65.239999999999995</c:v>
                </c:pt>
                <c:pt idx="49">
                  <c:v>65.259</c:v>
                </c:pt>
                <c:pt idx="50">
                  <c:v>65.287000000000006</c:v>
                </c:pt>
                <c:pt idx="51">
                  <c:v>65.314999999999998</c:v>
                </c:pt>
                <c:pt idx="52">
                  <c:v>65.296000000000006</c:v>
                </c:pt>
                <c:pt idx="53">
                  <c:v>65.227000000000004</c:v>
                </c:pt>
                <c:pt idx="54">
                  <c:v>65.180999999999997</c:v>
                </c:pt>
                <c:pt idx="55">
                  <c:v>65.117999999999995</c:v>
                </c:pt>
                <c:pt idx="56">
                  <c:v>65.150999999999996</c:v>
                </c:pt>
                <c:pt idx="57">
                  <c:v>65.156000000000006</c:v>
                </c:pt>
                <c:pt idx="58">
                  <c:v>65.091999999999999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A71-4A9A-9F82-544543B6976B}"/>
            </c:ext>
          </c:extLst>
        </c:ser>
        <c:ser>
          <c:idx val="0"/>
          <c:order val="1"/>
          <c:tx>
            <c:v>草木除去前</c:v>
          </c:tx>
          <c:spPr>
            <a:ln w="28575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横断図!$F$5:$F$92</c:f>
              <c:numCache>
                <c:formatCode>#,##0_);[Red]\(#,##0\)</c:formatCode>
                <c:ptCount val="88"/>
                <c:pt idx="0">
                  <c:v>0</c:v>
                </c:pt>
                <c:pt idx="1">
                  <c:v>0.50000009244727028</c:v>
                </c:pt>
                <c:pt idx="2">
                  <c:v>0.99999993639520957</c:v>
                </c:pt>
                <c:pt idx="3">
                  <c:v>1.4999999319783281</c:v>
                </c:pt>
                <c:pt idx="4">
                  <c:v>2.0000000244255243</c:v>
                </c:pt>
                <c:pt idx="5">
                  <c:v>2.4999998683752649</c:v>
                </c:pt>
                <c:pt idx="6">
                  <c:v>2.9999999608224135</c:v>
                </c:pt>
                <c:pt idx="7">
                  <c:v>3.5000000532678346</c:v>
                </c:pt>
                <c:pt idx="8">
                  <c:v>3.9999998972175819</c:v>
                </c:pt>
                <c:pt idx="9">
                  <c:v>4.4999999896647367</c:v>
                </c:pt>
                <c:pt idx="10">
                  <c:v>5.0000000821101533</c:v>
                </c:pt>
                <c:pt idx="11">
                  <c:v>5.4999998291976677</c:v>
                </c:pt>
                <c:pt idx="12">
                  <c:v>5.9999999216430648</c:v>
                </c:pt>
                <c:pt idx="13">
                  <c:v>6.500000014090241</c:v>
                </c:pt>
                <c:pt idx="14">
                  <c:v>7.0000001065374313</c:v>
                </c:pt>
                <c:pt idx="15">
                  <c:v>7.4999999504871502</c:v>
                </c:pt>
                <c:pt idx="16">
                  <c:v>8.0000000429325624</c:v>
                </c:pt>
                <c:pt idx="17">
                  <c:v>8.5000001353797483</c:v>
                </c:pt>
                <c:pt idx="18">
                  <c:v>8.9999998824654792</c:v>
                </c:pt>
                <c:pt idx="19">
                  <c:v>9.4999999749126527</c:v>
                </c:pt>
                <c:pt idx="20">
                  <c:v>10.000000067358028</c:v>
                </c:pt>
                <c:pt idx="21">
                  <c:v>10.499999911305993</c:v>
                </c:pt>
                <c:pt idx="22">
                  <c:v>11.000000003753167</c:v>
                </c:pt>
                <c:pt idx="23">
                  <c:v>11.500000096200349</c:v>
                </c:pt>
                <c:pt idx="24">
                  <c:v>11.999999940148317</c:v>
                </c:pt>
                <c:pt idx="25">
                  <c:v>12.500000032595489</c:v>
                </c:pt>
                <c:pt idx="26">
                  <c:v>13.000000028178674</c:v>
                </c:pt>
                <c:pt idx="27">
                  <c:v>13.499999872128408</c:v>
                </c:pt>
                <c:pt idx="28">
                  <c:v>13.999999964575579</c:v>
                </c:pt>
                <c:pt idx="29">
                  <c:v>14.500000057022758</c:v>
                </c:pt>
                <c:pt idx="30">
                  <c:v>14.999999900970732</c:v>
                </c:pt>
                <c:pt idx="31">
                  <c:v>15.499999993417903</c:v>
                </c:pt>
                <c:pt idx="32">
                  <c:v>16.000000085865079</c:v>
                </c:pt>
                <c:pt idx="33">
                  <c:v>16.49999983295082</c:v>
                </c:pt>
                <c:pt idx="34">
                  <c:v>16.999999925397994</c:v>
                </c:pt>
                <c:pt idx="35">
                  <c:v>17.500000017843409</c:v>
                </c:pt>
                <c:pt idx="36">
                  <c:v>17.999999861793142</c:v>
                </c:pt>
                <c:pt idx="37">
                  <c:v>18.499999954240316</c:v>
                </c:pt>
                <c:pt idx="38">
                  <c:v>19.000000046685731</c:v>
                </c:pt>
                <c:pt idx="39">
                  <c:v>19.500000139132911</c:v>
                </c:pt>
                <c:pt idx="40">
                  <c:v>19.999999886218642</c:v>
                </c:pt>
                <c:pt idx="41">
                  <c:v>20.499999978665819</c:v>
                </c:pt>
                <c:pt idx="42">
                  <c:v>21.000000071113</c:v>
                </c:pt>
                <c:pt idx="43">
                  <c:v>21.499999915060965</c:v>
                </c:pt>
                <c:pt idx="44">
                  <c:v>22.000000007506333</c:v>
                </c:pt>
                <c:pt idx="45">
                  <c:v>22.500000099953514</c:v>
                </c:pt>
                <c:pt idx="46">
                  <c:v>22.999999943903244</c:v>
                </c:pt>
                <c:pt idx="47">
                  <c:v>23.500000036348656</c:v>
                </c:pt>
                <c:pt idx="48">
                  <c:v>24.000000031933602</c:v>
                </c:pt>
                <c:pt idx="49">
                  <c:v>24.499999875881571</c:v>
                </c:pt>
                <c:pt idx="50">
                  <c:v>24.999999968328744</c:v>
                </c:pt>
                <c:pt idx="51">
                  <c:v>25.500000060775925</c:v>
                </c:pt>
                <c:pt idx="52">
                  <c:v>25.999999904723897</c:v>
                </c:pt>
                <c:pt idx="53">
                  <c:v>26.499999997171066</c:v>
                </c:pt>
                <c:pt idx="54">
                  <c:v>27.000000089618247</c:v>
                </c:pt>
                <c:pt idx="55">
                  <c:v>27.499999836703985</c:v>
                </c:pt>
                <c:pt idx="56">
                  <c:v>27.999999929151159</c:v>
                </c:pt>
                <c:pt idx="57">
                  <c:v>28.500000021596573</c:v>
                </c:pt>
                <c:pt idx="58">
                  <c:v>28.999999865546307</c:v>
                </c:pt>
                <c:pt idx="59">
                  <c:v>29.499999957993481</c:v>
                </c:pt>
                <c:pt idx="60">
                  <c:v>30.000000050440658</c:v>
                </c:pt>
                <c:pt idx="61">
                  <c:v>30.500000142886076</c:v>
                </c:pt>
                <c:pt idx="62">
                  <c:v>30.999999889973573</c:v>
                </c:pt>
                <c:pt idx="63">
                  <c:v>31.499999982418984</c:v>
                </c:pt>
                <c:pt idx="64">
                  <c:v>32.000000074866165</c:v>
                </c:pt>
                <c:pt idx="65">
                  <c:v>32.499999918815895</c:v>
                </c:pt>
                <c:pt idx="66">
                  <c:v>33.000000011261307</c:v>
                </c:pt>
                <c:pt idx="67">
                  <c:v>33.500000103706682</c:v>
                </c:pt>
                <c:pt idx="68">
                  <c:v>33.999999947656413</c:v>
                </c:pt>
                <c:pt idx="69">
                  <c:v>34.500000040103579</c:v>
                </c:pt>
                <c:pt idx="70">
                  <c:v>35.000000035686767</c:v>
                </c:pt>
                <c:pt idx="71">
                  <c:v>35.499999879634736</c:v>
                </c:pt>
                <c:pt idx="72">
                  <c:v>35.999999972081916</c:v>
                </c:pt>
                <c:pt idx="73">
                  <c:v>36.50000006452909</c:v>
                </c:pt>
                <c:pt idx="74">
                  <c:v>36.99999990847882</c:v>
                </c:pt>
                <c:pt idx="75">
                  <c:v>37.500000000924231</c:v>
                </c:pt>
                <c:pt idx="76">
                  <c:v>38.000000093371412</c:v>
                </c:pt>
                <c:pt idx="77">
                  <c:v>38.49999984045715</c:v>
                </c:pt>
                <c:pt idx="78">
                  <c:v>38.999999932904323</c:v>
                </c:pt>
                <c:pt idx="79">
                  <c:v>39.500000025351497</c:v>
                </c:pt>
                <c:pt idx="80">
                  <c:v>39.999999869299472</c:v>
                </c:pt>
                <c:pt idx="81">
                  <c:v>40.499999961746646</c:v>
                </c:pt>
                <c:pt idx="82">
                  <c:v>41.000000054193819</c:v>
                </c:pt>
                <c:pt idx="83">
                  <c:v>41.499999898143557</c:v>
                </c:pt>
                <c:pt idx="84">
                  <c:v>41.999999990588968</c:v>
                </c:pt>
                <c:pt idx="85">
                  <c:v>42.499999986172149</c:v>
                </c:pt>
                <c:pt idx="86">
                  <c:v>43.00000007861933</c:v>
                </c:pt>
                <c:pt idx="87">
                  <c:v>43.49999992256906</c:v>
                </c:pt>
              </c:numCache>
            </c:numRef>
          </c:xVal>
          <c:yVal>
            <c:numRef>
              <c:f>横断図!$G$5:$G$92</c:f>
              <c:numCache>
                <c:formatCode>#,##0_);[Red]\(#,##0\)</c:formatCode>
                <c:ptCount val="88"/>
                <c:pt idx="0">
                  <c:v>65.236999999999995</c:v>
                </c:pt>
                <c:pt idx="1">
                  <c:v>65.343999999999994</c:v>
                </c:pt>
                <c:pt idx="2">
                  <c:v>65.257000000000005</c:v>
                </c:pt>
                <c:pt idx="3">
                  <c:v>65.162000000000006</c:v>
                </c:pt>
                <c:pt idx="4">
                  <c:v>65.384</c:v>
                </c:pt>
                <c:pt idx="5">
                  <c:v>65.227000000000004</c:v>
                </c:pt>
                <c:pt idx="6">
                  <c:v>65.224999999999994</c:v>
                </c:pt>
                <c:pt idx="7">
                  <c:v>65.441999999999993</c:v>
                </c:pt>
                <c:pt idx="8">
                  <c:v>65.691000000000003</c:v>
                </c:pt>
                <c:pt idx="9">
                  <c:v>65.965999999999994</c:v>
                </c:pt>
                <c:pt idx="10">
                  <c:v>65.923000000000002</c:v>
                </c:pt>
                <c:pt idx="11">
                  <c:v>65.811000000000007</c:v>
                </c:pt>
                <c:pt idx="12">
                  <c:v>65.972999999999999</c:v>
                </c:pt>
                <c:pt idx="13">
                  <c:v>66.338999999999999</c:v>
                </c:pt>
                <c:pt idx="14">
                  <c:v>66.888000000000005</c:v>
                </c:pt>
                <c:pt idx="15">
                  <c:v>66.855999999999995</c:v>
                </c:pt>
                <c:pt idx="16">
                  <c:v>66.841999999999999</c:v>
                </c:pt>
                <c:pt idx="17">
                  <c:v>65.539000000000001</c:v>
                </c:pt>
                <c:pt idx="18">
                  <c:v>64.983000000000004</c:v>
                </c:pt>
                <c:pt idx="19">
                  <c:v>64.861999999999995</c:v>
                </c:pt>
                <c:pt idx="20">
                  <c:v>64.92</c:v>
                </c:pt>
                <c:pt idx="21">
                  <c:v>64.897000000000006</c:v>
                </c:pt>
                <c:pt idx="22">
                  <c:v>64.655000000000001</c:v>
                </c:pt>
                <c:pt idx="23">
                  <c:v>64.5</c:v>
                </c:pt>
                <c:pt idx="24">
                  <c:v>64.287999999999997</c:v>
                </c:pt>
                <c:pt idx="25">
                  <c:v>63.671999999999997</c:v>
                </c:pt>
                <c:pt idx="26">
                  <c:v>62.762999999999998</c:v>
                </c:pt>
                <c:pt idx="27">
                  <c:v>62.564999999999998</c:v>
                </c:pt>
                <c:pt idx="28">
                  <c:v>62.402999999999999</c:v>
                </c:pt>
                <c:pt idx="29">
                  <c:v>62.268999999999998</c:v>
                </c:pt>
                <c:pt idx="30">
                  <c:v>61.999000000000002</c:v>
                </c:pt>
                <c:pt idx="31">
                  <c:v>61.936</c:v>
                </c:pt>
                <c:pt idx="32">
                  <c:v>61.915999999999997</c:v>
                </c:pt>
                <c:pt idx="33">
                  <c:v>61.912999999999997</c:v>
                </c:pt>
                <c:pt idx="34">
                  <c:v>61.874000000000002</c:v>
                </c:pt>
                <c:pt idx="35">
                  <c:v>61.831000000000003</c:v>
                </c:pt>
                <c:pt idx="36">
                  <c:v>61.753999999999998</c:v>
                </c:pt>
                <c:pt idx="37">
                  <c:v>61.695</c:v>
                </c:pt>
                <c:pt idx="38">
                  <c:v>61.668999999999997</c:v>
                </c:pt>
                <c:pt idx="39">
                  <c:v>61.643000000000001</c:v>
                </c:pt>
                <c:pt idx="40">
                  <c:v>61.595999999999997</c:v>
                </c:pt>
                <c:pt idx="41">
                  <c:v>61.572000000000003</c:v>
                </c:pt>
                <c:pt idx="42">
                  <c:v>61.54</c:v>
                </c:pt>
                <c:pt idx="43">
                  <c:v>61.523000000000003</c:v>
                </c:pt>
                <c:pt idx="44">
                  <c:v>61.462000000000003</c:v>
                </c:pt>
                <c:pt idx="45">
                  <c:v>61.393999999999998</c:v>
                </c:pt>
                <c:pt idx="46">
                  <c:v>61.302999999999997</c:v>
                </c:pt>
                <c:pt idx="47">
                  <c:v>61.374000000000002</c:v>
                </c:pt>
                <c:pt idx="48">
                  <c:v>61.835000000000001</c:v>
                </c:pt>
                <c:pt idx="49">
                  <c:v>62.127000000000002</c:v>
                </c:pt>
                <c:pt idx="50">
                  <c:v>62.356000000000002</c:v>
                </c:pt>
                <c:pt idx="51">
                  <c:v>63.44</c:v>
                </c:pt>
                <c:pt idx="52">
                  <c:v>64.346000000000004</c:v>
                </c:pt>
                <c:pt idx="53">
                  <c:v>64.623999999999995</c:v>
                </c:pt>
                <c:pt idx="54">
                  <c:v>64.891999999999996</c:v>
                </c:pt>
                <c:pt idx="55">
                  <c:v>65.125</c:v>
                </c:pt>
                <c:pt idx="56">
                  <c:v>65.287999999999997</c:v>
                </c:pt>
                <c:pt idx="57">
                  <c:v>65.263000000000005</c:v>
                </c:pt>
                <c:pt idx="58">
                  <c:v>64.899000000000001</c:v>
                </c:pt>
                <c:pt idx="59">
                  <c:v>64.760999999999996</c:v>
                </c:pt>
                <c:pt idx="60">
                  <c:v>64.444999999999993</c:v>
                </c:pt>
                <c:pt idx="61">
                  <c:v>64.912000000000006</c:v>
                </c:pt>
                <c:pt idx="62">
                  <c:v>64.992999999999995</c:v>
                </c:pt>
                <c:pt idx="63">
                  <c:v>65.02</c:v>
                </c:pt>
                <c:pt idx="64">
                  <c:v>65.036000000000001</c:v>
                </c:pt>
                <c:pt idx="65">
                  <c:v>65.025999999999996</c:v>
                </c:pt>
                <c:pt idx="66">
                  <c:v>65</c:v>
                </c:pt>
                <c:pt idx="67">
                  <c:v>64.963999999999999</c:v>
                </c:pt>
                <c:pt idx="68">
                  <c:v>64.918000000000006</c:v>
                </c:pt>
                <c:pt idx="69">
                  <c:v>64.856999999999999</c:v>
                </c:pt>
                <c:pt idx="70">
                  <c:v>64.358999999999995</c:v>
                </c:pt>
                <c:pt idx="71">
                  <c:v>64.323999999999998</c:v>
                </c:pt>
                <c:pt idx="72">
                  <c:v>64.602000000000004</c:v>
                </c:pt>
                <c:pt idx="73">
                  <c:v>64.694000000000003</c:v>
                </c:pt>
                <c:pt idx="74">
                  <c:v>64.763999999999996</c:v>
                </c:pt>
                <c:pt idx="75">
                  <c:v>65.168000000000006</c:v>
                </c:pt>
                <c:pt idx="76">
                  <c:v>65.3</c:v>
                </c:pt>
                <c:pt idx="77">
                  <c:v>65.239999999999995</c:v>
                </c:pt>
                <c:pt idx="78">
                  <c:v>65.259</c:v>
                </c:pt>
                <c:pt idx="79">
                  <c:v>65.287000000000006</c:v>
                </c:pt>
                <c:pt idx="80">
                  <c:v>65.314999999999998</c:v>
                </c:pt>
                <c:pt idx="81">
                  <c:v>65.296000000000006</c:v>
                </c:pt>
                <c:pt idx="82">
                  <c:v>65.227000000000004</c:v>
                </c:pt>
                <c:pt idx="83">
                  <c:v>65.180999999999997</c:v>
                </c:pt>
                <c:pt idx="84">
                  <c:v>65.117999999999995</c:v>
                </c:pt>
                <c:pt idx="85">
                  <c:v>65.150999999999996</c:v>
                </c:pt>
                <c:pt idx="86">
                  <c:v>65.156000000000006</c:v>
                </c:pt>
                <c:pt idx="87">
                  <c:v>65.091999999999999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A71-4A9A-9F82-544543B69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95552"/>
        <c:axId val="134705920"/>
      </c:scatterChart>
      <c:valAx>
        <c:axId val="134695552"/>
        <c:scaling>
          <c:orientation val="minMax"/>
          <c:max val="4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2200" b="0" baseline="0"/>
                </a:pPr>
                <a:r>
                  <a:rPr lang="ja-JP" altLang="en-US" sz="2200" b="0" baseline="0"/>
                  <a:t>水平距離</a:t>
                </a:r>
                <a:r>
                  <a:rPr lang="en-US" altLang="ja-JP" sz="2200" b="0" baseline="0"/>
                  <a:t>(m)</a:t>
                </a:r>
                <a:endParaRPr lang="ja-JP" altLang="en-US" sz="2200" b="0" baseline="0"/>
              </a:p>
            </c:rich>
          </c:tx>
          <c:layout>
            <c:manualLayout>
              <c:xMode val="edge"/>
              <c:yMode val="edge"/>
              <c:x val="0.39735458937198065"/>
              <c:y val="0.91473055555555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2200" baseline="0"/>
            </a:pPr>
            <a:endParaRPr lang="ja-JP"/>
          </a:p>
        </c:txPr>
        <c:crossAx val="134705920"/>
        <c:crosses val="autoZero"/>
        <c:crossBetween val="midCat"/>
        <c:majorUnit val="5"/>
      </c:valAx>
      <c:valAx>
        <c:axId val="134705920"/>
        <c:scaling>
          <c:orientation val="minMax"/>
          <c:max val="68"/>
          <c:min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000" b="0" i="0" baseline="0">
                    <a:latin typeface="+mj-ea"/>
                    <a:ea typeface="+mj-ea"/>
                  </a:defRPr>
                </a:pPr>
                <a:r>
                  <a:rPr lang="ja-JP" altLang="en-US" sz="2000" b="0" i="0" baseline="0">
                    <a:latin typeface="+mj-ea"/>
                    <a:ea typeface="+mj-ea"/>
                  </a:rPr>
                  <a:t>高さ</a:t>
                </a:r>
                <a:r>
                  <a:rPr lang="en-US" altLang="ja-JP" sz="2000" b="0" i="0" baseline="0">
                    <a:latin typeface="+mj-ea"/>
                    <a:ea typeface="+mj-ea"/>
                  </a:rPr>
                  <a:t>(m)</a:t>
                </a:r>
                <a:endParaRPr lang="ja-JP" altLang="en-US" sz="2000" b="0" i="0" baseline="0">
                  <a:latin typeface="+mj-ea"/>
                  <a:ea typeface="+mj-ea"/>
                </a:endParaRPr>
              </a:p>
            </c:rich>
          </c:tx>
          <c:layout>
            <c:manualLayout>
              <c:xMode val="edge"/>
              <c:yMode val="edge"/>
              <c:x val="8.9086956521739133E-3"/>
              <c:y val="0.4038381944444445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2200" baseline="0"/>
            </a:pPr>
            <a:endParaRPr lang="ja-JP"/>
          </a:p>
        </c:txPr>
        <c:crossAx val="134695552"/>
        <c:crosses val="autoZero"/>
        <c:crossBetween val="midCat"/>
        <c:majorUnit val="2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l"/>
      <c:legendEntry>
        <c:idx val="0"/>
        <c:txPr>
          <a:bodyPr/>
          <a:lstStyle/>
          <a:p>
            <a:pPr>
              <a:defRPr sz="1800" baseline="0"/>
            </a:pPr>
            <a:endParaRPr lang="ja-JP"/>
          </a:p>
        </c:txPr>
      </c:legendEntry>
      <c:layout>
        <c:manualLayout>
          <c:xMode val="edge"/>
          <c:yMode val="edge"/>
          <c:x val="0.10890096618357488"/>
          <c:y val="0.66870810185185181"/>
          <c:w val="0.36466485507246377"/>
          <c:h val="0.15941250000000001"/>
        </c:manualLayout>
      </c:layout>
      <c:overlay val="1"/>
      <c:txPr>
        <a:bodyPr/>
        <a:lstStyle/>
        <a:p>
          <a:pPr>
            <a:defRPr sz="1500" baseline="0"/>
          </a:pPr>
          <a:endParaRPr lang="ja-JP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105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457200</xdr:colOff>
      <xdr:row>41</xdr:row>
      <xdr:rowOff>82406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10058400" cy="7111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361949</xdr:colOff>
      <xdr:row>5</xdr:row>
      <xdr:rowOff>4762</xdr:rowOff>
    </xdr:from>
    <xdr:to>
      <xdr:col>17</xdr:col>
      <xdr:colOff>638174</xdr:colOff>
      <xdr:row>28</xdr:row>
      <xdr:rowOff>114300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0.18521</cdr:x>
      <cdr:y>0.07827</cdr:y>
    </cdr:from>
    <cdr:to>
      <cdr:x>0.25768</cdr:x>
      <cdr:y>0.15544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533525" y="338138"/>
          <a:ext cx="600076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400" b="1">
              <a:solidFill>
                <a:schemeClr val="bg1">
                  <a:lumMod val="50000"/>
                </a:schemeClr>
              </a:solidFill>
            </a:rPr>
            <a:t>左岸</a:t>
          </a:r>
        </a:p>
      </cdr:txBody>
    </cdr:sp>
  </cdr:relSizeAnchor>
  <cdr:relSizeAnchor xmlns:cdr="http://schemas.openxmlformats.org/drawingml/2006/chartDrawing">
    <cdr:from>
      <cdr:x>0.76422</cdr:x>
      <cdr:y>0.08672</cdr:y>
    </cdr:from>
    <cdr:to>
      <cdr:x>0.8367</cdr:x>
      <cdr:y>0.16389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6327775" y="374650"/>
          <a:ext cx="600076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 b="1">
              <a:solidFill>
                <a:schemeClr val="bg1">
                  <a:lumMod val="50000"/>
                </a:schemeClr>
              </a:solidFill>
            </a:rPr>
            <a:t>右岸</a:t>
          </a:r>
        </a:p>
      </cdr:txBody>
    </cdr:sp>
  </cdr:relSizeAnchor>
  <cdr:relSizeAnchor xmlns:cdr="http://schemas.openxmlformats.org/drawingml/2006/chartDrawing">
    <cdr:from>
      <cdr:x>0.47203</cdr:x>
      <cdr:y>0.57179</cdr:y>
    </cdr:from>
    <cdr:to>
      <cdr:x>0.58093</cdr:x>
      <cdr:y>0.64896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3908414" y="2470138"/>
          <a:ext cx="901692" cy="3333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 b="1">
              <a:solidFill>
                <a:schemeClr val="bg1">
                  <a:lumMod val="50000"/>
                </a:schemeClr>
              </a:solidFill>
            </a:rPr>
            <a:t>馬場目川</a:t>
          </a:r>
        </a:p>
      </cdr:txBody>
    </cdr:sp>
  </cdr:relSizeAnchor>
  <cdr:relSizeAnchor xmlns:cdr="http://schemas.openxmlformats.org/drawingml/2006/chartDrawing">
    <cdr:from>
      <cdr:x>0.51996</cdr:x>
      <cdr:y>0.64933</cdr:y>
    </cdr:from>
    <cdr:to>
      <cdr:x>0.53735</cdr:x>
      <cdr:y>0.691</cdr:y>
    </cdr:to>
    <cdr:sp macro="" textlink="">
      <cdr:nvSpPr>
        <cdr:cNvPr id="5" name="二等辺三角形 4"/>
        <cdr:cNvSpPr/>
      </cdr:nvSpPr>
      <cdr:spPr>
        <a:xfrm xmlns:a="http://schemas.openxmlformats.org/drawingml/2006/main" flipV="1">
          <a:off x="4305272" y="2805113"/>
          <a:ext cx="143989" cy="180014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bg1"/>
        </a:solidFill>
        <a:ln xmlns:a="http://schemas.openxmlformats.org/drawingml/2006/main" w="1905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0.79068</cdr:x>
      <cdr:y>0.30059</cdr:y>
    </cdr:from>
    <cdr:to>
      <cdr:x>0.80807</cdr:x>
      <cdr:y>0.34226</cdr:y>
    </cdr:to>
    <cdr:sp macro="" textlink="">
      <cdr:nvSpPr>
        <cdr:cNvPr id="6" name="二等辺三角形 5"/>
        <cdr:cNvSpPr/>
      </cdr:nvSpPr>
      <cdr:spPr>
        <a:xfrm xmlns:a="http://schemas.openxmlformats.org/drawingml/2006/main" flipV="1">
          <a:off x="6546833" y="1298557"/>
          <a:ext cx="143990" cy="180015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bg1"/>
        </a:solidFill>
        <a:ln xmlns:a="http://schemas.openxmlformats.org/drawingml/2006/main" w="1905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0.76537</cdr:x>
      <cdr:y>0.21901</cdr:y>
    </cdr:from>
    <cdr:to>
      <cdr:x>0.83286</cdr:x>
      <cdr:y>0.29618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6337270" y="946132"/>
          <a:ext cx="558817" cy="3333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 b="1">
              <a:solidFill>
                <a:schemeClr val="bg1">
                  <a:lumMod val="50000"/>
                </a:schemeClr>
              </a:solidFill>
            </a:rPr>
            <a:t>農道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10" workbookViewId="0"/>
  </sheetViews>
  <sheetFormatPr defaultRowHeight="13.5" x14ac:dyDescent="0.15"/>
  <sheetData/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92"/>
  <sheetViews>
    <sheetView tabSelected="1" workbookViewId="0">
      <selection activeCell="O33" sqref="O33"/>
    </sheetView>
  </sheetViews>
  <sheetFormatPr defaultRowHeight="15" customHeight="1" x14ac:dyDescent="0.15"/>
  <cols>
    <col min="1" max="1" width="2.625" customWidth="1"/>
    <col min="2" max="2" width="8.625" customWidth="1"/>
    <col min="3" max="5" width="12.625" customWidth="1"/>
    <col min="6" max="6" width="16.625" style="13" customWidth="1"/>
    <col min="7" max="7" width="16.625" style="14" customWidth="1"/>
    <col min="8" max="9" width="16.625" style="13" customWidth="1"/>
  </cols>
  <sheetData>
    <row r="2" spans="2:11" ht="15" customHeight="1" thickBot="1" x14ac:dyDescent="0.2">
      <c r="I2" s="27" t="s">
        <v>97</v>
      </c>
      <c r="K2" s="4" t="s">
        <v>95</v>
      </c>
    </row>
    <row r="3" spans="2:11" ht="15" customHeight="1" x14ac:dyDescent="0.15">
      <c r="B3" s="7" t="s">
        <v>0</v>
      </c>
      <c r="C3" s="9" t="s">
        <v>36</v>
      </c>
      <c r="D3" s="9" t="s">
        <v>37</v>
      </c>
      <c r="E3" s="11" t="s">
        <v>38</v>
      </c>
      <c r="F3" s="5" t="s">
        <v>94</v>
      </c>
      <c r="G3" s="6"/>
      <c r="H3" s="5" t="s">
        <v>96</v>
      </c>
      <c r="I3" s="6"/>
    </row>
    <row r="4" spans="2:11" ht="15" customHeight="1" x14ac:dyDescent="0.15">
      <c r="B4" s="8"/>
      <c r="C4" s="10"/>
      <c r="D4" s="10"/>
      <c r="E4" s="12"/>
      <c r="F4" s="19" t="s">
        <v>39</v>
      </c>
      <c r="G4" s="15" t="s">
        <v>93</v>
      </c>
      <c r="H4" s="23" t="s">
        <v>39</v>
      </c>
      <c r="I4" s="28" t="s">
        <v>93</v>
      </c>
    </row>
    <row r="5" spans="2:11" ht="15" customHeight="1" x14ac:dyDescent="0.15">
      <c r="B5" s="1" t="s">
        <v>84</v>
      </c>
      <c r="C5" s="2">
        <v>-52891.176401999997</v>
      </c>
      <c r="D5" s="2">
        <v>-8602.4023835999997</v>
      </c>
      <c r="E5" s="3">
        <v>40.971523285000004</v>
      </c>
      <c r="F5" s="20">
        <v>0</v>
      </c>
      <c r="G5" s="16">
        <f>ROUND(E5+(65-$E$71),3)</f>
        <v>65.236999999999995</v>
      </c>
      <c r="H5" s="24">
        <v>0</v>
      </c>
      <c r="I5" s="29">
        <v>65.236999999999995</v>
      </c>
    </row>
    <row r="6" spans="2:11" ht="15" customHeight="1" x14ac:dyDescent="0.15">
      <c r="B6" s="1" t="s">
        <v>85</v>
      </c>
      <c r="C6" s="2">
        <v>-52891.300650999998</v>
      </c>
      <c r="D6" s="2">
        <v>-8601.9180672999992</v>
      </c>
      <c r="E6" s="3">
        <v>41.078926086000003</v>
      </c>
      <c r="F6" s="20">
        <f t="shared" ref="F6:F21" si="0">SQRT((C6-$C$5)^2+(D6-$D$5)^2)</f>
        <v>0.50000009244727028</v>
      </c>
      <c r="G6" s="16">
        <f t="shared" ref="G6:G69" si="1">ROUND(E6+(65-$E$71),3)</f>
        <v>65.343999999999994</v>
      </c>
      <c r="H6" s="24">
        <v>0.50000009244727028</v>
      </c>
      <c r="I6" s="29">
        <v>65.343999999999994</v>
      </c>
    </row>
    <row r="7" spans="2:11" ht="15" customHeight="1" x14ac:dyDescent="0.15">
      <c r="B7" s="1" t="s">
        <v>86</v>
      </c>
      <c r="C7" s="2">
        <v>-52891.424898999998</v>
      </c>
      <c r="D7" s="2">
        <v>-8601.4337510000005</v>
      </c>
      <c r="E7" s="3">
        <v>40.991695403999998</v>
      </c>
      <c r="F7" s="20">
        <f t="shared" si="0"/>
        <v>0.99999993639520957</v>
      </c>
      <c r="G7" s="16">
        <f t="shared" si="1"/>
        <v>65.257000000000005</v>
      </c>
      <c r="H7" s="24">
        <v>0.99999993639520957</v>
      </c>
      <c r="I7" s="29">
        <v>65.257000000000005</v>
      </c>
    </row>
    <row r="8" spans="2:11" ht="15" customHeight="1" x14ac:dyDescent="0.15">
      <c r="B8" s="1" t="s">
        <v>87</v>
      </c>
      <c r="C8" s="2">
        <v>-52891.549147999998</v>
      </c>
      <c r="D8" s="2">
        <v>-8600.9494348000007</v>
      </c>
      <c r="E8" s="3">
        <v>40.896316528</v>
      </c>
      <c r="F8" s="20">
        <f t="shared" si="0"/>
        <v>1.4999999319783281</v>
      </c>
      <c r="G8" s="16">
        <f t="shared" si="1"/>
        <v>65.162000000000006</v>
      </c>
      <c r="H8" s="24">
        <v>1.4999999319783281</v>
      </c>
      <c r="I8" s="29">
        <v>65.162000000000006</v>
      </c>
    </row>
    <row r="9" spans="2:11" ht="15" customHeight="1" x14ac:dyDescent="0.15">
      <c r="B9" s="1" t="s">
        <v>88</v>
      </c>
      <c r="C9" s="2">
        <v>-52891.673396999999</v>
      </c>
      <c r="D9" s="2">
        <v>-8600.4651185000002</v>
      </c>
      <c r="E9" s="3">
        <v>41.118309021000002</v>
      </c>
      <c r="F9" s="20">
        <f t="shared" si="0"/>
        <v>2.0000000244255243</v>
      </c>
      <c r="G9" s="16">
        <f t="shared" si="1"/>
        <v>65.384</v>
      </c>
      <c r="H9" s="24">
        <v>2.0000000244255243</v>
      </c>
      <c r="I9" s="29">
        <v>65.384</v>
      </c>
    </row>
    <row r="10" spans="2:11" ht="15" customHeight="1" x14ac:dyDescent="0.15">
      <c r="B10" s="1" t="s">
        <v>89</v>
      </c>
      <c r="C10" s="2">
        <v>-52891.797644999999</v>
      </c>
      <c r="D10" s="2">
        <v>-8599.9808021999997</v>
      </c>
      <c r="E10" s="3">
        <v>40.961483002000001</v>
      </c>
      <c r="F10" s="20">
        <f t="shared" si="0"/>
        <v>2.4999998683752649</v>
      </c>
      <c r="G10" s="16">
        <f t="shared" si="1"/>
        <v>65.227000000000004</v>
      </c>
      <c r="H10" s="24">
        <v>2.4999998683752649</v>
      </c>
      <c r="I10" s="29">
        <v>65.227000000000004</v>
      </c>
    </row>
    <row r="11" spans="2:11" ht="15" customHeight="1" x14ac:dyDescent="0.15">
      <c r="B11" s="1" t="s">
        <v>90</v>
      </c>
      <c r="C11" s="2">
        <v>-52891.921893999999</v>
      </c>
      <c r="D11" s="2">
        <v>-8599.4964858999992</v>
      </c>
      <c r="E11" s="3">
        <v>40.959465027</v>
      </c>
      <c r="F11" s="20">
        <f t="shared" si="0"/>
        <v>2.9999999608224135</v>
      </c>
      <c r="G11" s="16">
        <f t="shared" si="1"/>
        <v>65.224999999999994</v>
      </c>
      <c r="H11" s="24">
        <v>8.9999998824654792</v>
      </c>
      <c r="I11" s="29">
        <v>64.983000000000004</v>
      </c>
    </row>
    <row r="12" spans="2:11" ht="15" customHeight="1" x14ac:dyDescent="0.15">
      <c r="B12" s="1" t="s">
        <v>91</v>
      </c>
      <c r="C12" s="2">
        <v>-52892.046143</v>
      </c>
      <c r="D12" s="2">
        <v>-8599.0121696000006</v>
      </c>
      <c r="E12" s="3">
        <v>41.176235198999997</v>
      </c>
      <c r="F12" s="20">
        <f t="shared" si="0"/>
        <v>3.5000000532678346</v>
      </c>
      <c r="G12" s="16">
        <f t="shared" si="1"/>
        <v>65.441999999999993</v>
      </c>
      <c r="H12" s="24">
        <v>9.4999999749126527</v>
      </c>
      <c r="I12" s="29">
        <v>64.861999999999995</v>
      </c>
    </row>
    <row r="13" spans="2:11" ht="15" customHeight="1" x14ac:dyDescent="0.15">
      <c r="B13" s="1" t="s">
        <v>92</v>
      </c>
      <c r="C13" s="2">
        <v>-52892.170391</v>
      </c>
      <c r="D13" s="2">
        <v>-8598.5278533000001</v>
      </c>
      <c r="E13" s="3">
        <v>41.425228119000003</v>
      </c>
      <c r="F13" s="20">
        <f t="shared" si="0"/>
        <v>3.9999998972175819</v>
      </c>
      <c r="G13" s="16">
        <f t="shared" si="1"/>
        <v>65.691000000000003</v>
      </c>
      <c r="H13" s="24">
        <v>11.000000003753167</v>
      </c>
      <c r="I13" s="29">
        <v>62.268999999999998</v>
      </c>
    </row>
    <row r="14" spans="2:11" ht="15" customHeight="1" x14ac:dyDescent="0.15">
      <c r="B14" s="1" t="s">
        <v>1</v>
      </c>
      <c r="C14" s="2">
        <v>-52892.29464</v>
      </c>
      <c r="D14" s="2">
        <v>-8598.0435369999996</v>
      </c>
      <c r="E14" s="3">
        <v>41.700294495000001</v>
      </c>
      <c r="F14" s="20">
        <f t="shared" si="0"/>
        <v>4.4999999896647367</v>
      </c>
      <c r="G14" s="16">
        <f t="shared" si="1"/>
        <v>65.965999999999994</v>
      </c>
      <c r="H14" s="24">
        <v>14.500000057022758</v>
      </c>
      <c r="I14" s="29">
        <v>62.268999999999998</v>
      </c>
    </row>
    <row r="15" spans="2:11" ht="15" customHeight="1" x14ac:dyDescent="0.15">
      <c r="B15" s="1" t="s">
        <v>2</v>
      </c>
      <c r="C15" s="2">
        <v>-52892.418889</v>
      </c>
      <c r="D15" s="2">
        <v>-8597.5592207000009</v>
      </c>
      <c r="E15" s="3">
        <v>41.657367706000002</v>
      </c>
      <c r="F15" s="20">
        <f t="shared" si="0"/>
        <v>5.0000000821101533</v>
      </c>
      <c r="G15" s="16">
        <f t="shared" si="1"/>
        <v>65.923000000000002</v>
      </c>
      <c r="H15" s="24">
        <v>14.999999900970732</v>
      </c>
      <c r="I15" s="29">
        <v>61.999000000000002</v>
      </c>
    </row>
    <row r="16" spans="2:11" ht="15" customHeight="1" x14ac:dyDescent="0.15">
      <c r="B16" s="1" t="s">
        <v>3</v>
      </c>
      <c r="C16" s="2">
        <v>-52892.543137000001</v>
      </c>
      <c r="D16" s="2">
        <v>-8597.0749044999993</v>
      </c>
      <c r="E16" s="3">
        <v>41.545875549000002</v>
      </c>
      <c r="F16" s="20">
        <f t="shared" si="0"/>
        <v>5.4999998291976677</v>
      </c>
      <c r="G16" s="16">
        <f t="shared" si="1"/>
        <v>65.811000000000007</v>
      </c>
      <c r="H16" s="24">
        <v>15.499999993417903</v>
      </c>
      <c r="I16" s="29">
        <v>61.936</v>
      </c>
    </row>
    <row r="17" spans="2:9" ht="15" customHeight="1" x14ac:dyDescent="0.15">
      <c r="B17" s="1" t="s">
        <v>4</v>
      </c>
      <c r="C17" s="2">
        <v>-52892.667386000001</v>
      </c>
      <c r="D17" s="2">
        <v>-8596.5905882000006</v>
      </c>
      <c r="E17" s="3">
        <v>41.707939148000001</v>
      </c>
      <c r="F17" s="20">
        <f t="shared" si="0"/>
        <v>5.9999999216430648</v>
      </c>
      <c r="G17" s="16">
        <f t="shared" si="1"/>
        <v>65.972999999999999</v>
      </c>
      <c r="H17" s="24">
        <v>16.000000085865079</v>
      </c>
      <c r="I17" s="29">
        <v>61.915999999999997</v>
      </c>
    </row>
    <row r="18" spans="2:9" ht="15" customHeight="1" x14ac:dyDescent="0.15">
      <c r="B18" s="1" t="s">
        <v>5</v>
      </c>
      <c r="C18" s="2">
        <v>-52892.791635000001</v>
      </c>
      <c r="D18" s="2">
        <v>-8596.1062719000001</v>
      </c>
      <c r="E18" s="3">
        <v>42.073772429999998</v>
      </c>
      <c r="F18" s="20">
        <f t="shared" si="0"/>
        <v>6.500000014090241</v>
      </c>
      <c r="G18" s="16">
        <f t="shared" si="1"/>
        <v>66.338999999999999</v>
      </c>
      <c r="H18" s="24">
        <v>16.49999983295082</v>
      </c>
      <c r="I18" s="29">
        <v>61.912999999999997</v>
      </c>
    </row>
    <row r="19" spans="2:9" ht="15" customHeight="1" x14ac:dyDescent="0.15">
      <c r="B19" s="1" t="s">
        <v>6</v>
      </c>
      <c r="C19" s="2">
        <v>-52892.915884000002</v>
      </c>
      <c r="D19" s="2">
        <v>-8595.6219555999996</v>
      </c>
      <c r="E19" s="3">
        <v>42.622032165999997</v>
      </c>
      <c r="F19" s="20">
        <f t="shared" si="0"/>
        <v>7.0000001065374313</v>
      </c>
      <c r="G19" s="16">
        <f t="shared" si="1"/>
        <v>66.888000000000005</v>
      </c>
      <c r="H19" s="24">
        <v>16.999999925397994</v>
      </c>
      <c r="I19" s="29">
        <v>61.874000000000002</v>
      </c>
    </row>
    <row r="20" spans="2:9" ht="15" customHeight="1" x14ac:dyDescent="0.15">
      <c r="B20" s="1" t="s">
        <v>7</v>
      </c>
      <c r="C20" s="2">
        <v>-52893.040132000002</v>
      </c>
      <c r="D20" s="2">
        <v>-8595.1376392999991</v>
      </c>
      <c r="E20" s="3">
        <v>42.590263366999999</v>
      </c>
      <c r="F20" s="20">
        <f t="shared" si="0"/>
        <v>7.4999999504871502</v>
      </c>
      <c r="G20" s="16">
        <f t="shared" si="1"/>
        <v>66.855999999999995</v>
      </c>
      <c r="H20" s="24">
        <v>17.500000017843409</v>
      </c>
      <c r="I20" s="29">
        <v>61.831000000000003</v>
      </c>
    </row>
    <row r="21" spans="2:9" ht="15" customHeight="1" x14ac:dyDescent="0.15">
      <c r="B21" s="1" t="s">
        <v>8</v>
      </c>
      <c r="C21" s="2">
        <v>-52893.164381000002</v>
      </c>
      <c r="D21" s="2">
        <v>-8594.6533230000005</v>
      </c>
      <c r="E21" s="3">
        <v>42.576160430999998</v>
      </c>
      <c r="F21" s="20">
        <f t="shared" si="0"/>
        <v>8.0000000429325624</v>
      </c>
      <c r="G21" s="16">
        <f t="shared" si="1"/>
        <v>66.841999999999999</v>
      </c>
      <c r="H21" s="24">
        <v>17.999999861793142</v>
      </c>
      <c r="I21" s="29">
        <v>61.753999999999998</v>
      </c>
    </row>
    <row r="22" spans="2:9" ht="15" customHeight="1" x14ac:dyDescent="0.15">
      <c r="B22" s="1" t="s">
        <v>9</v>
      </c>
      <c r="C22" s="2">
        <v>-52893.288630000003</v>
      </c>
      <c r="D22" s="2">
        <v>-8594.1690067</v>
      </c>
      <c r="E22" s="3">
        <v>41.273712158000002</v>
      </c>
      <c r="F22" s="20">
        <f t="shared" ref="F22:F85" si="2">SQRT((C22-$C$5)^2+(D22-$D$5)^2)</f>
        <v>8.5000001353797483</v>
      </c>
      <c r="G22" s="16">
        <f t="shared" si="1"/>
        <v>65.539000000000001</v>
      </c>
      <c r="H22" s="24">
        <v>18.499999954240316</v>
      </c>
      <c r="I22" s="29">
        <v>61.695</v>
      </c>
    </row>
    <row r="23" spans="2:9" ht="15" customHeight="1" x14ac:dyDescent="0.15">
      <c r="B23" s="1" t="s">
        <v>10</v>
      </c>
      <c r="C23" s="2">
        <v>-52893.412878000003</v>
      </c>
      <c r="D23" s="2">
        <v>-8593.6846905000002</v>
      </c>
      <c r="E23" s="3">
        <v>40.717231750000003</v>
      </c>
      <c r="F23" s="20">
        <f t="shared" si="2"/>
        <v>8.9999998824654792</v>
      </c>
      <c r="G23" s="16">
        <f t="shared" si="1"/>
        <v>64.983000000000004</v>
      </c>
      <c r="H23" s="24">
        <v>19.000000046685731</v>
      </c>
      <c r="I23" s="29">
        <v>61.668999999999997</v>
      </c>
    </row>
    <row r="24" spans="2:9" ht="15" customHeight="1" x14ac:dyDescent="0.15">
      <c r="B24" s="1" t="s">
        <v>11</v>
      </c>
      <c r="C24" s="2">
        <v>-52893.537127000003</v>
      </c>
      <c r="D24" s="2">
        <v>-8593.2003741999997</v>
      </c>
      <c r="E24" s="3">
        <v>40.596340179000002</v>
      </c>
      <c r="F24" s="20">
        <f t="shared" si="2"/>
        <v>9.4999999749126527</v>
      </c>
      <c r="G24" s="16">
        <f t="shared" si="1"/>
        <v>64.861999999999995</v>
      </c>
      <c r="H24" s="24">
        <v>19.500000139132911</v>
      </c>
      <c r="I24" s="29">
        <v>61.643000000000001</v>
      </c>
    </row>
    <row r="25" spans="2:9" ht="15" customHeight="1" x14ac:dyDescent="0.15">
      <c r="B25" s="1" t="s">
        <v>12</v>
      </c>
      <c r="C25" s="2">
        <v>-52893.661375999996</v>
      </c>
      <c r="D25" s="2">
        <v>-8592.7160578999992</v>
      </c>
      <c r="E25" s="3">
        <v>40.654422760000003</v>
      </c>
      <c r="F25" s="20">
        <f t="shared" si="2"/>
        <v>10.000000067358028</v>
      </c>
      <c r="G25" s="16">
        <f t="shared" si="1"/>
        <v>64.92</v>
      </c>
      <c r="H25" s="24">
        <v>19.999999886218642</v>
      </c>
      <c r="I25" s="29">
        <v>61.595999999999997</v>
      </c>
    </row>
    <row r="26" spans="2:9" ht="15" customHeight="1" x14ac:dyDescent="0.15">
      <c r="B26" s="1" t="s">
        <v>13</v>
      </c>
      <c r="C26" s="2">
        <v>-52893.785623999996</v>
      </c>
      <c r="D26" s="2">
        <v>-8592.2317416000005</v>
      </c>
      <c r="E26" s="3">
        <v>40.631061553999999</v>
      </c>
      <c r="F26" s="20">
        <f t="shared" si="2"/>
        <v>10.499999911305993</v>
      </c>
      <c r="G26" s="16">
        <f t="shared" si="1"/>
        <v>64.897000000000006</v>
      </c>
      <c r="H26" s="24">
        <v>20.499999978665819</v>
      </c>
      <c r="I26" s="29">
        <v>61.572000000000003</v>
      </c>
    </row>
    <row r="27" spans="2:9" ht="15" customHeight="1" x14ac:dyDescent="0.15">
      <c r="B27" s="1" t="s">
        <v>14</v>
      </c>
      <c r="C27" s="2">
        <v>-52893.909872999997</v>
      </c>
      <c r="D27" s="2">
        <v>-8591.7474253</v>
      </c>
      <c r="E27" s="3">
        <v>40.389141082999998</v>
      </c>
      <c r="F27" s="20">
        <f t="shared" si="2"/>
        <v>11.000000003753167</v>
      </c>
      <c r="G27" s="16">
        <f t="shared" si="1"/>
        <v>64.655000000000001</v>
      </c>
      <c r="H27" s="24">
        <v>21.000000071113</v>
      </c>
      <c r="I27" s="29">
        <v>61.54</v>
      </c>
    </row>
    <row r="28" spans="2:9" ht="15" customHeight="1" x14ac:dyDescent="0.15">
      <c r="B28" s="1" t="s">
        <v>15</v>
      </c>
      <c r="C28" s="2">
        <v>-52894.034121999997</v>
      </c>
      <c r="D28" s="2">
        <v>-8591.2631089999995</v>
      </c>
      <c r="E28" s="3">
        <v>40.234771729000002</v>
      </c>
      <c r="F28" s="20">
        <f t="shared" si="2"/>
        <v>11.500000096200349</v>
      </c>
      <c r="G28" s="16">
        <f t="shared" si="1"/>
        <v>64.5</v>
      </c>
      <c r="H28" s="24">
        <v>21.499999915060965</v>
      </c>
      <c r="I28" s="29">
        <v>61.523000000000003</v>
      </c>
    </row>
    <row r="29" spans="2:9" ht="15" customHeight="1" x14ac:dyDescent="0.15">
      <c r="B29" s="1" t="s">
        <v>16</v>
      </c>
      <c r="C29" s="2">
        <v>-52894.158369999997</v>
      </c>
      <c r="D29" s="2">
        <v>-8590.7787927000008</v>
      </c>
      <c r="E29" s="3">
        <v>40.022308350000003</v>
      </c>
      <c r="F29" s="20">
        <f t="shared" si="2"/>
        <v>11.999999940148317</v>
      </c>
      <c r="G29" s="16">
        <f t="shared" si="1"/>
        <v>64.287999999999997</v>
      </c>
      <c r="H29" s="24">
        <v>22.000000007506333</v>
      </c>
      <c r="I29" s="29">
        <v>61.462000000000003</v>
      </c>
    </row>
    <row r="30" spans="2:9" ht="15" customHeight="1" x14ac:dyDescent="0.15">
      <c r="B30" s="1" t="s">
        <v>17</v>
      </c>
      <c r="C30" s="2">
        <v>-52894.282618999998</v>
      </c>
      <c r="D30" s="2">
        <v>-8590.2944764000003</v>
      </c>
      <c r="E30" s="3">
        <v>39.406650542999998</v>
      </c>
      <c r="F30" s="20">
        <f t="shared" si="2"/>
        <v>12.500000032595489</v>
      </c>
      <c r="G30" s="16">
        <f t="shared" si="1"/>
        <v>63.671999999999997</v>
      </c>
      <c r="H30" s="24">
        <v>22.500000099953514</v>
      </c>
      <c r="I30" s="29">
        <v>61.393999999999998</v>
      </c>
    </row>
    <row r="31" spans="2:9" ht="15" customHeight="1" x14ac:dyDescent="0.15">
      <c r="B31" s="1" t="s">
        <v>18</v>
      </c>
      <c r="C31" s="2">
        <v>-52894.406867999998</v>
      </c>
      <c r="D31" s="2">
        <v>-8589.8101602000006</v>
      </c>
      <c r="E31" s="3">
        <v>38.497192382999998</v>
      </c>
      <c r="F31" s="20">
        <f t="shared" si="2"/>
        <v>13.000000028178674</v>
      </c>
      <c r="G31" s="16">
        <f t="shared" si="1"/>
        <v>62.762999999999998</v>
      </c>
      <c r="H31" s="24">
        <v>22.999999943903244</v>
      </c>
      <c r="I31" s="29">
        <v>61.302999999999997</v>
      </c>
    </row>
    <row r="32" spans="2:9" ht="15" customHeight="1" x14ac:dyDescent="0.15">
      <c r="B32" s="1" t="s">
        <v>19</v>
      </c>
      <c r="C32" s="2">
        <v>-52894.531115999998</v>
      </c>
      <c r="D32" s="2">
        <v>-8589.3258439000001</v>
      </c>
      <c r="E32" s="3">
        <v>38.299755095999998</v>
      </c>
      <c r="F32" s="20">
        <f t="shared" si="2"/>
        <v>13.499999872128408</v>
      </c>
      <c r="G32" s="16">
        <f t="shared" si="1"/>
        <v>62.564999999999998</v>
      </c>
      <c r="H32" s="24">
        <v>23.500000036348656</v>
      </c>
      <c r="I32" s="29">
        <v>61.374000000000002</v>
      </c>
    </row>
    <row r="33" spans="2:9" ht="15" customHeight="1" x14ac:dyDescent="0.15">
      <c r="B33" s="1" t="s">
        <v>20</v>
      </c>
      <c r="C33" s="2">
        <v>-52894.655364999999</v>
      </c>
      <c r="D33" s="2">
        <v>-8588.8415275999996</v>
      </c>
      <c r="E33" s="3">
        <v>38.137058258000003</v>
      </c>
      <c r="F33" s="20">
        <f t="shared" si="2"/>
        <v>13.999999964575579</v>
      </c>
      <c r="G33" s="16">
        <f t="shared" si="1"/>
        <v>62.402999999999999</v>
      </c>
      <c r="H33" s="24">
        <v>24.000000031933602</v>
      </c>
      <c r="I33" s="29">
        <v>61.835000000000001</v>
      </c>
    </row>
    <row r="34" spans="2:9" ht="15" customHeight="1" x14ac:dyDescent="0.15">
      <c r="B34" s="1" t="s">
        <v>21</v>
      </c>
      <c r="C34" s="2">
        <v>-52894.779613999999</v>
      </c>
      <c r="D34" s="2">
        <v>-8588.3572112999991</v>
      </c>
      <c r="E34" s="3">
        <v>38.003787994</v>
      </c>
      <c r="F34" s="20">
        <f t="shared" si="2"/>
        <v>14.500000057022758</v>
      </c>
      <c r="G34" s="16">
        <f t="shared" si="1"/>
        <v>62.268999999999998</v>
      </c>
      <c r="H34" s="24">
        <v>24.499999875881571</v>
      </c>
      <c r="I34" s="29">
        <v>62.127000000000002</v>
      </c>
    </row>
    <row r="35" spans="2:9" ht="15" customHeight="1" x14ac:dyDescent="0.15">
      <c r="B35" s="1" t="s">
        <v>22</v>
      </c>
      <c r="C35" s="2">
        <v>-52894.903861999999</v>
      </c>
      <c r="D35" s="2">
        <v>-8587.8728950000004</v>
      </c>
      <c r="E35" s="3">
        <v>37.733272552000003</v>
      </c>
      <c r="F35" s="20">
        <f t="shared" si="2"/>
        <v>14.999999900970732</v>
      </c>
      <c r="G35" s="16">
        <f t="shared" si="1"/>
        <v>61.999000000000002</v>
      </c>
      <c r="H35" s="24">
        <v>28.500000021596573</v>
      </c>
      <c r="I35" s="29">
        <v>62.127000000000002</v>
      </c>
    </row>
    <row r="36" spans="2:9" ht="15" customHeight="1" x14ac:dyDescent="0.15">
      <c r="B36" s="1" t="s">
        <v>23</v>
      </c>
      <c r="C36" s="2">
        <v>-52895.028111</v>
      </c>
      <c r="D36" s="2">
        <v>-8587.3885786999999</v>
      </c>
      <c r="E36" s="3">
        <v>37.670856475999997</v>
      </c>
      <c r="F36" s="20">
        <f t="shared" si="2"/>
        <v>15.499999993417903</v>
      </c>
      <c r="G36" s="16">
        <f t="shared" si="1"/>
        <v>61.936</v>
      </c>
      <c r="H36" s="24">
        <v>30.000000050440658</v>
      </c>
      <c r="I36" s="29">
        <v>64.444999999999993</v>
      </c>
    </row>
    <row r="37" spans="2:9" ht="15" customHeight="1" x14ac:dyDescent="0.15">
      <c r="B37" s="1" t="s">
        <v>24</v>
      </c>
      <c r="C37" s="2">
        <v>-52895.15236</v>
      </c>
      <c r="D37" s="2">
        <v>-8586.9042623999994</v>
      </c>
      <c r="E37" s="3">
        <v>37.650768280000001</v>
      </c>
      <c r="F37" s="20">
        <f t="shared" si="2"/>
        <v>16.000000085865079</v>
      </c>
      <c r="G37" s="16">
        <f t="shared" si="1"/>
        <v>61.915999999999997</v>
      </c>
      <c r="H37" s="24">
        <v>30.500000142886076</v>
      </c>
      <c r="I37" s="29">
        <v>64.912000000000006</v>
      </c>
    </row>
    <row r="38" spans="2:9" ht="15" customHeight="1" x14ac:dyDescent="0.15">
      <c r="B38" s="1" t="s">
        <v>25</v>
      </c>
      <c r="C38" s="2">
        <v>-52895.276608</v>
      </c>
      <c r="D38" s="2">
        <v>-8586.4199461999997</v>
      </c>
      <c r="E38" s="3">
        <v>37.647644043</v>
      </c>
      <c r="F38" s="20">
        <f t="shared" si="2"/>
        <v>16.49999983295082</v>
      </c>
      <c r="G38" s="16">
        <f t="shared" si="1"/>
        <v>61.912999999999997</v>
      </c>
      <c r="H38" s="24">
        <v>30.999999889973573</v>
      </c>
      <c r="I38" s="29">
        <v>64.992999999999995</v>
      </c>
    </row>
    <row r="39" spans="2:9" ht="15" customHeight="1" x14ac:dyDescent="0.15">
      <c r="B39" s="1" t="s">
        <v>26</v>
      </c>
      <c r="C39" s="2">
        <v>-52895.400857000001</v>
      </c>
      <c r="D39" s="2">
        <v>-8585.9356298999992</v>
      </c>
      <c r="E39" s="3">
        <v>37.608871460000003</v>
      </c>
      <c r="F39" s="20">
        <f t="shared" si="2"/>
        <v>16.999999925397994</v>
      </c>
      <c r="G39" s="16">
        <f t="shared" si="1"/>
        <v>61.874000000000002</v>
      </c>
      <c r="H39" s="24">
        <v>31.499999982418984</v>
      </c>
      <c r="I39" s="29">
        <v>65.02</v>
      </c>
    </row>
    <row r="40" spans="2:9" ht="15" customHeight="1" x14ac:dyDescent="0.15">
      <c r="B40" s="1" t="s">
        <v>27</v>
      </c>
      <c r="C40" s="2">
        <v>-52895.525106000001</v>
      </c>
      <c r="D40" s="2">
        <v>-8585.4513136000005</v>
      </c>
      <c r="E40" s="3">
        <v>37.565551757999998</v>
      </c>
      <c r="F40" s="20">
        <f t="shared" si="2"/>
        <v>17.500000017843409</v>
      </c>
      <c r="G40" s="16">
        <f t="shared" si="1"/>
        <v>61.831000000000003</v>
      </c>
      <c r="H40" s="24">
        <v>32.000000074866165</v>
      </c>
      <c r="I40" s="29">
        <v>65.036000000000001</v>
      </c>
    </row>
    <row r="41" spans="2:9" ht="15" customHeight="1" x14ac:dyDescent="0.15">
      <c r="B41" s="1" t="s">
        <v>28</v>
      </c>
      <c r="C41" s="2">
        <v>-52895.649354000001</v>
      </c>
      <c r="D41" s="2">
        <v>-8584.9669973</v>
      </c>
      <c r="E41" s="3">
        <v>37.488380432</v>
      </c>
      <c r="F41" s="20">
        <f t="shared" si="2"/>
        <v>17.999999861793142</v>
      </c>
      <c r="G41" s="16">
        <f t="shared" si="1"/>
        <v>61.753999999999998</v>
      </c>
      <c r="H41" s="24">
        <v>32.499999918815895</v>
      </c>
      <c r="I41" s="29">
        <v>65.025999999999996</v>
      </c>
    </row>
    <row r="42" spans="2:9" ht="15" customHeight="1" x14ac:dyDescent="0.15">
      <c r="B42" s="1" t="s">
        <v>29</v>
      </c>
      <c r="C42" s="2">
        <v>-52895.773603000001</v>
      </c>
      <c r="D42" s="2">
        <v>-8584.4826809999995</v>
      </c>
      <c r="E42" s="3">
        <v>37.429424286</v>
      </c>
      <c r="F42" s="20">
        <f t="shared" si="2"/>
        <v>18.499999954240316</v>
      </c>
      <c r="G42" s="16">
        <f t="shared" si="1"/>
        <v>61.695</v>
      </c>
      <c r="H42" s="24">
        <v>33.000000011261307</v>
      </c>
      <c r="I42" s="29">
        <v>65</v>
      </c>
    </row>
    <row r="43" spans="2:9" ht="15" customHeight="1" x14ac:dyDescent="0.15">
      <c r="B43" s="1" t="s">
        <v>30</v>
      </c>
      <c r="C43" s="2">
        <v>-52895.897852000002</v>
      </c>
      <c r="D43" s="2">
        <v>-8583.9983647000008</v>
      </c>
      <c r="E43" s="3">
        <v>37.403926849000001</v>
      </c>
      <c r="F43" s="20">
        <f t="shared" si="2"/>
        <v>19.000000046685731</v>
      </c>
      <c r="G43" s="16">
        <f t="shared" si="1"/>
        <v>61.668999999999997</v>
      </c>
      <c r="H43" s="24">
        <v>33.500000103706682</v>
      </c>
      <c r="I43" s="29">
        <v>64.963999999999999</v>
      </c>
    </row>
    <row r="44" spans="2:9" ht="15" customHeight="1" x14ac:dyDescent="0.15">
      <c r="B44" s="1" t="s">
        <v>31</v>
      </c>
      <c r="C44" s="2">
        <v>-52896.022101000002</v>
      </c>
      <c r="D44" s="2">
        <v>-8583.5140484000003</v>
      </c>
      <c r="E44" s="3">
        <v>37.377677917</v>
      </c>
      <c r="F44" s="20">
        <f t="shared" si="2"/>
        <v>19.500000139132911</v>
      </c>
      <c r="G44" s="16">
        <f t="shared" si="1"/>
        <v>61.643000000000001</v>
      </c>
      <c r="H44" s="24">
        <v>33.999999947656413</v>
      </c>
      <c r="I44" s="29">
        <v>64.918000000000006</v>
      </c>
    </row>
    <row r="45" spans="2:9" ht="15" customHeight="1" x14ac:dyDescent="0.15">
      <c r="B45" s="1" t="s">
        <v>32</v>
      </c>
      <c r="C45" s="2">
        <v>-52896.146349000002</v>
      </c>
      <c r="D45" s="2">
        <v>-8583.0297322000006</v>
      </c>
      <c r="E45" s="3">
        <v>37.330783844000003</v>
      </c>
      <c r="F45" s="20">
        <f t="shared" si="2"/>
        <v>19.999999886218642</v>
      </c>
      <c r="G45" s="16">
        <f t="shared" si="1"/>
        <v>61.595999999999997</v>
      </c>
      <c r="H45" s="24">
        <v>34.500000040103579</v>
      </c>
      <c r="I45" s="29">
        <v>64.856999999999999</v>
      </c>
    </row>
    <row r="46" spans="2:9" ht="15" customHeight="1" x14ac:dyDescent="0.15">
      <c r="B46" s="1" t="s">
        <v>33</v>
      </c>
      <c r="C46" s="2">
        <v>-52896.270598000003</v>
      </c>
      <c r="D46" s="2">
        <v>-8582.5454159000001</v>
      </c>
      <c r="E46" s="3">
        <v>37.306335449000002</v>
      </c>
      <c r="F46" s="20">
        <f t="shared" si="2"/>
        <v>20.499999978665819</v>
      </c>
      <c r="G46" s="16">
        <f t="shared" si="1"/>
        <v>61.572000000000003</v>
      </c>
      <c r="H46" s="24">
        <v>35.000000035686767</v>
      </c>
      <c r="I46" s="29">
        <v>64.358999999999995</v>
      </c>
    </row>
    <row r="47" spans="2:9" ht="15" customHeight="1" x14ac:dyDescent="0.15">
      <c r="B47" s="1" t="s">
        <v>34</v>
      </c>
      <c r="C47" s="2">
        <v>-52896.394847000003</v>
      </c>
      <c r="D47" s="2">
        <v>-8582.0610995999996</v>
      </c>
      <c r="E47" s="3">
        <v>37.274490356000001</v>
      </c>
      <c r="F47" s="20">
        <f t="shared" si="2"/>
        <v>21.000000071113</v>
      </c>
      <c r="G47" s="16">
        <f t="shared" si="1"/>
        <v>61.54</v>
      </c>
      <c r="H47" s="24">
        <v>35.499999879634736</v>
      </c>
      <c r="I47" s="29">
        <v>64.323999999999998</v>
      </c>
    </row>
    <row r="48" spans="2:9" ht="15" customHeight="1" x14ac:dyDescent="0.15">
      <c r="B48" s="1" t="s">
        <v>35</v>
      </c>
      <c r="C48" s="2">
        <v>-52896.519095000003</v>
      </c>
      <c r="D48" s="2">
        <v>-8581.5767833000009</v>
      </c>
      <c r="E48" s="3">
        <v>37.257865905999999</v>
      </c>
      <c r="F48" s="20">
        <f t="shared" si="2"/>
        <v>21.499999915060965</v>
      </c>
      <c r="G48" s="16">
        <f t="shared" si="1"/>
        <v>61.523000000000003</v>
      </c>
      <c r="H48" s="24">
        <v>35.999999972081916</v>
      </c>
      <c r="I48" s="29">
        <v>64.602000000000004</v>
      </c>
    </row>
    <row r="49" spans="2:9" ht="15" customHeight="1" x14ac:dyDescent="0.15">
      <c r="B49" s="1" t="s">
        <v>40</v>
      </c>
      <c r="C49" s="2">
        <v>-52896.643343999996</v>
      </c>
      <c r="D49" s="2">
        <v>-8581.0924670000004</v>
      </c>
      <c r="E49" s="3">
        <v>37.196907043000003</v>
      </c>
      <c r="F49" s="20">
        <f t="shared" si="2"/>
        <v>22.000000007506333</v>
      </c>
      <c r="G49" s="16">
        <f t="shared" si="1"/>
        <v>61.462000000000003</v>
      </c>
      <c r="H49" s="24">
        <v>36.50000006452909</v>
      </c>
      <c r="I49" s="29">
        <v>64.694000000000003</v>
      </c>
    </row>
    <row r="50" spans="2:9" ht="15" customHeight="1" x14ac:dyDescent="0.15">
      <c r="B50" s="1" t="s">
        <v>41</v>
      </c>
      <c r="C50" s="2">
        <v>-52896.767592999997</v>
      </c>
      <c r="D50" s="2">
        <v>-8580.6081506999999</v>
      </c>
      <c r="E50" s="3">
        <v>37.128173828000001</v>
      </c>
      <c r="F50" s="20">
        <f t="shared" si="2"/>
        <v>22.500000099953514</v>
      </c>
      <c r="G50" s="16">
        <f t="shared" si="1"/>
        <v>61.393999999999998</v>
      </c>
      <c r="H50" s="24">
        <v>36.99999990847882</v>
      </c>
      <c r="I50" s="29">
        <v>64.763999999999996</v>
      </c>
    </row>
    <row r="51" spans="2:9" ht="15" customHeight="1" x14ac:dyDescent="0.15">
      <c r="B51" s="1" t="s">
        <v>42</v>
      </c>
      <c r="C51" s="2">
        <v>-52896.891840999997</v>
      </c>
      <c r="D51" s="2">
        <v>-8580.1238343999994</v>
      </c>
      <c r="E51" s="3">
        <v>37.037769318000002</v>
      </c>
      <c r="F51" s="20">
        <f t="shared" si="2"/>
        <v>22.999999943903244</v>
      </c>
      <c r="G51" s="16">
        <f t="shared" si="1"/>
        <v>61.302999999999997</v>
      </c>
      <c r="H51" s="24">
        <v>37.500000000924231</v>
      </c>
      <c r="I51" s="29">
        <v>65.168000000000006</v>
      </c>
    </row>
    <row r="52" spans="2:9" ht="15" customHeight="1" x14ac:dyDescent="0.15">
      <c r="B52" s="1" t="s">
        <v>43</v>
      </c>
      <c r="C52" s="2">
        <v>-52897.016089999997</v>
      </c>
      <c r="D52" s="2">
        <v>-8579.6395181000007</v>
      </c>
      <c r="E52" s="3">
        <v>37.108734130999999</v>
      </c>
      <c r="F52" s="20">
        <f t="shared" si="2"/>
        <v>23.500000036348656</v>
      </c>
      <c r="G52" s="16">
        <f t="shared" si="1"/>
        <v>61.374000000000002</v>
      </c>
      <c r="H52" s="24">
        <v>38.000000093371412</v>
      </c>
      <c r="I52" s="29">
        <v>65.3</v>
      </c>
    </row>
    <row r="53" spans="2:9" ht="15" customHeight="1" x14ac:dyDescent="0.15">
      <c r="B53" s="1" t="s">
        <v>44</v>
      </c>
      <c r="C53" s="2">
        <v>-52897.140338999998</v>
      </c>
      <c r="D53" s="2">
        <v>-8579.1552018999992</v>
      </c>
      <c r="E53" s="3">
        <v>37.569576263000002</v>
      </c>
      <c r="F53" s="20">
        <f t="shared" si="2"/>
        <v>24.000000031933602</v>
      </c>
      <c r="G53" s="16">
        <f t="shared" si="1"/>
        <v>61.835000000000001</v>
      </c>
      <c r="H53" s="24">
        <v>38.49999984045715</v>
      </c>
      <c r="I53" s="29">
        <v>65.239999999999995</v>
      </c>
    </row>
    <row r="54" spans="2:9" ht="15" customHeight="1" x14ac:dyDescent="0.15">
      <c r="B54" s="1" t="s">
        <v>45</v>
      </c>
      <c r="C54" s="2">
        <v>-52897.264586999998</v>
      </c>
      <c r="D54" s="2">
        <v>-8578.6708856000005</v>
      </c>
      <c r="E54" s="3">
        <v>37.861446381</v>
      </c>
      <c r="F54" s="20">
        <f t="shared" si="2"/>
        <v>24.499999875881571</v>
      </c>
      <c r="G54" s="16">
        <f t="shared" si="1"/>
        <v>62.127000000000002</v>
      </c>
      <c r="H54" s="24">
        <v>38.999999932904323</v>
      </c>
      <c r="I54" s="29">
        <v>65.259</v>
      </c>
    </row>
    <row r="55" spans="2:9" ht="15" customHeight="1" x14ac:dyDescent="0.15">
      <c r="B55" s="1" t="s">
        <v>46</v>
      </c>
      <c r="C55" s="2">
        <v>-52897.388835999998</v>
      </c>
      <c r="D55" s="2">
        <v>-8578.1865693</v>
      </c>
      <c r="E55" s="3">
        <v>38.090808868000003</v>
      </c>
      <c r="F55" s="20">
        <f t="shared" si="2"/>
        <v>24.999999968328744</v>
      </c>
      <c r="G55" s="16">
        <f t="shared" si="1"/>
        <v>62.356000000000002</v>
      </c>
      <c r="H55" s="24">
        <v>39.500000025351497</v>
      </c>
      <c r="I55" s="29">
        <v>65.287000000000006</v>
      </c>
    </row>
    <row r="56" spans="2:9" ht="15" customHeight="1" x14ac:dyDescent="0.15">
      <c r="B56" s="1" t="s">
        <v>47</v>
      </c>
      <c r="C56" s="2">
        <v>-52897.513084999999</v>
      </c>
      <c r="D56" s="2">
        <v>-8577.7022529999995</v>
      </c>
      <c r="E56" s="3">
        <v>39.175010681000003</v>
      </c>
      <c r="F56" s="20">
        <f t="shared" si="2"/>
        <v>25.500000060775925</v>
      </c>
      <c r="G56" s="16">
        <f t="shared" si="1"/>
        <v>63.44</v>
      </c>
      <c r="H56" s="24">
        <v>39.999999869299472</v>
      </c>
      <c r="I56" s="29">
        <v>65.314999999999998</v>
      </c>
    </row>
    <row r="57" spans="2:9" ht="15" customHeight="1" x14ac:dyDescent="0.15">
      <c r="B57" s="1" t="s">
        <v>48</v>
      </c>
      <c r="C57" s="2">
        <v>-52897.637332999999</v>
      </c>
      <c r="D57" s="2">
        <v>-8577.2179367000008</v>
      </c>
      <c r="E57" s="3">
        <v>40.080791472999998</v>
      </c>
      <c r="F57" s="20">
        <f t="shared" si="2"/>
        <v>25.999999904723897</v>
      </c>
      <c r="G57" s="16">
        <f t="shared" si="1"/>
        <v>64.346000000000004</v>
      </c>
      <c r="H57" s="24">
        <v>40.499999961746646</v>
      </c>
      <c r="I57" s="29">
        <v>65.296000000000006</v>
      </c>
    </row>
    <row r="58" spans="2:9" ht="15" customHeight="1" x14ac:dyDescent="0.15">
      <c r="B58" s="1" t="s">
        <v>49</v>
      </c>
      <c r="C58" s="2">
        <v>-52897.761581999999</v>
      </c>
      <c r="D58" s="2">
        <v>-8576.7336204000003</v>
      </c>
      <c r="E58" s="3">
        <v>40.35867691</v>
      </c>
      <c r="F58" s="20">
        <f t="shared" si="2"/>
        <v>26.499999997171066</v>
      </c>
      <c r="G58" s="16">
        <f t="shared" si="1"/>
        <v>64.623999999999995</v>
      </c>
      <c r="H58" s="24">
        <v>41.000000054193819</v>
      </c>
      <c r="I58" s="29">
        <v>65.227000000000004</v>
      </c>
    </row>
    <row r="59" spans="2:9" ht="15" customHeight="1" x14ac:dyDescent="0.15">
      <c r="B59" s="1" t="s">
        <v>50</v>
      </c>
      <c r="C59" s="2">
        <v>-52897.885831</v>
      </c>
      <c r="D59" s="2">
        <v>-8576.2493040999998</v>
      </c>
      <c r="E59" s="3">
        <v>40.626342772999998</v>
      </c>
      <c r="F59" s="20">
        <f t="shared" si="2"/>
        <v>27.000000089618247</v>
      </c>
      <c r="G59" s="16">
        <f t="shared" si="1"/>
        <v>64.891999999999996</v>
      </c>
      <c r="H59" s="24">
        <v>41.499999898143557</v>
      </c>
      <c r="I59" s="29">
        <v>65.180999999999997</v>
      </c>
    </row>
    <row r="60" spans="2:9" ht="15" customHeight="1" x14ac:dyDescent="0.15">
      <c r="B60" s="1" t="s">
        <v>51</v>
      </c>
      <c r="C60" s="2">
        <v>-52898.010079</v>
      </c>
      <c r="D60" s="2">
        <v>-8575.7649879000001</v>
      </c>
      <c r="E60" s="3">
        <v>40.859828948999997</v>
      </c>
      <c r="F60" s="20">
        <f t="shared" si="2"/>
        <v>27.499999836703985</v>
      </c>
      <c r="G60" s="16">
        <f t="shared" si="1"/>
        <v>65.125</v>
      </c>
      <c r="H60" s="24">
        <v>41.999999990588968</v>
      </c>
      <c r="I60" s="29">
        <v>65.117999999999995</v>
      </c>
    </row>
    <row r="61" spans="2:9" ht="15" customHeight="1" x14ac:dyDescent="0.15">
      <c r="B61" s="1" t="s">
        <v>52</v>
      </c>
      <c r="C61" s="2">
        <v>-52898.134328</v>
      </c>
      <c r="D61" s="2">
        <v>-8575.2806715999996</v>
      </c>
      <c r="E61" s="3">
        <v>41.022888184000003</v>
      </c>
      <c r="F61" s="20">
        <f t="shared" si="2"/>
        <v>27.999999929151159</v>
      </c>
      <c r="G61" s="16">
        <f t="shared" si="1"/>
        <v>65.287999999999997</v>
      </c>
      <c r="H61" s="24">
        <v>42.499999986172149</v>
      </c>
      <c r="I61" s="29">
        <v>65.150999999999996</v>
      </c>
    </row>
    <row r="62" spans="2:9" ht="15" customHeight="1" x14ac:dyDescent="0.15">
      <c r="B62" s="1" t="s">
        <v>53</v>
      </c>
      <c r="C62" s="2">
        <v>-52898.258577000001</v>
      </c>
      <c r="D62" s="2">
        <v>-8574.7963553000009</v>
      </c>
      <c r="E62" s="3">
        <v>40.997184752999999</v>
      </c>
      <c r="F62" s="20">
        <f t="shared" si="2"/>
        <v>28.500000021596573</v>
      </c>
      <c r="G62" s="16">
        <f t="shared" si="1"/>
        <v>65.263000000000005</v>
      </c>
      <c r="H62" s="25">
        <v>43.00000007861933</v>
      </c>
      <c r="I62" s="30">
        <v>65.156000000000006</v>
      </c>
    </row>
    <row r="63" spans="2:9" ht="15" customHeight="1" thickBot="1" x14ac:dyDescent="0.2">
      <c r="B63" s="1" t="s">
        <v>54</v>
      </c>
      <c r="C63" s="2">
        <v>-52898.382825000001</v>
      </c>
      <c r="D63" s="2">
        <v>-8574.3120390000004</v>
      </c>
      <c r="E63" s="3">
        <v>40.633541106999999</v>
      </c>
      <c r="F63" s="20">
        <f t="shared" si="2"/>
        <v>28.999999865546307</v>
      </c>
      <c r="G63" s="16">
        <f t="shared" si="1"/>
        <v>64.899000000000001</v>
      </c>
      <c r="H63" s="26">
        <v>43.49999992256906</v>
      </c>
      <c r="I63" s="31">
        <v>65.091999999999999</v>
      </c>
    </row>
    <row r="64" spans="2:9" ht="15" customHeight="1" x14ac:dyDescent="0.15">
      <c r="B64" s="1" t="s">
        <v>55</v>
      </c>
      <c r="C64" s="2">
        <v>-52898.507074000001</v>
      </c>
      <c r="D64" s="2">
        <v>-8573.8277226999999</v>
      </c>
      <c r="E64" s="3">
        <v>40.495235442999999</v>
      </c>
      <c r="F64" s="20">
        <f t="shared" si="2"/>
        <v>29.499999957993481</v>
      </c>
      <c r="G64" s="16">
        <f t="shared" si="1"/>
        <v>64.760999999999996</v>
      </c>
    </row>
    <row r="65" spans="2:7" ht="15" customHeight="1" x14ac:dyDescent="0.15">
      <c r="B65" s="1" t="s">
        <v>56</v>
      </c>
      <c r="C65" s="2">
        <v>-52898.631323000001</v>
      </c>
      <c r="D65" s="2">
        <v>-8573.3434063999994</v>
      </c>
      <c r="E65" s="3">
        <v>40.179306029999999</v>
      </c>
      <c r="F65" s="20">
        <f t="shared" si="2"/>
        <v>30.000000050440658</v>
      </c>
      <c r="G65" s="16">
        <f t="shared" si="1"/>
        <v>64.444999999999993</v>
      </c>
    </row>
    <row r="66" spans="2:7" ht="15" customHeight="1" x14ac:dyDescent="0.15">
      <c r="B66" s="1" t="s">
        <v>57</v>
      </c>
      <c r="C66" s="2">
        <v>-52898.755572000002</v>
      </c>
      <c r="D66" s="2">
        <v>-8572.8590901000007</v>
      </c>
      <c r="E66" s="3">
        <v>40.646053314</v>
      </c>
      <c r="F66" s="20">
        <f t="shared" si="2"/>
        <v>30.500000142886076</v>
      </c>
      <c r="G66" s="16">
        <f t="shared" si="1"/>
        <v>64.912000000000006</v>
      </c>
    </row>
    <row r="67" spans="2:7" ht="15" customHeight="1" x14ac:dyDescent="0.15">
      <c r="B67" s="1" t="s">
        <v>58</v>
      </c>
      <c r="C67" s="2">
        <v>-52898.879820000002</v>
      </c>
      <c r="D67" s="2">
        <v>-8572.3747738999991</v>
      </c>
      <c r="E67" s="3">
        <v>40.727817535</v>
      </c>
      <c r="F67" s="20">
        <f t="shared" si="2"/>
        <v>30.999999889973573</v>
      </c>
      <c r="G67" s="16">
        <f t="shared" si="1"/>
        <v>64.992999999999995</v>
      </c>
    </row>
    <row r="68" spans="2:7" ht="15" customHeight="1" x14ac:dyDescent="0.15">
      <c r="B68" s="1" t="s">
        <v>59</v>
      </c>
      <c r="C68" s="2">
        <v>-52899.004069000002</v>
      </c>
      <c r="D68" s="2">
        <v>-8571.8904576000004</v>
      </c>
      <c r="E68" s="3">
        <v>40.754585265999999</v>
      </c>
      <c r="F68" s="20">
        <f t="shared" si="2"/>
        <v>31.499999982418984</v>
      </c>
      <c r="G68" s="16">
        <f t="shared" si="1"/>
        <v>65.02</v>
      </c>
    </row>
    <row r="69" spans="2:7" ht="15" customHeight="1" x14ac:dyDescent="0.15">
      <c r="B69" s="1" t="s">
        <v>60</v>
      </c>
      <c r="C69" s="2">
        <v>-52899.128318000003</v>
      </c>
      <c r="D69" s="2">
        <v>-8571.4061412999999</v>
      </c>
      <c r="E69" s="3">
        <v>40.770298003999997</v>
      </c>
      <c r="F69" s="20">
        <f t="shared" si="2"/>
        <v>32.000000074866165</v>
      </c>
      <c r="G69" s="16">
        <f t="shared" si="1"/>
        <v>65.036000000000001</v>
      </c>
    </row>
    <row r="70" spans="2:7" ht="15" customHeight="1" x14ac:dyDescent="0.15">
      <c r="B70" s="1" t="s">
        <v>61</v>
      </c>
      <c r="C70" s="2">
        <v>-52899.252566000003</v>
      </c>
      <c r="D70" s="2">
        <v>-8570.9218249999994</v>
      </c>
      <c r="E70" s="3">
        <v>40.760341644</v>
      </c>
      <c r="F70" s="20">
        <f t="shared" si="2"/>
        <v>32.499999918815895</v>
      </c>
      <c r="G70" s="16">
        <f t="shared" ref="G70:G92" si="3">ROUND(E70+(65-$E$71),3)</f>
        <v>65.025999999999996</v>
      </c>
    </row>
    <row r="71" spans="2:7" ht="15" customHeight="1" x14ac:dyDescent="0.15">
      <c r="B71" s="1" t="s">
        <v>62</v>
      </c>
      <c r="C71" s="2">
        <v>-52899.376815000003</v>
      </c>
      <c r="D71" s="2">
        <v>-8570.4375087000008</v>
      </c>
      <c r="E71" s="3">
        <v>40.734519958</v>
      </c>
      <c r="F71" s="20">
        <f t="shared" si="2"/>
        <v>33.000000011261307</v>
      </c>
      <c r="G71" s="16">
        <f t="shared" si="3"/>
        <v>65</v>
      </c>
    </row>
    <row r="72" spans="2:7" ht="15" customHeight="1" x14ac:dyDescent="0.15">
      <c r="B72" s="1" t="s">
        <v>63</v>
      </c>
      <c r="C72" s="2">
        <v>-52899.501063999996</v>
      </c>
      <c r="D72" s="2">
        <v>-8569.9531924000003</v>
      </c>
      <c r="E72" s="3">
        <v>40.69852066</v>
      </c>
      <c r="F72" s="20">
        <f t="shared" si="2"/>
        <v>33.500000103706682</v>
      </c>
      <c r="G72" s="16">
        <f t="shared" si="3"/>
        <v>64.963999999999999</v>
      </c>
    </row>
    <row r="73" spans="2:7" ht="15" customHeight="1" x14ac:dyDescent="0.15">
      <c r="B73" s="1" t="s">
        <v>64</v>
      </c>
      <c r="C73" s="2">
        <v>-52899.625311999996</v>
      </c>
      <c r="D73" s="2">
        <v>-8569.4688760999998</v>
      </c>
      <c r="E73" s="3">
        <v>40.652091980000002</v>
      </c>
      <c r="F73" s="20">
        <f t="shared" si="2"/>
        <v>33.999999947656413</v>
      </c>
      <c r="G73" s="16">
        <f t="shared" si="3"/>
        <v>64.918000000000006</v>
      </c>
    </row>
    <row r="74" spans="2:7" ht="15" customHeight="1" x14ac:dyDescent="0.15">
      <c r="B74" s="1" t="s">
        <v>65</v>
      </c>
      <c r="C74" s="2">
        <v>-52899.749560999997</v>
      </c>
      <c r="D74" s="2">
        <v>-8568.9845597999993</v>
      </c>
      <c r="E74" s="3">
        <v>40.591308593999997</v>
      </c>
      <c r="F74" s="20">
        <f t="shared" si="2"/>
        <v>34.500000040103579</v>
      </c>
      <c r="G74" s="16">
        <f t="shared" si="3"/>
        <v>64.856999999999999</v>
      </c>
    </row>
    <row r="75" spans="2:7" ht="15" customHeight="1" x14ac:dyDescent="0.15">
      <c r="B75" s="1" t="s">
        <v>66</v>
      </c>
      <c r="C75" s="2">
        <v>-52899.873809999997</v>
      </c>
      <c r="D75" s="2">
        <v>-8568.5002435999995</v>
      </c>
      <c r="E75" s="3">
        <v>40.093338013</v>
      </c>
      <c r="F75" s="20">
        <f t="shared" si="2"/>
        <v>35.000000035686767</v>
      </c>
      <c r="G75" s="16">
        <f t="shared" si="3"/>
        <v>64.358999999999995</v>
      </c>
    </row>
    <row r="76" spans="2:7" ht="15" customHeight="1" x14ac:dyDescent="0.15">
      <c r="B76" s="1" t="s">
        <v>67</v>
      </c>
      <c r="C76" s="2">
        <v>-52899.998057999997</v>
      </c>
      <c r="D76" s="2">
        <v>-8568.0159273000008</v>
      </c>
      <c r="E76" s="3">
        <v>40.058338165000002</v>
      </c>
      <c r="F76" s="20">
        <f t="shared" si="2"/>
        <v>35.499999879634736</v>
      </c>
      <c r="G76" s="16">
        <f t="shared" si="3"/>
        <v>64.323999999999998</v>
      </c>
    </row>
    <row r="77" spans="2:7" ht="15" customHeight="1" x14ac:dyDescent="0.15">
      <c r="B77" s="1" t="s">
        <v>68</v>
      </c>
      <c r="C77" s="2">
        <v>-52900.122306999998</v>
      </c>
      <c r="D77" s="2">
        <v>-8567.5316110000003</v>
      </c>
      <c r="E77" s="3">
        <v>40.336326599000003</v>
      </c>
      <c r="F77" s="20">
        <f t="shared" si="2"/>
        <v>35.999999972081916</v>
      </c>
      <c r="G77" s="16">
        <f t="shared" si="3"/>
        <v>64.602000000000004</v>
      </c>
    </row>
    <row r="78" spans="2:7" ht="15" customHeight="1" x14ac:dyDescent="0.15">
      <c r="B78" s="1" t="s">
        <v>69</v>
      </c>
      <c r="C78" s="2">
        <v>-52900.246555999998</v>
      </c>
      <c r="D78" s="2">
        <v>-8567.0472946999998</v>
      </c>
      <c r="E78" s="3">
        <v>40.428531647</v>
      </c>
      <c r="F78" s="20">
        <f t="shared" si="2"/>
        <v>36.50000006452909</v>
      </c>
      <c r="G78" s="16">
        <f t="shared" si="3"/>
        <v>64.694000000000003</v>
      </c>
    </row>
    <row r="79" spans="2:7" ht="15" customHeight="1" x14ac:dyDescent="0.15">
      <c r="B79" s="1" t="s">
        <v>70</v>
      </c>
      <c r="C79" s="2">
        <v>-52900.370803999998</v>
      </c>
      <c r="D79" s="2">
        <v>-8566.5629783999993</v>
      </c>
      <c r="E79" s="3">
        <v>40.498035430999998</v>
      </c>
      <c r="F79" s="20">
        <f t="shared" si="2"/>
        <v>36.99999990847882</v>
      </c>
      <c r="G79" s="16">
        <f t="shared" si="3"/>
        <v>64.763999999999996</v>
      </c>
    </row>
    <row r="80" spans="2:7" ht="15" customHeight="1" x14ac:dyDescent="0.15">
      <c r="B80" s="1" t="s">
        <v>71</v>
      </c>
      <c r="C80" s="2">
        <v>-52900.495052999999</v>
      </c>
      <c r="D80" s="2">
        <v>-8566.0786621000007</v>
      </c>
      <c r="E80" s="3">
        <v>40.902305603000002</v>
      </c>
      <c r="F80" s="20">
        <f t="shared" si="2"/>
        <v>37.500000000924231</v>
      </c>
      <c r="G80" s="16">
        <f t="shared" si="3"/>
        <v>65.168000000000006</v>
      </c>
    </row>
    <row r="81" spans="2:7" ht="15" customHeight="1" x14ac:dyDescent="0.15">
      <c r="B81" s="1" t="s">
        <v>72</v>
      </c>
      <c r="C81" s="2">
        <v>-52900.619301999999</v>
      </c>
      <c r="D81" s="2">
        <v>-8565.5943458000002</v>
      </c>
      <c r="E81" s="3">
        <v>41.035011292</v>
      </c>
      <c r="F81" s="20">
        <f t="shared" si="2"/>
        <v>38.000000093371412</v>
      </c>
      <c r="G81" s="16">
        <f t="shared" si="3"/>
        <v>65.3</v>
      </c>
    </row>
    <row r="82" spans="2:7" ht="15" customHeight="1" x14ac:dyDescent="0.15">
      <c r="B82" s="1" t="s">
        <v>73</v>
      </c>
      <c r="C82" s="2">
        <v>-52900.743549999999</v>
      </c>
      <c r="D82" s="2">
        <v>-8565.1100296000004</v>
      </c>
      <c r="E82" s="3">
        <v>40.974693297999998</v>
      </c>
      <c r="F82" s="20">
        <f t="shared" si="2"/>
        <v>38.49999984045715</v>
      </c>
      <c r="G82" s="16">
        <f t="shared" si="3"/>
        <v>65.239999999999995</v>
      </c>
    </row>
    <row r="83" spans="2:7" ht="15" customHeight="1" x14ac:dyDescent="0.15">
      <c r="B83" s="1" t="s">
        <v>74</v>
      </c>
      <c r="C83" s="2">
        <v>-52900.867799</v>
      </c>
      <c r="D83" s="2">
        <v>-8564.6257132999999</v>
      </c>
      <c r="E83" s="3">
        <v>40.993732452000003</v>
      </c>
      <c r="F83" s="20">
        <f t="shared" si="2"/>
        <v>38.999999932904323</v>
      </c>
      <c r="G83" s="16">
        <f t="shared" si="3"/>
        <v>65.259</v>
      </c>
    </row>
    <row r="84" spans="2:7" ht="15" customHeight="1" x14ac:dyDescent="0.15">
      <c r="B84" s="1" t="s">
        <v>75</v>
      </c>
      <c r="C84" s="2">
        <v>-52900.992048</v>
      </c>
      <c r="D84" s="2">
        <v>-8564.1413969999994</v>
      </c>
      <c r="E84" s="3">
        <v>41.021469115999999</v>
      </c>
      <c r="F84" s="20">
        <f t="shared" si="2"/>
        <v>39.500000025351497</v>
      </c>
      <c r="G84" s="16">
        <f t="shared" si="3"/>
        <v>65.287000000000006</v>
      </c>
    </row>
    <row r="85" spans="2:7" ht="15" customHeight="1" x14ac:dyDescent="0.15">
      <c r="B85" s="1" t="s">
        <v>76</v>
      </c>
      <c r="C85" s="2">
        <v>-52901.116296</v>
      </c>
      <c r="D85" s="2">
        <v>-8563.6570807000007</v>
      </c>
      <c r="E85" s="3">
        <v>41.049987793</v>
      </c>
      <c r="F85" s="20">
        <f t="shared" si="2"/>
        <v>39.999999869299472</v>
      </c>
      <c r="G85" s="16">
        <f t="shared" si="3"/>
        <v>65.314999999999998</v>
      </c>
    </row>
    <row r="86" spans="2:7" ht="15" customHeight="1" x14ac:dyDescent="0.15">
      <c r="B86" s="1" t="s">
        <v>77</v>
      </c>
      <c r="C86" s="2">
        <v>-52901.240545000001</v>
      </c>
      <c r="D86" s="2">
        <v>-8563.1727644000002</v>
      </c>
      <c r="E86" s="3">
        <v>41.030536652000002</v>
      </c>
      <c r="F86" s="20">
        <f t="shared" ref="F86:F92" si="4">SQRT((C86-$C$5)^2+(D86-$D$5)^2)</f>
        <v>40.499999961746646</v>
      </c>
      <c r="G86" s="16">
        <f t="shared" si="3"/>
        <v>65.296000000000006</v>
      </c>
    </row>
    <row r="87" spans="2:7" ht="15" customHeight="1" x14ac:dyDescent="0.15">
      <c r="B87" s="1" t="s">
        <v>78</v>
      </c>
      <c r="C87" s="2">
        <v>-52901.364794000001</v>
      </c>
      <c r="D87" s="2">
        <v>-8562.6884480999997</v>
      </c>
      <c r="E87" s="3">
        <v>40.961502074999999</v>
      </c>
      <c r="F87" s="20">
        <f t="shared" si="4"/>
        <v>41.000000054193819</v>
      </c>
      <c r="G87" s="16">
        <f t="shared" si="3"/>
        <v>65.227000000000004</v>
      </c>
    </row>
    <row r="88" spans="2:7" ht="15" customHeight="1" x14ac:dyDescent="0.15">
      <c r="B88" s="1" t="s">
        <v>79</v>
      </c>
      <c r="C88" s="2">
        <v>-52901.489042000001</v>
      </c>
      <c r="D88" s="2">
        <v>-8562.2041317999992</v>
      </c>
      <c r="E88" s="3">
        <v>40.915660858000003</v>
      </c>
      <c r="F88" s="20">
        <f t="shared" si="4"/>
        <v>41.499999898143557</v>
      </c>
      <c r="G88" s="16">
        <f t="shared" si="3"/>
        <v>65.180999999999997</v>
      </c>
    </row>
    <row r="89" spans="2:7" ht="15" customHeight="1" x14ac:dyDescent="0.15">
      <c r="B89" s="1" t="s">
        <v>80</v>
      </c>
      <c r="C89" s="2">
        <v>-52901.613291000001</v>
      </c>
      <c r="D89" s="2">
        <v>-8561.7198155000005</v>
      </c>
      <c r="E89" s="3">
        <v>40.852256775000001</v>
      </c>
      <c r="F89" s="20">
        <f t="shared" si="4"/>
        <v>41.999999990588968</v>
      </c>
      <c r="G89" s="16">
        <f t="shared" si="3"/>
        <v>65.117999999999995</v>
      </c>
    </row>
    <row r="90" spans="2:7" ht="15" customHeight="1" x14ac:dyDescent="0.15">
      <c r="B90" s="1" t="s">
        <v>81</v>
      </c>
      <c r="C90" s="2">
        <v>-52901.737540000002</v>
      </c>
      <c r="D90" s="2">
        <v>-8561.2354993000008</v>
      </c>
      <c r="E90" s="3">
        <v>40.885665893999999</v>
      </c>
      <c r="F90" s="20">
        <f t="shared" si="4"/>
        <v>42.499999986172149</v>
      </c>
      <c r="G90" s="16">
        <f t="shared" si="3"/>
        <v>65.150999999999996</v>
      </c>
    </row>
    <row r="91" spans="2:7" ht="15" customHeight="1" x14ac:dyDescent="0.15">
      <c r="B91" s="1" t="s">
        <v>82</v>
      </c>
      <c r="C91" s="2">
        <v>-52901.861789000002</v>
      </c>
      <c r="D91" s="2">
        <v>-8560.7511830000003</v>
      </c>
      <c r="E91" s="3">
        <v>40.89030838</v>
      </c>
      <c r="F91" s="21">
        <f t="shared" si="4"/>
        <v>43.00000007861933</v>
      </c>
      <c r="G91" s="17">
        <f t="shared" si="3"/>
        <v>65.156000000000006</v>
      </c>
    </row>
    <row r="92" spans="2:7" ht="15" customHeight="1" thickBot="1" x14ac:dyDescent="0.2">
      <c r="B92" s="1" t="s">
        <v>83</v>
      </c>
      <c r="C92" s="2">
        <v>-52901.986037000002</v>
      </c>
      <c r="D92" s="2">
        <v>-8560.2668666999998</v>
      </c>
      <c r="E92" s="3">
        <v>40.826339722</v>
      </c>
      <c r="F92" s="22">
        <f t="shared" si="4"/>
        <v>43.49999992256906</v>
      </c>
      <c r="G92" s="18">
        <f t="shared" si="3"/>
        <v>65.091999999999999</v>
      </c>
    </row>
  </sheetData>
  <sortState xmlns:xlrd2="http://schemas.microsoft.com/office/spreadsheetml/2017/richdata2" ref="N4:Q91">
    <sortCondition ref="N4:N91"/>
  </sortState>
  <mergeCells count="6">
    <mergeCell ref="F3:G3"/>
    <mergeCell ref="H3:I3"/>
    <mergeCell ref="B3:B4"/>
    <mergeCell ref="C3:C4"/>
    <mergeCell ref="D3:D4"/>
    <mergeCell ref="E3:E4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横断位置図</vt:lpstr>
      <vt:lpstr>横断図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小川正</cp:lastModifiedBy>
  <dcterms:created xsi:type="dcterms:W3CDTF">2019-09-18T01:06:51Z</dcterms:created>
  <dcterms:modified xsi:type="dcterms:W3CDTF">2019-12-11T03:12:54Z</dcterms:modified>
</cp:coreProperties>
</file>