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啓貴\Documents\00_work\01_ラート\02_インカレ実行委員会\2018年大会\20180511_インカレ申込みフォーマット作成\"/>
    </mc:Choice>
  </mc:AlternateContent>
  <bookViews>
    <workbookView xWindow="0" yWindow="0" windowWidth="20490" windowHeight="7500"/>
  </bookViews>
  <sheets>
    <sheet name="記入の仕方" sheetId="1" r:id="rId1"/>
    <sheet name="用紙①" sheetId="3" r:id="rId2"/>
    <sheet name="用紙②" sheetId="2" r:id="rId3"/>
    <sheet name="用紙③" sheetId="5" r:id="rId4"/>
    <sheet name="実行委員会事前記入" sheetId="6" r:id="rId5"/>
  </sheets>
  <definedNames>
    <definedName name="_xlnm.Print_Area" localSheetId="0">記入の仕方!$A$1:$AO$24</definedName>
    <definedName name="_xlnm.Print_Area" localSheetId="1">用紙①!$A$1:$N$33</definedName>
    <definedName name="_xlnm.Print_Area" localSheetId="3">用紙③!$A$1:$M$27</definedName>
    <definedName name="レセプション">実行委員会事前記入!#REF!</definedName>
    <definedName name="レセプション学生">実行委員会事前記入!#REF!</definedName>
    <definedName name="レセプション社会">実行委員会事前記入!#REF!</definedName>
    <definedName name="レセプション社会人">実行委員会事前記入!#REF!</definedName>
    <definedName name="レセプ社会人">実行委員会事前記入!#REF!</definedName>
    <definedName name="講習会">実行委員会事前記入!#REF!</definedName>
    <definedName name="参加費">実行委員会事前記入!#REF!</definedName>
    <definedName name="社会人">実行委員会事前記入!#REF!</definedName>
    <definedName name="社会人レセプション">実行委員会事前記入!#REF!</definedName>
    <definedName name="宿泊1泊">実行委員会事前記入!#REF!</definedName>
    <definedName name="食事">実行委員会事前記入!#REF!</definedName>
  </definedNames>
  <calcPr calcId="152511"/>
</workbook>
</file>

<file path=xl/calcChain.xml><?xml version="1.0" encoding="utf-8"?>
<calcChain xmlns="http://schemas.openxmlformats.org/spreadsheetml/2006/main">
  <c r="G13" i="1" l="1"/>
  <c r="AI25" i="2" l="1"/>
  <c r="AI24" i="2"/>
  <c r="AI23" i="2"/>
  <c r="AI22" i="2"/>
  <c r="AI21" i="2"/>
  <c r="AI20" i="2"/>
  <c r="AI19" i="2"/>
  <c r="AI18" i="2"/>
  <c r="AI17" i="2"/>
  <c r="AI16" i="2"/>
  <c r="AI15" i="2"/>
  <c r="AI14" i="2"/>
  <c r="AI13" i="2"/>
  <c r="AI12" i="2"/>
  <c r="AI11" i="2"/>
  <c r="AI10" i="2"/>
  <c r="AI9" i="2"/>
  <c r="AI8" i="2"/>
  <c r="AI7" i="2"/>
  <c r="AG23" i="1" l="1"/>
  <c r="AL1" i="1"/>
  <c r="AN2" i="1"/>
  <c r="E1" i="1"/>
  <c r="B23" i="1"/>
  <c r="B1" i="5"/>
  <c r="B1" i="2"/>
  <c r="A1" i="3"/>
  <c r="AH20" i="2" l="1"/>
  <c r="AE6" i="2"/>
  <c r="AE25" i="2"/>
  <c r="AE24" i="2"/>
  <c r="AR24" i="2" s="1"/>
  <c r="AE23" i="2"/>
  <c r="AP23" i="2" s="1"/>
  <c r="AE22" i="2"/>
  <c r="AE21" i="2"/>
  <c r="AQ21" i="2" s="1"/>
  <c r="AE20" i="2"/>
  <c r="AR20" i="2" s="1"/>
  <c r="AE19" i="2"/>
  <c r="AL19" i="2" s="1"/>
  <c r="AE18" i="2"/>
  <c r="AP18" i="2" s="1"/>
  <c r="AE17" i="2"/>
  <c r="AQ17" i="2" s="1"/>
  <c r="AE16" i="2"/>
  <c r="AO16" i="2" s="1"/>
  <c r="AE15" i="2"/>
  <c r="AO15" i="2" s="1"/>
  <c r="AE14" i="2"/>
  <c r="AQ14" i="2" s="1"/>
  <c r="AE13" i="2"/>
  <c r="AR13" i="2" s="1"/>
  <c r="AE12" i="2"/>
  <c r="AR12" i="2" s="1"/>
  <c r="AE11" i="2"/>
  <c r="AP11" i="2" s="1"/>
  <c r="AE10" i="2"/>
  <c r="AP10" i="2" s="1"/>
  <c r="AE9" i="2"/>
  <c r="AQ9" i="2" s="1"/>
  <c r="AE8" i="2"/>
  <c r="AH8" i="2" s="1"/>
  <c r="AE7" i="2"/>
  <c r="AO7" i="2" s="1"/>
  <c r="AG5" i="2"/>
  <c r="AR5" i="2"/>
  <c r="AQ5" i="2"/>
  <c r="AO5" i="2"/>
  <c r="AN5" i="2"/>
  <c r="AM5" i="2"/>
  <c r="AL5" i="2"/>
  <c r="AK5" i="2"/>
  <c r="AJ5" i="2"/>
  <c r="AI5" i="2"/>
  <c r="AH5" i="2"/>
  <c r="AP5" i="2"/>
  <c r="AJ4" i="2"/>
  <c r="T4" i="2"/>
  <c r="C20" i="1"/>
  <c r="E14" i="6"/>
  <c r="G15" i="1"/>
  <c r="G17" i="1"/>
  <c r="AQ6" i="2" l="1"/>
  <c r="AI6" i="2"/>
  <c r="AG9" i="2"/>
  <c r="AP12" i="2"/>
  <c r="AH21" i="2"/>
  <c r="AN9" i="2"/>
  <c r="AQ15" i="2"/>
  <c r="AO21" i="2"/>
  <c r="AM7" i="2"/>
  <c r="AQ10" i="2"/>
  <c r="AK17" i="2"/>
  <c r="AK24" i="2"/>
  <c r="AG18" i="2"/>
  <c r="AN18" i="2"/>
  <c r="AF8" i="2"/>
  <c r="AF11" i="2"/>
  <c r="AP7" i="2"/>
  <c r="AH9" i="2"/>
  <c r="AO9" i="2"/>
  <c r="AJ10" i="2"/>
  <c r="AR10" i="2"/>
  <c r="AK12" i="2"/>
  <c r="AM14" i="2"/>
  <c r="AL15" i="2"/>
  <c r="AG17" i="2"/>
  <c r="AN17" i="2"/>
  <c r="AQ18" i="2"/>
  <c r="AK20" i="2"/>
  <c r="AJ21" i="2"/>
  <c r="AR21" i="2"/>
  <c r="AL24" i="2"/>
  <c r="AQ7" i="2"/>
  <c r="AJ9" i="2"/>
  <c r="AR9" i="2"/>
  <c r="AM10" i="2"/>
  <c r="AL12" i="2"/>
  <c r="AM15" i="2"/>
  <c r="AH17" i="2"/>
  <c r="AO17" i="2"/>
  <c r="AJ18" i="2"/>
  <c r="AR18" i="2"/>
  <c r="AO20" i="2"/>
  <c r="AK21" i="2"/>
  <c r="AH24" i="2"/>
  <c r="AO24" i="2"/>
  <c r="AL7" i="2"/>
  <c r="AK9" i="2"/>
  <c r="AG10" i="2"/>
  <c r="AN10" i="2"/>
  <c r="AH12" i="2"/>
  <c r="AO12" i="2"/>
  <c r="AP15" i="2"/>
  <c r="AJ17" i="2"/>
  <c r="AR17" i="2"/>
  <c r="AM18" i="2"/>
  <c r="AG21" i="2"/>
  <c r="AN21" i="2"/>
  <c r="AP24" i="2"/>
  <c r="AK16" i="2"/>
  <c r="AR8" i="2"/>
  <c r="AN8" i="2"/>
  <c r="AJ8" i="2"/>
  <c r="AG8" i="2"/>
  <c r="AP8" i="2"/>
  <c r="AQ8" i="2"/>
  <c r="AM8" i="2"/>
  <c r="AL8" i="2"/>
  <c r="AO11" i="2"/>
  <c r="AK11" i="2"/>
  <c r="AH11" i="2"/>
  <c r="AQ11" i="2"/>
  <c r="AM11" i="2"/>
  <c r="AR11" i="2"/>
  <c r="AN11" i="2"/>
  <c r="AJ11" i="2"/>
  <c r="AG11" i="2"/>
  <c r="AP14" i="2"/>
  <c r="AL14" i="2"/>
  <c r="AO14" i="2"/>
  <c r="AK14" i="2"/>
  <c r="AH14" i="2"/>
  <c r="AR14" i="2"/>
  <c r="AN14" i="2"/>
  <c r="AJ14" i="2"/>
  <c r="AG14" i="2"/>
  <c r="AQ22" i="2"/>
  <c r="AM22" i="2"/>
  <c r="AP22" i="2"/>
  <c r="AL22" i="2"/>
  <c r="AJ22" i="2"/>
  <c r="AO22" i="2"/>
  <c r="AK22" i="2"/>
  <c r="AH22" i="2"/>
  <c r="AR22" i="2"/>
  <c r="AN22" i="2"/>
  <c r="AG22" i="2"/>
  <c r="AK8" i="2"/>
  <c r="AR16" i="2"/>
  <c r="AN16" i="2"/>
  <c r="AJ16" i="2"/>
  <c r="AG16" i="2"/>
  <c r="AQ16" i="2"/>
  <c r="AM16" i="2"/>
  <c r="AP16" i="2"/>
  <c r="AL16" i="2"/>
  <c r="AF16" i="2"/>
  <c r="AQ13" i="2"/>
  <c r="AM13" i="2"/>
  <c r="AO13" i="2"/>
  <c r="AH13" i="2"/>
  <c r="AP13" i="2"/>
  <c r="AL13" i="2"/>
  <c r="AK13" i="2"/>
  <c r="AR25" i="2"/>
  <c r="AN25" i="2"/>
  <c r="AJ25" i="2"/>
  <c r="AG25" i="2"/>
  <c r="AQ25" i="2"/>
  <c r="AM25" i="2"/>
  <c r="AO25" i="2"/>
  <c r="AP25" i="2"/>
  <c r="AL25" i="2"/>
  <c r="AK25" i="2"/>
  <c r="AH25" i="2"/>
  <c r="AN13" i="2"/>
  <c r="AO19" i="2"/>
  <c r="AK19" i="2"/>
  <c r="AH19" i="2"/>
  <c r="AM19" i="2"/>
  <c r="AR19" i="2"/>
  <c r="AN19" i="2"/>
  <c r="AJ19" i="2"/>
  <c r="AG19" i="2"/>
  <c r="AQ19" i="2"/>
  <c r="AO8" i="2"/>
  <c r="AL11" i="2"/>
  <c r="AG13" i="2"/>
  <c r="AP19" i="2"/>
  <c r="AJ13" i="2"/>
  <c r="AH16" i="2"/>
  <c r="AL20" i="2"/>
  <c r="AP20" i="2"/>
  <c r="AM23" i="2"/>
  <c r="AQ23" i="2"/>
  <c r="AF20" i="2"/>
  <c r="AG7" i="2"/>
  <c r="AJ7" i="2"/>
  <c r="AN7" i="2"/>
  <c r="AR7" i="2"/>
  <c r="AL9" i="2"/>
  <c r="AP9" i="2"/>
  <c r="AH10" i="2"/>
  <c r="AK10" i="2"/>
  <c r="AO10" i="2"/>
  <c r="AM12" i="2"/>
  <c r="AQ12" i="2"/>
  <c r="AG15" i="2"/>
  <c r="AJ15" i="2"/>
  <c r="AN15" i="2"/>
  <c r="AR15" i="2"/>
  <c r="AL17" i="2"/>
  <c r="AP17" i="2"/>
  <c r="AH18" i="2"/>
  <c r="AK18" i="2"/>
  <c r="AO18" i="2"/>
  <c r="AM20" i="2"/>
  <c r="AQ20" i="2"/>
  <c r="AL21" i="2"/>
  <c r="AP21" i="2"/>
  <c r="AG23" i="2"/>
  <c r="AJ23" i="2"/>
  <c r="AN23" i="2"/>
  <c r="AR23" i="2"/>
  <c r="AM24" i="2"/>
  <c r="AQ24" i="2"/>
  <c r="AF12" i="2"/>
  <c r="AF15" i="2"/>
  <c r="AF24" i="2"/>
  <c r="AH7" i="2"/>
  <c r="AK7" i="2"/>
  <c r="AM9" i="2"/>
  <c r="AL10" i="2"/>
  <c r="AG12" i="2"/>
  <c r="AJ12" i="2"/>
  <c r="AN12" i="2"/>
  <c r="AH15" i="2"/>
  <c r="AK15" i="2"/>
  <c r="AM17" i="2"/>
  <c r="AL18" i="2"/>
  <c r="AG20" i="2"/>
  <c r="AJ20" i="2"/>
  <c r="AN20" i="2"/>
  <c r="AM21" i="2"/>
  <c r="AH23" i="2"/>
  <c r="AK23" i="2"/>
  <c r="AO23" i="2"/>
  <c r="AG24" i="2"/>
  <c r="AJ24" i="2"/>
  <c r="AN24" i="2"/>
  <c r="AL23" i="2"/>
  <c r="AN6" i="2"/>
  <c r="AO6" i="2"/>
  <c r="AL6" i="2"/>
  <c r="AP6" i="2"/>
  <c r="AG6" i="2"/>
  <c r="AJ6" i="2"/>
  <c r="AR6" i="2"/>
  <c r="AH6" i="2"/>
  <c r="AK6" i="2"/>
  <c r="AM6" i="2"/>
  <c r="AF9" i="2"/>
  <c r="AF22" i="2"/>
  <c r="AF23" i="2"/>
  <c r="AF7" i="2"/>
  <c r="AF18" i="2"/>
  <c r="AF19" i="2"/>
  <c r="AF10" i="2"/>
  <c r="AF14" i="2"/>
  <c r="AF13" i="2"/>
  <c r="AF17" i="2"/>
  <c r="AF21" i="2"/>
  <c r="AF25" i="2"/>
  <c r="AF6" i="2" l="1"/>
  <c r="AF5" i="2" s="1"/>
  <c r="C20" i="6" l="1"/>
  <c r="U4" i="2" l="1"/>
  <c r="Y4" i="2"/>
  <c r="AO4" i="2"/>
  <c r="AK4" i="2"/>
  <c r="C21" i="6"/>
  <c r="E15" i="6"/>
  <c r="G16" i="1"/>
  <c r="E20" i="6"/>
  <c r="E19" i="6"/>
  <c r="C22" i="6"/>
  <c r="B24" i="2"/>
  <c r="B23" i="2"/>
  <c r="B22" i="2"/>
  <c r="B21" i="2"/>
  <c r="B20" i="2"/>
  <c r="B25" i="2"/>
  <c r="B19" i="2"/>
  <c r="B18" i="2"/>
  <c r="B17" i="2"/>
  <c r="B16" i="2"/>
  <c r="B15" i="2"/>
  <c r="B14" i="2"/>
  <c r="B13" i="2"/>
  <c r="B12" i="2"/>
  <c r="B11" i="2"/>
  <c r="B10" i="2"/>
  <c r="B9" i="2"/>
  <c r="B8" i="2"/>
  <c r="B7" i="2"/>
  <c r="B6" i="2"/>
  <c r="AQ4" i="2" l="1"/>
  <c r="AM4" i="2"/>
  <c r="AA4" i="2"/>
  <c r="W4" i="2"/>
  <c r="R4" i="2"/>
  <c r="Z4" i="2"/>
  <c r="AP4" i="2"/>
  <c r="AL4" i="2"/>
  <c r="AH4" i="2"/>
  <c r="Q4" i="2"/>
  <c r="V4" i="2"/>
  <c r="E17" i="6"/>
  <c r="E16" i="6"/>
  <c r="E21" i="6"/>
  <c r="C23" i="6"/>
  <c r="X4" i="2" l="1"/>
  <c r="S4" i="2"/>
  <c r="AR4" i="2"/>
  <c r="AN4" i="2"/>
  <c r="AB4" i="2"/>
  <c r="E18" i="6"/>
  <c r="E22" i="6"/>
</calcChain>
</file>

<file path=xl/sharedStrings.xml><?xml version="1.0" encoding="utf-8"?>
<sst xmlns="http://schemas.openxmlformats.org/spreadsheetml/2006/main" count="140" uniqueCount="118">
  <si>
    <t>氏名</t>
    <rPh sb="0" eb="2">
      <t>シメイ</t>
    </rPh>
    <phoneticPr fontId="1"/>
  </si>
  <si>
    <t>学年</t>
    <rPh sb="0" eb="2">
      <t>ガクネン</t>
    </rPh>
    <phoneticPr fontId="1"/>
  </si>
  <si>
    <t>性別</t>
    <rPh sb="0" eb="2">
      <t>セイベツ</t>
    </rPh>
    <phoneticPr fontId="1"/>
  </si>
  <si>
    <t>直転</t>
    <rPh sb="0" eb="1">
      <t>チョク</t>
    </rPh>
    <rPh sb="1" eb="2">
      <t>テン</t>
    </rPh>
    <phoneticPr fontId="1"/>
  </si>
  <si>
    <t>斜転</t>
    <rPh sb="0" eb="1">
      <t>シャ</t>
    </rPh>
    <rPh sb="1" eb="2">
      <t>テン</t>
    </rPh>
    <phoneticPr fontId="1"/>
  </si>
  <si>
    <t>跳躍</t>
    <rPh sb="0" eb="2">
      <t>チョウヤク</t>
    </rPh>
    <phoneticPr fontId="1"/>
  </si>
  <si>
    <t>チーム名</t>
    <rPh sb="3" eb="4">
      <t>メイ</t>
    </rPh>
    <phoneticPr fontId="1"/>
  </si>
  <si>
    <t>選手①</t>
    <rPh sb="0" eb="2">
      <t>センシュ</t>
    </rPh>
    <phoneticPr fontId="1"/>
  </si>
  <si>
    <t>選手②</t>
    <rPh sb="0" eb="2">
      <t>センシュ</t>
    </rPh>
    <phoneticPr fontId="1"/>
  </si>
  <si>
    <t>選手③</t>
    <rPh sb="0" eb="2">
      <t>センシュ</t>
    </rPh>
    <phoneticPr fontId="1"/>
  </si>
  <si>
    <t>選手④</t>
    <rPh sb="0" eb="2">
      <t>センシュ</t>
    </rPh>
    <phoneticPr fontId="1"/>
  </si>
  <si>
    <t>級</t>
    <rPh sb="0" eb="1">
      <t>キュウ</t>
    </rPh>
    <phoneticPr fontId="1"/>
  </si>
  <si>
    <t>跳び方</t>
    <rPh sb="0" eb="1">
      <t>ト</t>
    </rPh>
    <rPh sb="2" eb="3">
      <t>カタ</t>
    </rPh>
    <phoneticPr fontId="1"/>
  </si>
  <si>
    <t>なお，ひとりの選手が複数のチームに所属することはできませんのでお気をつけ下さい。</t>
  </si>
  <si>
    <t>チームが複数になる場合は，○○大学A，○○大学Bのように，大学名のあとにアルファベットをつけてください。</t>
  </si>
  <si>
    <t>次回大会実行委員氏名</t>
    <rPh sb="0" eb="2">
      <t>ジカイ</t>
    </rPh>
    <rPh sb="2" eb="4">
      <t>タイカイ</t>
    </rPh>
    <rPh sb="4" eb="6">
      <t>ジッコウ</t>
    </rPh>
    <rPh sb="6" eb="8">
      <t>イイン</t>
    </rPh>
    <rPh sb="8" eb="10">
      <t>シメイ</t>
    </rPh>
    <phoneticPr fontId="1"/>
  </si>
  <si>
    <t>チーム名は各大学名をお書きください。</t>
    <phoneticPr fontId="1"/>
  </si>
  <si>
    <t>参加大学の皆様、下記をお読みになった上ご記入の程よろしくお願いします。</t>
    <rPh sb="0" eb="2">
      <t>サンカ</t>
    </rPh>
    <rPh sb="2" eb="4">
      <t>ダイガク</t>
    </rPh>
    <rPh sb="5" eb="7">
      <t>ミナサマ</t>
    </rPh>
    <rPh sb="8" eb="10">
      <t>カキ</t>
    </rPh>
    <rPh sb="12" eb="13">
      <t>ヨ</t>
    </rPh>
    <rPh sb="18" eb="19">
      <t>ウエ</t>
    </rPh>
    <rPh sb="20" eb="22">
      <t>キニュウ</t>
    </rPh>
    <rPh sb="23" eb="24">
      <t>ホド</t>
    </rPh>
    <rPh sb="29" eb="30">
      <t>ネガ</t>
    </rPh>
    <phoneticPr fontId="1"/>
  </si>
  <si>
    <t>新人賞</t>
    <rPh sb="0" eb="3">
      <t>シンジンショウ</t>
    </rPh>
    <phoneticPr fontId="1"/>
  </si>
  <si>
    <t>デモ演技</t>
    <rPh sb="2" eb="4">
      <t>エンギ</t>
    </rPh>
    <phoneticPr fontId="1"/>
  </si>
  <si>
    <t>デモ演技エントリー</t>
    <rPh sb="2" eb="4">
      <t>エンギ</t>
    </rPh>
    <phoneticPr fontId="1"/>
  </si>
  <si>
    <t>団体名</t>
    <rPh sb="0" eb="2">
      <t>ダンタイ</t>
    </rPh>
    <rPh sb="2" eb="3">
      <t>メイ</t>
    </rPh>
    <phoneticPr fontId="1"/>
  </si>
  <si>
    <t>作品名</t>
    <rPh sb="0" eb="2">
      <t>サクヒン</t>
    </rPh>
    <rPh sb="2" eb="3">
      <t>メイ</t>
    </rPh>
    <phoneticPr fontId="1"/>
  </si>
  <si>
    <t>参加者名</t>
    <rPh sb="0" eb="3">
      <t>サンカシャ</t>
    </rPh>
    <rPh sb="3" eb="4">
      <t>メイ</t>
    </rPh>
    <phoneticPr fontId="14"/>
  </si>
  <si>
    <t>参加種目</t>
    <phoneticPr fontId="1"/>
  </si>
  <si>
    <t>使用ラートサイズ</t>
    <phoneticPr fontId="1"/>
  </si>
  <si>
    <t>宿泊</t>
    <phoneticPr fontId="1"/>
  </si>
  <si>
    <t>食事</t>
    <phoneticPr fontId="1"/>
  </si>
  <si>
    <t>レセプション</t>
  </si>
  <si>
    <t>男</t>
    <rPh sb="0" eb="1">
      <t>オトコ</t>
    </rPh>
    <phoneticPr fontId="1"/>
  </si>
  <si>
    <t>大1</t>
    <rPh sb="0" eb="1">
      <t>ダイ</t>
    </rPh>
    <phoneticPr fontId="1"/>
  </si>
  <si>
    <t>○</t>
    <phoneticPr fontId="1"/>
  </si>
  <si>
    <t>開脚屈伸</t>
    <rPh sb="0" eb="2">
      <t>カイキャク</t>
    </rPh>
    <rPh sb="2" eb="4">
      <t>クッシン</t>
    </rPh>
    <phoneticPr fontId="1"/>
  </si>
  <si>
    <t>○</t>
    <phoneticPr fontId="1"/>
  </si>
  <si>
    <t>レセプション</t>
    <phoneticPr fontId="1"/>
  </si>
  <si>
    <t>サイズ</t>
    <phoneticPr fontId="1"/>
  </si>
  <si>
    <t>サイズ</t>
    <phoneticPr fontId="1"/>
  </si>
  <si>
    <t>215cm</t>
    <phoneticPr fontId="1"/>
  </si>
  <si>
    <t>×</t>
    <phoneticPr fontId="1"/>
  </si>
  <si>
    <t>220cm</t>
    <phoneticPr fontId="1"/>
  </si>
  <si>
    <t>○</t>
    <phoneticPr fontId="1"/>
  </si>
  <si>
    <t>団体名につきましても、制限はありません。ご自由にお考えください。</t>
    <rPh sb="0" eb="2">
      <t>ダンタイ</t>
    </rPh>
    <rPh sb="2" eb="3">
      <t>メイ</t>
    </rPh>
    <rPh sb="11" eb="13">
      <t>セイゲン</t>
    </rPh>
    <rPh sb="21" eb="23">
      <t>ジユウ</t>
    </rPh>
    <rPh sb="25" eb="26">
      <t>カンガ</t>
    </rPh>
    <phoneticPr fontId="1"/>
  </si>
  <si>
    <t>（自動計算）</t>
    <rPh sb="1" eb="3">
      <t>ジドウ</t>
    </rPh>
    <rPh sb="3" eb="5">
      <t>ケイサン</t>
    </rPh>
    <phoneticPr fontId="1"/>
  </si>
  <si>
    <t>宿泊場所</t>
    <rPh sb="0" eb="2">
      <t>シュクハク</t>
    </rPh>
    <rPh sb="2" eb="4">
      <t>バショ</t>
    </rPh>
    <phoneticPr fontId="14"/>
  </si>
  <si>
    <t>団体合計</t>
    <rPh sb="0" eb="2">
      <t>ダンタイ</t>
    </rPh>
    <rPh sb="2" eb="4">
      <t>ゴウケイ</t>
    </rPh>
    <phoneticPr fontId="1"/>
  </si>
  <si>
    <t>○</t>
    <phoneticPr fontId="1"/>
  </si>
  <si>
    <r>
      <t>学年</t>
    </r>
    <r>
      <rPr>
        <sz val="10"/>
        <color indexed="8"/>
        <rFont val="HGPｺﾞｼｯｸM"/>
        <family val="3"/>
        <charset val="128"/>
      </rPr>
      <t>　</t>
    </r>
    <phoneticPr fontId="1"/>
  </si>
  <si>
    <t>山田</t>
    <rPh sb="0" eb="2">
      <t>ヤマダ</t>
    </rPh>
    <phoneticPr fontId="1"/>
  </si>
  <si>
    <t>太郎</t>
    <rPh sb="0" eb="2">
      <t>タロウ</t>
    </rPh>
    <phoneticPr fontId="1"/>
  </si>
  <si>
    <t>ヤマダ</t>
    <phoneticPr fontId="1"/>
  </si>
  <si>
    <t>タロウ</t>
    <phoneticPr fontId="1"/>
  </si>
  <si>
    <t>例</t>
    <rPh sb="0" eb="1">
      <t>レイ</t>
    </rPh>
    <phoneticPr fontId="1"/>
  </si>
  <si>
    <t>No.</t>
    <phoneticPr fontId="1"/>
  </si>
  <si>
    <t>氏名</t>
    <rPh sb="0" eb="2">
      <t>シメイ</t>
    </rPh>
    <phoneticPr fontId="1"/>
  </si>
  <si>
    <t>フリガナ</t>
    <phoneticPr fontId="1"/>
  </si>
  <si>
    <t>宿泊申込み</t>
    <rPh sb="0" eb="2">
      <t>シュクハク</t>
    </rPh>
    <rPh sb="2" eb="4">
      <t>モウシコ</t>
    </rPh>
    <phoneticPr fontId="1"/>
  </si>
  <si>
    <t>講習会申込み</t>
    <rPh sb="0" eb="3">
      <t>コウシュウカイ</t>
    </rPh>
    <rPh sb="3" eb="5">
      <t>モウシコ</t>
    </rPh>
    <phoneticPr fontId="1"/>
  </si>
  <si>
    <t>レセプション参加費</t>
    <rPh sb="6" eb="9">
      <t>サンカヒ</t>
    </rPh>
    <phoneticPr fontId="1"/>
  </si>
  <si>
    <t>昼食申込み</t>
    <rPh sb="0" eb="2">
      <t>チュウショク</t>
    </rPh>
    <rPh sb="2" eb="4">
      <t>モウシコ</t>
    </rPh>
    <phoneticPr fontId="1"/>
  </si>
  <si>
    <t>大会参加費</t>
    <rPh sb="0" eb="2">
      <t>タイカイ</t>
    </rPh>
    <rPh sb="2" eb="5">
      <t>サンカヒ</t>
    </rPh>
    <phoneticPr fontId="14"/>
  </si>
  <si>
    <t>レセプション会場</t>
    <rPh sb="6" eb="8">
      <t>カイジョウ</t>
    </rPh>
    <phoneticPr fontId="14"/>
  </si>
  <si>
    <t>レセプション開始時間</t>
    <rPh sb="6" eb="8">
      <t>カイシ</t>
    </rPh>
    <rPh sb="8" eb="10">
      <t>ジカン</t>
    </rPh>
    <phoneticPr fontId="14"/>
  </si>
  <si>
    <t>実行委員長 氏名</t>
    <rPh sb="6" eb="8">
      <t>シメイ</t>
    </rPh>
    <phoneticPr fontId="14"/>
  </si>
  <si>
    <t>実行委員長 電話番号</t>
    <rPh sb="6" eb="8">
      <t>デンワ</t>
    </rPh>
    <rPh sb="8" eb="10">
      <t>バンゴウ</t>
    </rPh>
    <phoneticPr fontId="14"/>
  </si>
  <si>
    <t>項目</t>
    <rPh sb="0" eb="2">
      <t>コウモク</t>
    </rPh>
    <phoneticPr fontId="14"/>
  </si>
  <si>
    <t>入力値</t>
    <rPh sb="0" eb="2">
      <t>ニュウリョク</t>
    </rPh>
    <rPh sb="2" eb="3">
      <t>アタイ</t>
    </rPh>
    <phoneticPr fontId="14"/>
  </si>
  <si>
    <t>費用項目</t>
    <rPh sb="0" eb="2">
      <t>ヒヨウ</t>
    </rPh>
    <rPh sb="2" eb="4">
      <t>コウモク</t>
    </rPh>
    <phoneticPr fontId="14"/>
  </si>
  <si>
    <t>金額</t>
    <rPh sb="0" eb="2">
      <t>キンガク</t>
    </rPh>
    <phoneticPr fontId="14"/>
  </si>
  <si>
    <t xml:space="preserve">右の例に倣って学年を記入して下さい。　例）大学1年→大1，短大2年→短2，大学院1年→院1 </t>
    <rPh sb="0" eb="1">
      <t>ミギ</t>
    </rPh>
    <rPh sb="2" eb="3">
      <t>レイ</t>
    </rPh>
    <rPh sb="4" eb="5">
      <t>ナラ</t>
    </rPh>
    <phoneticPr fontId="1"/>
  </si>
  <si>
    <t>各種目で使用する予定のラートサイズを記入してください。</t>
    <rPh sb="8" eb="10">
      <t>ヨテイ</t>
    </rPh>
    <phoneticPr fontId="1"/>
  </si>
  <si>
    <t>新人賞の対象となる選手は○、対象とならない選手は×を記入してください。</t>
    <rPh sb="14" eb="16">
      <t>タイショウ</t>
    </rPh>
    <rPh sb="21" eb="23">
      <t>センシュ</t>
    </rPh>
    <phoneticPr fontId="1"/>
  </si>
  <si>
    <t>参加する種目の級、跳び方および、ラートサイズを記入してください。不参加の種目には×を記入してください。</t>
    <rPh sb="0" eb="2">
      <t>サンカ</t>
    </rPh>
    <rPh sb="4" eb="6">
      <t>シュモク</t>
    </rPh>
    <rPh sb="7" eb="8">
      <t>キュウ</t>
    </rPh>
    <rPh sb="9" eb="10">
      <t>ト</t>
    </rPh>
    <rPh sb="11" eb="12">
      <t>カタ</t>
    </rPh>
    <phoneticPr fontId="1"/>
  </si>
  <si>
    <t>対象者：インカレ初出場かつ”学生”としてのラート経験が1年以内。（学生とは、大学生、短期大学生、大学院生、高等専門学校生、専門学校生を含む。）</t>
  </si>
  <si>
    <t>　　　　　ただし、全日本ラート競技選手権大会で三種目中、いずれか一つでも決勝へ進出したことがある場合、新人賞の対象外となります。</t>
    <phoneticPr fontId="1"/>
  </si>
  <si>
    <t>申込用紙公示日</t>
    <rPh sb="0" eb="2">
      <t>モウシコミ</t>
    </rPh>
    <rPh sb="2" eb="4">
      <t>ヨウシ</t>
    </rPh>
    <rPh sb="4" eb="6">
      <t>コウジ</t>
    </rPh>
    <rPh sb="6" eb="7">
      <t>ビ</t>
    </rPh>
    <phoneticPr fontId="14"/>
  </si>
  <si>
    <t>申込期限</t>
    <rPh sb="0" eb="2">
      <t>モウシコミ</t>
    </rPh>
    <rPh sb="2" eb="4">
      <t>キゲン</t>
    </rPh>
    <phoneticPr fontId="14"/>
  </si>
  <si>
    <t>変更・キャンセル期限</t>
    <rPh sb="0" eb="2">
      <t>ヘンコウ</t>
    </rPh>
    <rPh sb="8" eb="10">
      <t>キゲン</t>
    </rPh>
    <phoneticPr fontId="14"/>
  </si>
  <si>
    <t>インカレ前日準備日</t>
    <rPh sb="4" eb="6">
      <t>ゼンジツ</t>
    </rPh>
    <rPh sb="6" eb="8">
      <t>ジュンビ</t>
    </rPh>
    <rPh sb="8" eb="9">
      <t>ビ</t>
    </rPh>
    <phoneticPr fontId="14"/>
  </si>
  <si>
    <t>インカレ1日目</t>
    <rPh sb="5" eb="6">
      <t>ニチ</t>
    </rPh>
    <rPh sb="6" eb="7">
      <t>メ</t>
    </rPh>
    <phoneticPr fontId="14"/>
  </si>
  <si>
    <t>インカレ2日目</t>
    <phoneticPr fontId="14"/>
  </si>
  <si>
    <t>講習会1日目</t>
    <rPh sb="0" eb="3">
      <t>コウシュウカイ</t>
    </rPh>
    <rPh sb="4" eb="5">
      <t>ニチ</t>
    </rPh>
    <rPh sb="5" eb="6">
      <t>メ</t>
    </rPh>
    <phoneticPr fontId="14"/>
  </si>
  <si>
    <t>講習会2日目</t>
    <rPh sb="0" eb="3">
      <t>コウシュウカイ</t>
    </rPh>
    <rPh sb="4" eb="5">
      <t>ニチ</t>
    </rPh>
    <rPh sb="5" eb="6">
      <t>メ</t>
    </rPh>
    <phoneticPr fontId="14"/>
  </si>
  <si>
    <t>※</t>
    <phoneticPr fontId="1"/>
  </si>
  <si>
    <t>大会期間中，実行委員が撮影した映像・写真等は販売等に使用することはありません。</t>
    <phoneticPr fontId="1"/>
  </si>
  <si>
    <t>※</t>
    <phoneticPr fontId="1"/>
  </si>
  <si>
    <t>〇</t>
    <phoneticPr fontId="1"/>
  </si>
  <si>
    <t>○</t>
    <phoneticPr fontId="1"/>
  </si>
  <si>
    <t>大会参加費</t>
    <rPh sb="0" eb="2">
      <t>タイカイ</t>
    </rPh>
    <rPh sb="2" eb="5">
      <t>サンカヒ</t>
    </rPh>
    <phoneticPr fontId="1"/>
  </si>
  <si>
    <t>合計金額</t>
    <rPh sb="0" eb="2">
      <t>ゴウケイ</t>
    </rPh>
    <rPh sb="2" eb="4">
      <t>キンガク</t>
    </rPh>
    <phoneticPr fontId="1"/>
  </si>
  <si>
    <t>×</t>
    <phoneticPr fontId="1"/>
  </si>
  <si>
    <t>×</t>
    <phoneticPr fontId="1"/>
  </si>
  <si>
    <t>←一人当たりの金額</t>
    <rPh sb="1" eb="3">
      <t>ヒトリ</t>
    </rPh>
    <rPh sb="3" eb="4">
      <t>ア</t>
    </rPh>
    <rPh sb="7" eb="9">
      <t>キンガク</t>
    </rPh>
    <phoneticPr fontId="1"/>
  </si>
  <si>
    <t>大学名</t>
    <rPh sb="0" eb="3">
      <t>ダイガクメイ</t>
    </rPh>
    <phoneticPr fontId="1"/>
  </si>
  <si>
    <t>今回大会実行委員氏名</t>
    <rPh sb="0" eb="2">
      <t>コンカイ</t>
    </rPh>
    <rPh sb="2" eb="4">
      <t>タイカイ</t>
    </rPh>
    <rPh sb="4" eb="6">
      <t>ジッコウ</t>
    </rPh>
    <rPh sb="6" eb="8">
      <t>イイン</t>
    </rPh>
    <rPh sb="8" eb="10">
      <t>シメイ</t>
    </rPh>
    <phoneticPr fontId="1"/>
  </si>
  <si>
    <t>大会参加者４名（３名でも可）でひとつのチームを作り，以下のフォームに氏名（姓と名に分けて）をご記入ください。</t>
    <rPh sb="9" eb="10">
      <t>メイ</t>
    </rPh>
    <rPh sb="12" eb="13">
      <t>カ</t>
    </rPh>
    <rPh sb="37" eb="38">
      <t>セイ</t>
    </rPh>
    <rPh sb="39" eb="40">
      <t>メイ</t>
    </rPh>
    <rPh sb="41" eb="42">
      <t>ワ</t>
    </rPh>
    <phoneticPr fontId="1"/>
  </si>
  <si>
    <t>人数の制限はありません。また、ひとりの選手が複数チームに参加することも可能です。</t>
    <rPh sb="0" eb="2">
      <t>ニンズウ</t>
    </rPh>
    <rPh sb="3" eb="5">
      <t>セイゲン</t>
    </rPh>
    <rPh sb="19" eb="21">
      <t>センシュ</t>
    </rPh>
    <rPh sb="22" eb="24">
      <t>フクスウ</t>
    </rPh>
    <rPh sb="28" eb="30">
      <t>サンカ</t>
    </rPh>
    <rPh sb="35" eb="37">
      <t>カノウ</t>
    </rPh>
    <phoneticPr fontId="14"/>
  </si>
  <si>
    <t>以下のフォームに、団体名、作品名、参加者名をフルネームでご記入ください。（参加者名は姓と名に分ける必要はありません。）</t>
    <rPh sb="9" eb="11">
      <t>ダンタイ</t>
    </rPh>
    <rPh sb="11" eb="12">
      <t>メイ</t>
    </rPh>
    <rPh sb="13" eb="15">
      <t>サクヒン</t>
    </rPh>
    <rPh sb="15" eb="16">
      <t>メイ</t>
    </rPh>
    <rPh sb="17" eb="20">
      <t>サンカシャ</t>
    </rPh>
    <rPh sb="20" eb="21">
      <t>メイ</t>
    </rPh>
    <rPh sb="29" eb="31">
      <t>キニュウ</t>
    </rPh>
    <rPh sb="37" eb="40">
      <t>サンカシャ</t>
    </rPh>
    <rPh sb="40" eb="41">
      <t>メイ</t>
    </rPh>
    <rPh sb="42" eb="43">
      <t>セイ</t>
    </rPh>
    <rPh sb="44" eb="45">
      <t>メイ</t>
    </rPh>
    <rPh sb="46" eb="47">
      <t>ワ</t>
    </rPh>
    <rPh sb="49" eb="51">
      <t>ヒツヨウ</t>
    </rPh>
    <phoneticPr fontId="1"/>
  </si>
  <si>
    <t>E-mail：rhoenrad.intercollege@gmail.co.jp</t>
    <phoneticPr fontId="1"/>
  </si>
  <si>
    <t>※以下の項目は自動入力のため、記入不要です。</t>
    <rPh sb="1" eb="3">
      <t>イカ</t>
    </rPh>
    <rPh sb="4" eb="6">
      <t>コウモク</t>
    </rPh>
    <rPh sb="15" eb="17">
      <t>キニュウ</t>
    </rPh>
    <rPh sb="17" eb="19">
      <t>フヨウ</t>
    </rPh>
    <phoneticPr fontId="1"/>
  </si>
  <si>
    <t>インカレ申込み時に各大学でご記入いただく内容は含まれていません。</t>
    <rPh sb="4" eb="6">
      <t>モウシコ</t>
    </rPh>
    <rPh sb="7" eb="8">
      <t>ジ</t>
    </rPh>
    <rPh sb="9" eb="12">
      <t>カクダイガク</t>
    </rPh>
    <rPh sb="14" eb="16">
      <t>キニュウ</t>
    </rPh>
    <rPh sb="20" eb="22">
      <t>ナイヨウ</t>
    </rPh>
    <rPh sb="23" eb="24">
      <t>フク</t>
    </rPh>
    <phoneticPr fontId="14"/>
  </si>
  <si>
    <t>このシートは、申込受付に先立って実行委員会で事前に記入するものです。</t>
    <rPh sb="7" eb="9">
      <t>モウシコミ</t>
    </rPh>
    <rPh sb="9" eb="11">
      <t>ウケツケ</t>
    </rPh>
    <rPh sb="12" eb="14">
      <t>サキダ</t>
    </rPh>
    <rPh sb="16" eb="18">
      <t>ジッコウ</t>
    </rPh>
    <rPh sb="18" eb="21">
      <t>イインカイ</t>
    </rPh>
    <rPh sb="22" eb="24">
      <t>ジゼン</t>
    </rPh>
    <rPh sb="25" eb="27">
      <t>キニュウ</t>
    </rPh>
    <phoneticPr fontId="14"/>
  </si>
  <si>
    <t>■各大学の申込担当者の方へ</t>
    <rPh sb="1" eb="4">
      <t>カクダイガク</t>
    </rPh>
    <rPh sb="5" eb="7">
      <t>モウシコミ</t>
    </rPh>
    <rPh sb="7" eb="10">
      <t>タントウシャ</t>
    </rPh>
    <rPh sb="11" eb="12">
      <t>カタ</t>
    </rPh>
    <phoneticPr fontId="14"/>
  </si>
  <si>
    <t>■インカレ実行委員会の申込用紙事前準備担当者の方へ</t>
    <rPh sb="5" eb="7">
      <t>ジッコウ</t>
    </rPh>
    <rPh sb="7" eb="10">
      <t>イインカイ</t>
    </rPh>
    <rPh sb="11" eb="13">
      <t>モウシコミ</t>
    </rPh>
    <rPh sb="13" eb="15">
      <t>ヨウシ</t>
    </rPh>
    <rPh sb="15" eb="17">
      <t>ジゼン</t>
    </rPh>
    <rPh sb="17" eb="19">
      <t>ジュンビ</t>
    </rPh>
    <rPh sb="19" eb="22">
      <t>タントウシャ</t>
    </rPh>
    <rPh sb="23" eb="24">
      <t>カタ</t>
    </rPh>
    <phoneticPr fontId="14"/>
  </si>
  <si>
    <t>以下の黄色セルを今大会用に入力してください。</t>
    <rPh sb="0" eb="2">
      <t>イカ</t>
    </rPh>
    <rPh sb="3" eb="5">
      <t>キイロ</t>
    </rPh>
    <rPh sb="8" eb="11">
      <t>コンタイカイ</t>
    </rPh>
    <rPh sb="11" eb="12">
      <t>ヨウ</t>
    </rPh>
    <rPh sb="13" eb="15">
      <t>ニュウリョク</t>
    </rPh>
    <phoneticPr fontId="14"/>
  </si>
  <si>
    <t>筑波大学合宿所</t>
    <rPh sb="0" eb="2">
      <t>ツクバ</t>
    </rPh>
    <rPh sb="2" eb="4">
      <t>ダイガク</t>
    </rPh>
    <rPh sb="4" eb="6">
      <t>ガッシュク</t>
    </rPh>
    <rPh sb="6" eb="7">
      <t>ジョ</t>
    </rPh>
    <phoneticPr fontId="14"/>
  </si>
  <si>
    <t>筑波大学2学食堂</t>
    <rPh sb="0" eb="2">
      <t>ツクバ</t>
    </rPh>
    <rPh sb="2" eb="4">
      <t>ダイガク</t>
    </rPh>
    <rPh sb="5" eb="6">
      <t>ガク</t>
    </rPh>
    <rPh sb="6" eb="8">
      <t>ショクドウ</t>
    </rPh>
    <phoneticPr fontId="14"/>
  </si>
  <si>
    <t>級・技</t>
    <rPh sb="2" eb="3">
      <t>ワザ</t>
    </rPh>
    <phoneticPr fontId="1"/>
  </si>
  <si>
    <t>大会予選で行う予定の直転斜転の級，跳躍の技を記入してください。当日，別の級，技に変更することも可能です。</t>
    <rPh sb="2" eb="4">
      <t>ヨセン</t>
    </rPh>
    <rPh sb="10" eb="11">
      <t>チョク</t>
    </rPh>
    <rPh sb="11" eb="12">
      <t>テン</t>
    </rPh>
    <rPh sb="12" eb="13">
      <t>シャ</t>
    </rPh>
    <rPh sb="13" eb="14">
      <t>テン</t>
    </rPh>
    <rPh sb="17" eb="19">
      <t>チョウヤク</t>
    </rPh>
    <rPh sb="20" eb="21">
      <t>ワザ</t>
    </rPh>
    <rPh sb="38" eb="39">
      <t>ワザ</t>
    </rPh>
    <phoneticPr fontId="1"/>
  </si>
  <si>
    <t>団体戦エントリー</t>
    <rPh sb="0" eb="2">
      <t>ダンタイ</t>
    </rPh>
    <rPh sb="2" eb="3">
      <t>セン</t>
    </rPh>
    <phoneticPr fontId="1"/>
  </si>
  <si>
    <t>所属大学名</t>
    <rPh sb="0" eb="2">
      <t>ショゾク</t>
    </rPh>
    <rPh sb="2" eb="5">
      <t>ダイガクメイ</t>
    </rPh>
    <phoneticPr fontId="1"/>
  </si>
  <si>
    <t>実行委員氏名</t>
    <rPh sb="0" eb="2">
      <t>ジッコウ</t>
    </rPh>
    <rPh sb="2" eb="4">
      <t>イイン</t>
    </rPh>
    <rPh sb="4" eb="6">
      <t>シメイ</t>
    </rPh>
    <phoneticPr fontId="1"/>
  </si>
  <si>
    <t>申込みを行う大学の名前を省略せずに記入してください。</t>
    <rPh sb="0" eb="2">
      <t>モウシコ</t>
    </rPh>
    <rPh sb="4" eb="5">
      <t>オコナ</t>
    </rPh>
    <rPh sb="6" eb="8">
      <t>ダイガク</t>
    </rPh>
    <rPh sb="9" eb="11">
      <t>ナマエ</t>
    </rPh>
    <rPh sb="12" eb="14">
      <t>ショウリャク</t>
    </rPh>
    <rPh sb="17" eb="19">
      <t>キニュウ</t>
    </rPh>
    <phoneticPr fontId="1"/>
  </si>
  <si>
    <t>今回大会の実行委員と次回大会の実行委員の氏名を記入してください。</t>
    <rPh sb="0" eb="2">
      <t>コンカイ</t>
    </rPh>
    <rPh sb="2" eb="4">
      <t>タイカイ</t>
    </rPh>
    <rPh sb="10" eb="12">
      <t>ジカイ</t>
    </rPh>
    <rPh sb="12" eb="14">
      <t>タイカイ</t>
    </rPh>
    <rPh sb="15" eb="17">
      <t>ジッコウ</t>
    </rPh>
    <rPh sb="17" eb="19">
      <t>イイン</t>
    </rPh>
    <rPh sb="20" eb="22">
      <t>シメイ</t>
    </rPh>
    <rPh sb="23" eb="25">
      <t>キニュウ</t>
    </rPh>
    <phoneticPr fontId="1"/>
  </si>
  <si>
    <t>クラブチームなど、複数の大学に所属する選手の分をまとめて申し込む場合は、所属している大学ごとに申込用紙を作成してください。</t>
    <rPh sb="9" eb="11">
      <t>フクスウ</t>
    </rPh>
    <rPh sb="12" eb="14">
      <t>ダイガク</t>
    </rPh>
    <rPh sb="15" eb="17">
      <t>ショゾク</t>
    </rPh>
    <rPh sb="19" eb="21">
      <t>センシュ</t>
    </rPh>
    <rPh sb="22" eb="23">
      <t>ブン</t>
    </rPh>
    <rPh sb="28" eb="29">
      <t>モウ</t>
    </rPh>
    <rPh sb="30" eb="31">
      <t>コ</t>
    </rPh>
    <rPh sb="32" eb="34">
      <t>バアイ</t>
    </rPh>
    <rPh sb="36" eb="38">
      <t>ショゾク</t>
    </rPh>
    <rPh sb="42" eb="44">
      <t>ダイガク</t>
    </rPh>
    <rPh sb="47" eb="49">
      <t>モウシコミ</t>
    </rPh>
    <rPh sb="49" eb="51">
      <t>ヨウシ</t>
    </rPh>
    <rPh sb="52" eb="54">
      <t>サクセイ</t>
    </rPh>
    <phoneticPr fontId="1"/>
  </si>
  <si>
    <t>大畠未都来</t>
    <rPh sb="0" eb="2">
      <t>オオハタ</t>
    </rPh>
    <rPh sb="2" eb="3">
      <t>ミ</t>
    </rPh>
    <rPh sb="3" eb="4">
      <t>ミヤコ</t>
    </rPh>
    <rPh sb="4" eb="5">
      <t>ライ</t>
    </rPh>
    <phoneticPr fontId="14"/>
  </si>
  <si>
    <t>080-2775-9516</t>
    <phoneticPr fontId="14"/>
  </si>
  <si>
    <t>講習会受講費</t>
    <rPh sb="0" eb="3">
      <t>コウシュウカイ</t>
    </rPh>
    <rPh sb="3" eb="5">
      <t>ジュコウ</t>
    </rPh>
    <rPh sb="5" eb="6">
      <t>ヒ</t>
    </rPh>
    <phoneticPr fontId="1"/>
  </si>
  <si>
    <t>宿泊場所から会場まではバス(公共交通機関)を利用していただきます。ご了承ください。時刻表や詳しいルートについては別途お知らせします。</t>
    <rPh sb="0" eb="2">
      <t>シュクハク</t>
    </rPh>
    <rPh sb="2" eb="3">
      <t>バ</t>
    </rPh>
    <rPh sb="3" eb="4">
      <t>ジョ</t>
    </rPh>
    <rPh sb="6" eb="8">
      <t>カイジョウ</t>
    </rPh>
    <rPh sb="14" eb="16">
      <t>コウキョウ</t>
    </rPh>
    <rPh sb="16" eb="18">
      <t>コウツウ</t>
    </rPh>
    <rPh sb="18" eb="20">
      <t>キカン</t>
    </rPh>
    <rPh sb="22" eb="24">
      <t>リヨウ</t>
    </rPh>
    <rPh sb="34" eb="36">
      <t>リョウショウ</t>
    </rPh>
    <rPh sb="41" eb="44">
      <t>ジコクヒョウ</t>
    </rPh>
    <rPh sb="45" eb="46">
      <t>クワ</t>
    </rPh>
    <rPh sb="56" eb="58">
      <t>ベット</t>
    </rPh>
    <rPh sb="59" eb="60">
      <t>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</si>
</sst>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quot;第&quot;0&quot;回全日本学生ラート競技選手権大会 参加申し込み用紙②&quot;"/>
    <numFmt numFmtId="177" formatCode="&quot;第&quot;0&quot;回全日本学生ラート競技選手権大会 参加申し込みについて&quot;"/>
    <numFmt numFmtId="178" formatCode="&quot;第&quot;0&quot;回全日本学生ラート競技選手権大会 参加申し込み用紙③&quot;"/>
    <numFmt numFmtId="179" formatCode="&quot;第&quot;0&quot;回 全日本学生ラート競技選手権大会 実行委員会&quot;"/>
    <numFmt numFmtId="180" formatCode="&quot;第&quot;0&quot;回全日本学生ラート競技選手権大会&quot;"/>
    <numFmt numFmtId="181" formatCode="0&quot;cm&quot;"/>
    <numFmt numFmtId="182" formatCode="yyyy/mm/dd\(aaa\)"/>
    <numFmt numFmtId="183" formatCode="#,##0_ "/>
    <numFmt numFmtId="184" formatCode="dd\(aaa\)"/>
    <numFmt numFmtId="185" formatCode="yyyy/mm/dd"/>
  </numFmts>
  <fonts count="23">
    <font>
      <sz val="11"/>
      <color theme="1"/>
      <name val="ＭＳ Ｐゴシック"/>
      <family val="3"/>
      <charset val="128"/>
      <scheme val="minor"/>
    </font>
    <font>
      <sz val="6"/>
      <name val="ＭＳ Ｐゴシック"/>
      <family val="3"/>
      <charset val="128"/>
    </font>
    <font>
      <sz val="10"/>
      <color indexed="8"/>
      <name val="HGPｺﾞｼｯｸM"/>
      <family val="3"/>
      <charset val="128"/>
    </font>
    <font>
      <u/>
      <sz val="11"/>
      <color theme="10"/>
      <name val="ＭＳ Ｐゴシック"/>
      <family val="3"/>
      <charset val="128"/>
    </font>
    <font>
      <sz val="11"/>
      <color rgb="FFFF0000"/>
      <name val="ＭＳ Ｐゴシック"/>
      <family val="3"/>
      <charset val="128"/>
      <scheme val="minor"/>
    </font>
    <font>
      <sz val="10"/>
      <color theme="1"/>
      <name val="ＭＳ Ｐゴシック"/>
      <family val="3"/>
      <charset val="128"/>
      <scheme val="minor"/>
    </font>
    <font>
      <sz val="14"/>
      <color theme="1"/>
      <name val="HGP創英角ｺﾞｼｯｸUB"/>
      <family val="3"/>
      <charset val="128"/>
    </font>
    <font>
      <b/>
      <sz val="10"/>
      <color theme="1"/>
      <name val="HGPｺﾞｼｯｸM"/>
      <family val="3"/>
      <charset val="128"/>
    </font>
    <font>
      <sz val="10"/>
      <color theme="1"/>
      <name val="HGPｺﾞｼｯｸM"/>
      <family val="3"/>
      <charset val="128"/>
    </font>
    <font>
      <sz val="11"/>
      <color theme="1"/>
      <name val="HGPｺﾞｼｯｸM"/>
      <family val="3"/>
      <charset val="128"/>
    </font>
    <font>
      <sz val="12"/>
      <color theme="1"/>
      <name val="HGSｺﾞｼｯｸM"/>
      <family val="3"/>
      <charset val="128"/>
    </font>
    <font>
      <sz val="11"/>
      <color theme="1"/>
      <name val="HGP創英角ｺﾞｼｯｸUB"/>
      <family val="3"/>
      <charset val="128"/>
    </font>
    <font>
      <sz val="10"/>
      <color theme="1"/>
      <name val="HGSｺﾞｼｯｸM"/>
      <family val="3"/>
      <charset val="128"/>
    </font>
    <font>
      <sz val="11"/>
      <name val="ＭＳ Ｐゴシック"/>
      <family val="3"/>
      <charset val="128"/>
      <scheme val="minor"/>
    </font>
    <font>
      <sz val="6"/>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sz val="12"/>
      <color theme="1"/>
      <name val="HGPｺﾞｼｯｸM"/>
      <family val="3"/>
      <charset val="128"/>
    </font>
    <font>
      <sz val="10"/>
      <name val="HGPｺﾞｼｯｸM"/>
      <family val="3"/>
      <charset val="128"/>
    </font>
    <font>
      <sz val="11"/>
      <color indexed="8"/>
      <name val="ＭＳ Ｐゴシック"/>
      <family val="3"/>
      <charset val="128"/>
    </font>
    <font>
      <sz val="11"/>
      <name val="ＭＳ Ｐゴシック"/>
      <family val="3"/>
      <charset val="128"/>
    </font>
    <font>
      <sz val="12"/>
      <name val="ＭＳ Ｐゴシック"/>
      <family val="3"/>
      <charset val="128"/>
      <scheme val="minor"/>
    </font>
    <font>
      <sz val="11"/>
      <color rgb="FFFF0000"/>
      <name val="HGP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59">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top style="double">
        <color indexed="64"/>
      </top>
      <bottom/>
      <diagonal/>
    </border>
    <border>
      <left style="dashed">
        <color indexed="64"/>
      </left>
      <right style="dashed">
        <color indexed="64"/>
      </right>
      <top style="double">
        <color indexed="64"/>
      </top>
      <bottom style="dashed">
        <color indexed="64"/>
      </bottom>
      <diagonal/>
    </border>
    <border>
      <left style="dashed">
        <color indexed="64"/>
      </left>
      <right style="medium">
        <color indexed="64"/>
      </right>
      <top style="double">
        <color indexed="64"/>
      </top>
      <bottom style="dashed">
        <color indexed="64"/>
      </bottom>
      <diagonal/>
    </border>
    <border>
      <left style="thin">
        <color indexed="64"/>
      </left>
      <right style="dashed">
        <color indexed="64"/>
      </right>
      <top style="double">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double">
        <color indexed="64"/>
      </bottom>
      <diagonal/>
    </border>
    <border>
      <left style="dashed">
        <color indexed="64"/>
      </left>
      <right/>
      <top style="double">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thin">
        <color indexed="64"/>
      </right>
      <top/>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theme="1"/>
      </left>
      <right style="hair">
        <color indexed="64"/>
      </right>
      <top style="hair">
        <color indexed="64"/>
      </top>
      <bottom style="thin">
        <color theme="1"/>
      </bottom>
      <diagonal/>
    </border>
    <border>
      <left style="hair">
        <color indexed="64"/>
      </left>
      <right style="thin">
        <color theme="1"/>
      </right>
      <top style="hair">
        <color indexed="64"/>
      </top>
      <bottom style="thin">
        <color theme="1"/>
      </bottom>
      <diagonal/>
    </border>
    <border>
      <left style="hair">
        <color indexed="64"/>
      </left>
      <right style="hair">
        <color indexed="64"/>
      </right>
      <top style="hair">
        <color indexed="64"/>
      </top>
      <bottom style="thin">
        <color theme="1"/>
      </bottom>
      <diagonal/>
    </border>
    <border>
      <left style="thin">
        <color theme="1"/>
      </left>
      <right style="thin">
        <color theme="1"/>
      </right>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indexed="64"/>
      </top>
      <bottom style="thin">
        <color theme="1"/>
      </bottom>
      <diagonal/>
    </border>
    <border>
      <left style="thin">
        <color theme="1"/>
      </left>
      <right style="hair">
        <color indexed="64"/>
      </right>
      <top style="thin">
        <color theme="1"/>
      </top>
      <bottom style="thin">
        <color theme="1"/>
      </bottom>
      <diagonal/>
    </border>
    <border>
      <left style="hair">
        <color indexed="64"/>
      </left>
      <right style="thin">
        <color theme="1"/>
      </right>
      <top style="thin">
        <color theme="1"/>
      </top>
      <bottom style="thin">
        <color theme="1"/>
      </bottom>
      <diagonal/>
    </border>
    <border>
      <left style="hair">
        <color indexed="64"/>
      </left>
      <right style="thin">
        <color theme="1"/>
      </right>
      <top/>
      <bottom style="thin">
        <color theme="1"/>
      </bottom>
      <diagonal/>
    </border>
    <border>
      <left style="thin">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theme="1"/>
      </top>
      <bottom style="thin">
        <color theme="1"/>
      </bottom>
      <diagonal/>
    </border>
    <border>
      <left style="thin">
        <color auto="1"/>
      </left>
      <right style="thin">
        <color theme="1"/>
      </right>
      <top style="thin">
        <color auto="1"/>
      </top>
      <bottom/>
      <diagonal/>
    </border>
    <border>
      <left style="thin">
        <color auto="1"/>
      </left>
      <right style="thin">
        <color theme="1"/>
      </right>
      <top style="hair">
        <color auto="1"/>
      </top>
      <bottom style="hair">
        <color auto="1"/>
      </bottom>
      <diagonal/>
    </border>
    <border>
      <left/>
      <right style="thin">
        <color indexed="64"/>
      </right>
      <top style="thin">
        <color auto="1"/>
      </top>
      <bottom style="hair">
        <color auto="1"/>
      </bottom>
      <diagonal/>
    </border>
    <border>
      <left style="thin">
        <color theme="1"/>
      </left>
      <right/>
      <top style="thin">
        <color theme="1"/>
      </top>
      <bottom/>
      <diagonal/>
    </border>
    <border>
      <left/>
      <right style="thin">
        <color theme="1"/>
      </right>
      <top/>
      <bottom/>
      <diagonal/>
    </border>
    <border>
      <left style="thin">
        <color theme="1"/>
      </left>
      <right/>
      <top/>
      <bottom style="thin">
        <color theme="1"/>
      </bottom>
      <diagonal/>
    </border>
    <border>
      <left style="thin">
        <color theme="1"/>
      </left>
      <right/>
      <top style="thin">
        <color theme="1"/>
      </top>
      <bottom style="hair">
        <color indexed="64"/>
      </bottom>
      <diagonal/>
    </border>
    <border>
      <left style="thin">
        <color theme="1"/>
      </left>
      <right/>
      <top style="thin">
        <color theme="1"/>
      </top>
      <bottom style="thin">
        <color theme="1"/>
      </bottom>
      <diagonal/>
    </border>
    <border>
      <left style="thin">
        <color theme="1"/>
      </left>
      <right/>
      <top style="hair">
        <color indexed="64"/>
      </top>
      <bottom style="hair">
        <color indexed="64"/>
      </bottom>
      <diagonal/>
    </border>
    <border>
      <left style="thin">
        <color indexed="64"/>
      </left>
      <right/>
      <top style="thin">
        <color indexed="64"/>
      </top>
      <bottom style="hair">
        <color indexed="64"/>
      </bottom>
      <diagonal/>
    </border>
    <border>
      <left/>
      <right style="thin">
        <color theme="1"/>
      </right>
      <top style="thin">
        <color theme="1"/>
      </top>
      <bottom style="hair">
        <color auto="1"/>
      </bottom>
      <diagonal/>
    </border>
    <border>
      <left/>
      <right style="thin">
        <color theme="1"/>
      </right>
      <top style="hair">
        <color auto="1"/>
      </top>
      <bottom style="hair">
        <color auto="1"/>
      </bottom>
      <diagonal/>
    </border>
    <border>
      <left/>
      <right style="thin">
        <color theme="1"/>
      </right>
      <top style="hair">
        <color auto="1"/>
      </top>
      <bottom style="thin">
        <color theme="1"/>
      </bottom>
      <diagonal/>
    </border>
    <border>
      <left style="hair">
        <color indexed="64"/>
      </left>
      <right style="hair">
        <color indexed="64"/>
      </right>
      <top style="hair">
        <color indexed="64"/>
      </top>
      <bottom style="hair">
        <color theme="1"/>
      </bottom>
      <diagonal/>
    </border>
    <border>
      <left/>
      <right/>
      <top style="thin">
        <color theme="1"/>
      </top>
      <bottom style="hair">
        <color indexed="64"/>
      </bottom>
      <diagonal/>
    </border>
    <border>
      <left style="thin">
        <color theme="1"/>
      </left>
      <right/>
      <top style="thin">
        <color theme="1"/>
      </top>
      <bottom style="hair">
        <color theme="1"/>
      </bottom>
      <diagonal/>
    </border>
    <border>
      <left/>
      <right style="thin">
        <color theme="1"/>
      </right>
      <top style="thin">
        <color theme="1"/>
      </top>
      <bottom style="hair">
        <color theme="1"/>
      </bottom>
      <diagonal/>
    </border>
    <border>
      <left style="hair">
        <color indexed="64"/>
      </left>
      <right style="thin">
        <color theme="1"/>
      </right>
      <top style="thin">
        <color theme="1"/>
      </top>
      <bottom/>
      <diagonal/>
    </border>
    <border>
      <left style="hair">
        <color indexed="64"/>
      </left>
      <right style="hair">
        <color indexed="64"/>
      </right>
      <top style="thin">
        <color theme="1"/>
      </top>
      <bottom/>
      <diagonal/>
    </border>
    <border>
      <left style="hair">
        <color indexed="64"/>
      </left>
      <right style="hair">
        <color indexed="64"/>
      </right>
      <top/>
      <bottom style="thin">
        <color theme="1"/>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thin">
        <color theme="1"/>
      </bottom>
      <diagonal/>
    </border>
    <border>
      <left style="hair">
        <color indexed="64"/>
      </left>
      <right/>
      <top style="thin">
        <color theme="1"/>
      </top>
      <bottom style="thin">
        <color theme="1"/>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hair">
        <color theme="1"/>
      </bottom>
      <diagonal/>
    </border>
    <border>
      <left/>
      <right style="hair">
        <color indexed="64"/>
      </right>
      <top style="thin">
        <color theme="1"/>
      </top>
      <bottom/>
      <diagonal/>
    </border>
    <border>
      <left/>
      <right style="hair">
        <color indexed="64"/>
      </right>
      <top/>
      <bottom style="thin">
        <color theme="1"/>
      </bottom>
      <diagonal/>
    </border>
    <border>
      <left/>
      <right style="hair">
        <color indexed="64"/>
      </right>
      <top style="thin">
        <color theme="1"/>
      </top>
      <bottom style="thin">
        <color theme="1"/>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theme="1"/>
      </bottom>
      <diagonal/>
    </border>
    <border>
      <left style="thin">
        <color indexed="64"/>
      </left>
      <right/>
      <top/>
      <bottom style="thin">
        <color theme="1"/>
      </bottom>
      <diagonal/>
    </border>
    <border>
      <left/>
      <right style="thin">
        <color indexed="64"/>
      </right>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style="thin">
        <color indexed="64"/>
      </top>
      <bottom/>
      <diagonal/>
    </border>
    <border>
      <left style="hair">
        <color indexed="64"/>
      </left>
      <right style="thin">
        <color indexed="64"/>
      </right>
      <top style="thin">
        <color theme="1"/>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hair">
        <color theme="1"/>
      </bottom>
      <diagonal/>
    </border>
    <border>
      <left style="thin">
        <color indexed="64"/>
      </left>
      <right style="thin">
        <color indexed="64"/>
      </right>
      <top style="hair">
        <color indexed="64"/>
      </top>
      <bottom/>
      <diagonal/>
    </border>
    <border>
      <left style="thin">
        <color indexed="64"/>
      </left>
      <right style="hair">
        <color indexed="64"/>
      </right>
      <top style="thin">
        <color theme="1"/>
      </top>
      <bottom style="thin">
        <color theme="1"/>
      </bottom>
      <diagonal/>
    </border>
    <border>
      <left style="thin">
        <color indexed="64"/>
      </left>
      <right style="hair">
        <color indexed="64"/>
      </right>
      <top style="hair">
        <color indexed="64"/>
      </top>
      <bottom style="hair">
        <color theme="1"/>
      </bottom>
      <diagonal/>
    </border>
    <border>
      <left style="hair">
        <color indexed="64"/>
      </left>
      <right style="thin">
        <color indexed="64"/>
      </right>
      <top style="hair">
        <color indexed="64"/>
      </top>
      <bottom style="hair">
        <color theme="1"/>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theme="1"/>
      </bottom>
      <diagonal/>
    </border>
    <border>
      <left style="thin">
        <color indexed="64"/>
      </left>
      <right/>
      <top style="thin">
        <color theme="1"/>
      </top>
      <bottom style="hair">
        <color auto="1"/>
      </bottom>
      <diagonal/>
    </border>
    <border>
      <left style="hair">
        <color theme="1"/>
      </left>
      <right style="hair">
        <color theme="1"/>
      </right>
      <top style="hair">
        <color indexed="64"/>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right style="thin">
        <color theme="1"/>
      </right>
      <top style="hair">
        <color indexed="64"/>
      </top>
      <bottom style="hair">
        <color theme="1"/>
      </bottom>
      <diagonal/>
    </border>
    <border>
      <left style="hair">
        <color theme="1"/>
      </left>
      <right style="hair">
        <color theme="1"/>
      </right>
      <top style="thin">
        <color theme="1"/>
      </top>
      <bottom style="thin">
        <color theme="1"/>
      </bottom>
      <diagonal/>
    </border>
    <border>
      <left style="hair">
        <color theme="1"/>
      </left>
      <right style="hair">
        <color theme="1"/>
      </right>
      <top/>
      <bottom style="hair">
        <color indexed="64"/>
      </bottom>
      <diagonal/>
    </border>
    <border>
      <left style="hair">
        <color theme="1"/>
      </left>
      <right style="hair">
        <color theme="1"/>
      </right>
      <top style="hair">
        <color indexed="64"/>
      </top>
      <bottom style="hair">
        <color indexed="64"/>
      </bottom>
      <diagonal/>
    </border>
    <border>
      <left style="hair">
        <color theme="1"/>
      </left>
      <right style="hair">
        <color theme="1"/>
      </right>
      <top style="hair">
        <color indexed="64"/>
      </top>
      <bottom style="hair">
        <color theme="1"/>
      </bottom>
      <diagonal/>
    </border>
    <border>
      <left style="thin">
        <color indexed="64"/>
      </left>
      <right style="thin">
        <color indexed="64"/>
      </right>
      <top/>
      <bottom style="thin">
        <color theme="1"/>
      </bottom>
      <diagonal/>
    </border>
    <border>
      <left style="thin">
        <color theme="1"/>
      </left>
      <right style="hair">
        <color theme="1"/>
      </right>
      <top style="thin">
        <color indexed="64"/>
      </top>
      <bottom style="hair">
        <color indexed="64"/>
      </bottom>
      <diagonal/>
    </border>
    <border>
      <left style="hair">
        <color theme="1"/>
      </left>
      <right style="hair">
        <color theme="1"/>
      </right>
      <top style="thin">
        <color indexed="64"/>
      </top>
      <bottom style="hair">
        <color indexed="64"/>
      </bottom>
      <diagonal/>
    </border>
    <border>
      <left style="hair">
        <color theme="1"/>
      </left>
      <right style="thin">
        <color indexed="64"/>
      </right>
      <top style="thin">
        <color indexed="64"/>
      </top>
      <bottom style="hair">
        <color indexed="64"/>
      </bottom>
      <diagonal/>
    </border>
    <border>
      <left style="thin">
        <color theme="1"/>
      </left>
      <right style="hair">
        <color theme="1"/>
      </right>
      <top style="hair">
        <color indexed="64"/>
      </top>
      <bottom style="thin">
        <color theme="1"/>
      </bottom>
      <diagonal/>
    </border>
    <border>
      <left style="hair">
        <color theme="1"/>
      </left>
      <right style="thin">
        <color indexed="64"/>
      </right>
      <top style="hair">
        <color indexed="64"/>
      </top>
      <bottom style="thin">
        <color theme="1"/>
      </bottom>
      <diagonal/>
    </border>
    <border>
      <left style="thin">
        <color auto="1"/>
      </left>
      <right style="thin">
        <color theme="1"/>
      </right>
      <top/>
      <bottom/>
      <diagonal/>
    </border>
    <border>
      <left style="medium">
        <color indexed="64"/>
      </left>
      <right style="thin">
        <color theme="1"/>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theme="1"/>
      </left>
      <right style="hair">
        <color indexed="64"/>
      </right>
      <top/>
      <bottom style="thin">
        <color indexed="64"/>
      </bottom>
      <diagonal/>
    </border>
    <border>
      <left style="thin">
        <color theme="1"/>
      </left>
      <right/>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theme="1"/>
      </left>
      <right style="hair">
        <color theme="1"/>
      </right>
      <top/>
      <bottom style="thin">
        <color indexed="64"/>
      </bottom>
      <diagonal/>
    </border>
    <border>
      <left/>
      <right style="thin">
        <color theme="1"/>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theme="1"/>
      </right>
      <top style="thin">
        <color indexed="64"/>
      </top>
      <bottom style="thin">
        <color indexed="64"/>
      </bottom>
      <diagonal/>
    </border>
    <border>
      <left style="thin">
        <color theme="1"/>
      </left>
      <right style="hair">
        <color indexed="64"/>
      </right>
      <top style="thin">
        <color indexed="64"/>
      </top>
      <bottom style="thin">
        <color indexed="64"/>
      </bottom>
      <diagonal/>
    </border>
    <border>
      <left style="thin">
        <color theme="1"/>
      </left>
      <right/>
      <top style="thin">
        <color indexed="64"/>
      </top>
      <bottom style="thin">
        <color indexed="64"/>
      </bottom>
      <diagonal/>
    </border>
    <border>
      <left style="hair">
        <color theme="1"/>
      </left>
      <right style="hair">
        <color theme="1"/>
      </right>
      <top style="thin">
        <color indexed="64"/>
      </top>
      <bottom style="thin">
        <color indexed="64"/>
      </bottom>
      <diagonal/>
    </border>
    <border>
      <left/>
      <right style="thin">
        <color theme="1"/>
      </right>
      <top style="thin">
        <color indexed="64"/>
      </top>
      <bottom style="thin">
        <color indexed="64"/>
      </bottom>
      <diagonal/>
    </border>
    <border>
      <left/>
      <right style="hair">
        <color indexed="64"/>
      </right>
      <top style="thin">
        <color indexed="64"/>
      </top>
      <bottom style="thin">
        <color theme="1"/>
      </bottom>
      <diagonal/>
    </border>
    <border>
      <left style="hair">
        <color indexed="64"/>
      </left>
      <right style="hair">
        <color indexed="64"/>
      </right>
      <top style="thin">
        <color indexed="64"/>
      </top>
      <bottom style="thin">
        <color theme="1"/>
      </bottom>
      <diagonal/>
    </border>
    <border>
      <left style="hair">
        <color indexed="64"/>
      </left>
      <right style="thin">
        <color theme="1"/>
      </right>
      <top style="thin">
        <color indexed="64"/>
      </top>
      <bottom style="thin">
        <color theme="1"/>
      </bottom>
      <diagonal/>
    </border>
    <border>
      <left style="thin">
        <color theme="1"/>
      </left>
      <right style="hair">
        <color indexed="64"/>
      </right>
      <top style="thin">
        <color indexed="64"/>
      </top>
      <bottom style="thin">
        <color theme="1"/>
      </bottom>
      <diagonal/>
    </border>
    <border>
      <left style="thin">
        <color theme="1"/>
      </left>
      <right/>
      <top style="thin">
        <color indexed="64"/>
      </top>
      <bottom style="thin">
        <color theme="1"/>
      </bottom>
      <diagonal/>
    </border>
    <border>
      <left style="hair">
        <color indexed="64"/>
      </left>
      <right/>
      <top style="thin">
        <color indexed="64"/>
      </top>
      <bottom style="thin">
        <color theme="1"/>
      </bottom>
      <diagonal/>
    </border>
    <border>
      <left style="hair">
        <color theme="1"/>
      </left>
      <right style="hair">
        <color theme="1"/>
      </right>
      <top style="thin">
        <color indexed="64"/>
      </top>
      <bottom style="thin">
        <color theme="1"/>
      </bottom>
      <diagonal/>
    </border>
    <border>
      <left/>
      <right style="thin">
        <color theme="1"/>
      </right>
      <top style="thin">
        <color indexed="64"/>
      </top>
      <bottom style="thin">
        <color theme="1"/>
      </bottom>
      <diagonal/>
    </border>
    <border>
      <left style="thin">
        <color indexed="64"/>
      </left>
      <right style="thin">
        <color indexed="64"/>
      </right>
      <top style="thin">
        <color theme="1"/>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316">
    <xf numFmtId="0" fontId="0" fillId="0" borderId="0" xfId="0">
      <alignment vertical="center"/>
    </xf>
    <xf numFmtId="0" fontId="0" fillId="0" borderId="0" xfId="0" applyBorder="1">
      <alignment vertical="center"/>
    </xf>
    <xf numFmtId="0" fontId="0" fillId="0" borderId="0" xfId="0" applyFont="1">
      <alignment vertical="center"/>
    </xf>
    <xf numFmtId="0" fontId="0" fillId="0" borderId="0" xfId="0" applyAlignment="1">
      <alignment horizontal="left" vertical="center"/>
    </xf>
    <xf numFmtId="0" fontId="0" fillId="0" borderId="0" xfId="0" applyBorder="1" applyAlignment="1">
      <alignment horizontal="left" vertical="center"/>
    </xf>
    <xf numFmtId="0" fontId="5" fillId="0" borderId="0" xfId="0" applyFont="1" applyFill="1"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16"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xf>
    <xf numFmtId="0" fontId="0" fillId="0" borderId="0" xfId="0" applyFont="1" applyBorder="1">
      <alignment vertical="center"/>
    </xf>
    <xf numFmtId="0" fontId="0" fillId="0" borderId="0" xfId="0" applyFont="1" applyBorder="1" applyAlignment="1">
      <alignment horizontal="left" vertical="center"/>
    </xf>
    <xf numFmtId="0" fontId="4" fillId="0" borderId="0" xfId="0" applyFont="1" applyBorder="1" applyAlignment="1">
      <alignment vertical="center"/>
    </xf>
    <xf numFmtId="0" fontId="13" fillId="0" borderId="3" xfId="0" applyFont="1" applyBorder="1" applyAlignment="1">
      <alignment horizontal="center" vertical="center"/>
    </xf>
    <xf numFmtId="0" fontId="0" fillId="0" borderId="0" xfId="0" applyFill="1" applyBorder="1">
      <alignment vertical="center"/>
    </xf>
    <xf numFmtId="0" fontId="11" fillId="0" borderId="0" xfId="0" applyFont="1" applyFill="1" applyBorder="1">
      <alignment vertical="center"/>
    </xf>
    <xf numFmtId="0" fontId="5" fillId="0" borderId="0" xfId="0" applyFont="1" applyFill="1">
      <alignment vertical="center"/>
    </xf>
    <xf numFmtId="0" fontId="0" fillId="0" borderId="28"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vertical="center"/>
    </xf>
    <xf numFmtId="176" fontId="6" fillId="0" borderId="0" xfId="0" applyNumberFormat="1" applyFont="1" applyFill="1" applyAlignment="1">
      <alignment horizontal="centerContinuous" vertical="center"/>
    </xf>
    <xf numFmtId="0" fontId="13" fillId="0" borderId="0" xfId="0" applyNumberFormat="1" applyFont="1" applyFill="1" applyBorder="1" applyAlignment="1" applyProtection="1">
      <alignment horizontal="center" vertical="center"/>
      <protection locked="0"/>
    </xf>
    <xf numFmtId="0" fontId="13" fillId="0" borderId="98" xfId="0" applyFont="1" applyBorder="1" applyAlignment="1">
      <alignment horizontal="center" vertical="center"/>
    </xf>
    <xf numFmtId="183" fontId="13" fillId="3" borderId="99" xfId="0" applyNumberFormat="1" applyFont="1" applyFill="1" applyBorder="1" applyAlignment="1">
      <alignment horizontal="right" vertical="center"/>
    </xf>
    <xf numFmtId="0" fontId="20" fillId="2" borderId="47" xfId="0" applyFont="1" applyFill="1" applyBorder="1" applyAlignment="1">
      <alignment horizontal="center" vertical="center"/>
    </xf>
    <xf numFmtId="183" fontId="13" fillId="3" borderId="48" xfId="0" applyNumberFormat="1" applyFont="1" applyFill="1" applyBorder="1" applyAlignment="1">
      <alignment horizontal="right" vertical="center"/>
    </xf>
    <xf numFmtId="0" fontId="13" fillId="2" borderId="47" xfId="0" applyFont="1" applyFill="1" applyBorder="1" applyAlignment="1">
      <alignment horizontal="center" vertical="center" wrapText="1"/>
    </xf>
    <xf numFmtId="0" fontId="13" fillId="0" borderId="47" xfId="0" applyFont="1" applyBorder="1" applyAlignment="1">
      <alignment horizontal="center" vertical="center" wrapText="1"/>
    </xf>
    <xf numFmtId="183" fontId="13" fillId="3" borderId="48" xfId="1" applyNumberFormat="1" applyFont="1" applyFill="1" applyBorder="1" applyAlignment="1" applyProtection="1">
      <alignment horizontal="right" vertical="center"/>
    </xf>
    <xf numFmtId="0" fontId="13" fillId="0" borderId="49" xfId="0" applyFont="1" applyBorder="1" applyAlignment="1">
      <alignment horizontal="center" vertical="center" wrapText="1"/>
    </xf>
    <xf numFmtId="183" fontId="13" fillId="3" borderId="50" xfId="0" applyNumberFormat="1" applyFont="1" applyFill="1" applyBorder="1" applyAlignment="1">
      <alignment horizontal="right" vertical="center"/>
    </xf>
    <xf numFmtId="0" fontId="13" fillId="0" borderId="98" xfId="0" applyFont="1" applyBorder="1" applyAlignment="1">
      <alignment horizontal="center" vertical="center" shrinkToFit="1"/>
    </xf>
    <xf numFmtId="182" fontId="13" fillId="3" borderId="99" xfId="0" applyNumberFormat="1" applyFont="1" applyFill="1" applyBorder="1" applyAlignment="1" applyProtection="1">
      <alignment horizontal="left" vertical="center"/>
      <protection locked="0"/>
    </xf>
    <xf numFmtId="182" fontId="13" fillId="0" borderId="48" xfId="0" applyNumberFormat="1" applyFont="1" applyBorder="1" applyAlignment="1" applyProtection="1">
      <alignment horizontal="left" vertical="center"/>
      <protection locked="0"/>
    </xf>
    <xf numFmtId="0" fontId="13" fillId="0" borderId="47" xfId="0" applyFont="1" applyFill="1" applyBorder="1" applyAlignment="1">
      <alignment horizontal="center" vertical="center"/>
    </xf>
    <xf numFmtId="0" fontId="13" fillId="3" borderId="48" xfId="0" applyNumberFormat="1" applyFont="1" applyFill="1" applyBorder="1" applyAlignment="1" applyProtection="1">
      <alignment horizontal="left" vertical="center"/>
      <protection locked="0"/>
    </xf>
    <xf numFmtId="0" fontId="13" fillId="0" borderId="47" xfId="0" applyFont="1" applyBorder="1" applyAlignment="1">
      <alignment horizontal="center" vertical="center"/>
    </xf>
    <xf numFmtId="0" fontId="13" fillId="3" borderId="48" xfId="0" applyFont="1" applyFill="1" applyBorder="1" applyAlignment="1" applyProtection="1">
      <alignment horizontal="left" vertical="center"/>
      <protection locked="0"/>
    </xf>
    <xf numFmtId="20" fontId="13" fillId="3" borderId="48" xfId="0" applyNumberFormat="1" applyFont="1" applyFill="1" applyBorder="1" applyAlignment="1" applyProtection="1">
      <alignment horizontal="left" vertical="center"/>
      <protection locked="0"/>
    </xf>
    <xf numFmtId="0" fontId="13" fillId="0" borderId="49" xfId="0" applyFont="1" applyBorder="1" applyAlignment="1">
      <alignment horizontal="center" vertical="center"/>
    </xf>
    <xf numFmtId="182" fontId="13" fillId="3" borderId="100" xfId="0" applyNumberFormat="1" applyFont="1" applyFill="1" applyBorder="1" applyAlignment="1" applyProtection="1">
      <alignment horizontal="left" vertical="center"/>
      <protection locked="0"/>
    </xf>
    <xf numFmtId="0" fontId="21" fillId="0" borderId="8" xfId="0" applyFont="1" applyBorder="1" applyAlignment="1">
      <alignment horizontal="center" vertical="center"/>
    </xf>
    <xf numFmtId="0" fontId="21" fillId="0" borderId="76" xfId="0" applyFont="1" applyBorder="1" applyAlignment="1">
      <alignment horizontal="center" vertical="center"/>
    </xf>
    <xf numFmtId="0" fontId="13" fillId="0" borderId="73" xfId="0" applyFont="1" applyBorder="1" applyAlignment="1">
      <alignment horizontal="center" vertical="center" shrinkToFit="1"/>
    </xf>
    <xf numFmtId="182" fontId="13" fillId="3" borderId="101" xfId="0" applyNumberFormat="1" applyFont="1" applyFill="1" applyBorder="1" applyAlignment="1" applyProtection="1">
      <alignment horizontal="left" vertical="center"/>
      <protection locked="0"/>
    </xf>
    <xf numFmtId="0" fontId="13" fillId="3" borderId="48" xfId="0" applyFont="1" applyFill="1" applyBorder="1" applyAlignment="1">
      <alignment horizontal="left" vertical="center" shrinkToFit="1"/>
    </xf>
    <xf numFmtId="182" fontId="13" fillId="0" borderId="50" xfId="0" applyNumberFormat="1" applyFont="1" applyBorder="1" applyAlignment="1" applyProtection="1">
      <alignment horizontal="left" vertical="center"/>
      <protection locked="0"/>
    </xf>
    <xf numFmtId="184" fontId="13" fillId="0" borderId="48" xfId="0" applyNumberFormat="1" applyFont="1" applyBorder="1" applyAlignment="1" applyProtection="1">
      <alignment horizontal="center" vertical="center"/>
      <protection locked="0"/>
    </xf>
    <xf numFmtId="184" fontId="13" fillId="0" borderId="50" xfId="0" applyNumberFormat="1" applyFont="1" applyBorder="1" applyAlignment="1" applyProtection="1">
      <alignment horizontal="center" vertical="center"/>
      <protection locked="0"/>
    </xf>
    <xf numFmtId="184" fontId="0" fillId="2" borderId="37" xfId="0" applyNumberFormat="1" applyFont="1" applyFill="1" applyBorder="1" applyAlignment="1">
      <alignment horizontal="center" vertical="center"/>
    </xf>
    <xf numFmtId="184" fontId="0" fillId="2" borderId="38" xfId="0" applyNumberFormat="1" applyFont="1" applyFill="1" applyBorder="1" applyAlignment="1">
      <alignment horizontal="center" vertical="center"/>
    </xf>
    <xf numFmtId="184" fontId="0" fillId="2" borderId="88" xfId="0" applyNumberFormat="1" applyFont="1" applyFill="1" applyBorder="1" applyAlignment="1">
      <alignment horizontal="center" vertical="center"/>
    </xf>
    <xf numFmtId="184" fontId="13" fillId="0" borderId="103" xfId="0" applyNumberFormat="1" applyFont="1" applyFill="1" applyBorder="1" applyAlignment="1" applyProtection="1">
      <alignment horizontal="center" vertical="center"/>
      <protection locked="0"/>
    </xf>
    <xf numFmtId="184" fontId="0" fillId="2" borderId="108" xfId="0" applyNumberFormat="1" applyFont="1" applyFill="1" applyBorder="1" applyAlignment="1">
      <alignment horizontal="center" vertical="center"/>
    </xf>
    <xf numFmtId="184" fontId="0" fillId="2" borderId="78" xfId="0" applyNumberFormat="1" applyFont="1" applyFill="1" applyBorder="1" applyAlignment="1">
      <alignment horizontal="center" vertical="center"/>
    </xf>
    <xf numFmtId="184" fontId="0" fillId="2" borderId="65" xfId="0" applyNumberFormat="1" applyFont="1" applyFill="1" applyBorder="1" applyAlignment="1">
      <alignment horizontal="center" vertical="center"/>
    </xf>
    <xf numFmtId="184" fontId="0" fillId="2" borderId="113" xfId="0" applyNumberFormat="1" applyFont="1" applyFill="1" applyBorder="1" applyAlignment="1">
      <alignment horizontal="center" vertical="center"/>
    </xf>
    <xf numFmtId="176" fontId="11" fillId="0" borderId="0" xfId="0" applyNumberFormat="1" applyFont="1" applyFill="1" applyAlignment="1">
      <alignment horizontal="centerContinuous" vertical="center"/>
    </xf>
    <xf numFmtId="0" fontId="0" fillId="2" borderId="95" xfId="0" applyFont="1" applyFill="1" applyBorder="1" applyAlignment="1">
      <alignment horizontal="center" vertical="center" wrapText="1"/>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86"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110"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0" fillId="0" borderId="74" xfId="0" applyFont="1" applyBorder="1" applyAlignment="1" applyProtection="1">
      <alignment horizontal="center" vertical="center"/>
      <protection locked="0"/>
    </xf>
    <xf numFmtId="0" fontId="0" fillId="0" borderId="118" xfId="0" applyFont="1" applyBorder="1" applyAlignment="1" applyProtection="1">
      <alignment horizontal="center" vertical="center"/>
      <protection locked="0"/>
    </xf>
    <xf numFmtId="0" fontId="0" fillId="0" borderId="115"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9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81"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119"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0" fillId="0" borderId="111" xfId="0" applyFont="1" applyBorder="1" applyAlignment="1" applyProtection="1">
      <alignment horizontal="center" vertical="center"/>
      <protection locked="0"/>
    </xf>
    <xf numFmtId="0" fontId="0" fillId="0" borderId="102" xfId="0" applyFont="1" applyBorder="1" applyAlignment="1" applyProtection="1">
      <alignment horizontal="center" vertical="center"/>
      <protection locked="0"/>
    </xf>
    <xf numFmtId="0" fontId="0" fillId="0" borderId="105" xfId="0" applyFont="1" applyBorder="1" applyAlignment="1" applyProtection="1">
      <alignment horizontal="center" vertical="center"/>
      <protection locked="0"/>
    </xf>
    <xf numFmtId="0" fontId="0" fillId="0" borderId="82" xfId="0" applyFont="1" applyBorder="1" applyAlignment="1" applyProtection="1">
      <alignment horizontal="center" vertical="center"/>
      <protection locked="0"/>
    </xf>
    <xf numFmtId="0" fontId="0" fillId="0" borderId="106" xfId="0" applyFont="1" applyBorder="1" applyAlignment="1" applyProtection="1">
      <alignment horizontal="center" vertical="center"/>
      <protection locked="0"/>
    </xf>
    <xf numFmtId="0" fontId="0" fillId="0" borderId="120" xfId="0" applyFont="1" applyBorder="1" applyAlignment="1" applyProtection="1">
      <alignment horizontal="center" vertical="center"/>
      <protection locked="0"/>
    </xf>
    <xf numFmtId="0" fontId="0" fillId="0" borderId="116" xfId="0" applyFont="1" applyBorder="1" applyAlignment="1" applyProtection="1">
      <alignment horizontal="center" vertical="center"/>
      <protection locked="0"/>
    </xf>
    <xf numFmtId="0" fontId="0" fillId="0" borderId="88"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107"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78" xfId="0" applyFont="1" applyBorder="1" applyAlignment="1" applyProtection="1">
      <alignment horizontal="center" vertical="center"/>
      <protection locked="0"/>
    </xf>
    <xf numFmtId="0" fontId="0" fillId="0" borderId="113"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0" borderId="40" xfId="0" applyNumberFormat="1" applyFont="1" applyBorder="1" applyAlignment="1">
      <alignment horizontal="center" vertical="center"/>
    </xf>
    <xf numFmtId="0" fontId="0" fillId="0" borderId="61" xfId="0" applyNumberFormat="1" applyFont="1" applyBorder="1" applyAlignment="1">
      <alignment horizontal="center" vertical="center"/>
    </xf>
    <xf numFmtId="0" fontId="0" fillId="0" borderId="41" xfId="0" applyNumberFormat="1" applyFont="1" applyBorder="1" applyAlignment="1">
      <alignment horizontal="center" vertical="center"/>
    </xf>
    <xf numFmtId="184" fontId="13" fillId="0" borderId="125" xfId="0" applyNumberFormat="1" applyFont="1" applyFill="1" applyBorder="1" applyAlignment="1" applyProtection="1">
      <alignment horizontal="center" vertical="center"/>
      <protection locked="0"/>
    </xf>
    <xf numFmtId="184" fontId="13" fillId="0" borderId="113" xfId="0" applyNumberFormat="1" applyFont="1" applyBorder="1" applyAlignment="1" applyProtection="1">
      <alignment horizontal="center" vertical="center"/>
      <protection locked="0"/>
    </xf>
    <xf numFmtId="184" fontId="13" fillId="0" borderId="126" xfId="0" applyNumberFormat="1" applyFont="1" applyBorder="1" applyAlignment="1" applyProtection="1">
      <alignment horizontal="center" vertical="center"/>
      <protection locked="0"/>
    </xf>
    <xf numFmtId="0" fontId="22" fillId="0" borderId="0" xfId="0" applyFont="1" applyFill="1" applyBorder="1" applyAlignment="1">
      <alignment horizontal="center" vertical="center" wrapText="1"/>
    </xf>
    <xf numFmtId="183" fontId="13" fillId="0" borderId="64" xfId="0" applyNumberFormat="1" applyFont="1" applyBorder="1">
      <alignment vertical="center"/>
    </xf>
    <xf numFmtId="183" fontId="13" fillId="0" borderId="54" xfId="0" applyNumberFormat="1" applyFont="1" applyBorder="1">
      <alignment vertical="center"/>
    </xf>
    <xf numFmtId="183" fontId="13" fillId="0" borderId="65" xfId="0" applyNumberFormat="1" applyFont="1" applyBorder="1">
      <alignment vertical="center"/>
    </xf>
    <xf numFmtId="0" fontId="13" fillId="0" borderId="32" xfId="0" applyFont="1" applyBorder="1" applyAlignment="1">
      <alignment horizontal="center" vertical="center"/>
    </xf>
    <xf numFmtId="0" fontId="0" fillId="0" borderId="39" xfId="0" applyNumberFormat="1" applyFont="1" applyBorder="1" applyAlignment="1">
      <alignment horizontal="center" vertical="center"/>
    </xf>
    <xf numFmtId="183" fontId="13" fillId="0" borderId="115" xfId="0" applyNumberFormat="1" applyFont="1" applyBorder="1">
      <alignment vertical="center"/>
    </xf>
    <xf numFmtId="0" fontId="0" fillId="0" borderId="128" xfId="0" applyFont="1" applyBorder="1" applyAlignment="1">
      <alignment horizontal="center" vertical="center"/>
    </xf>
    <xf numFmtId="183" fontId="13" fillId="0" borderId="129" xfId="0" applyNumberFormat="1" applyFont="1" applyBorder="1">
      <alignment vertical="center"/>
    </xf>
    <xf numFmtId="0" fontId="13" fillId="0" borderId="0" xfId="0" applyFont="1" applyBorder="1" applyAlignment="1">
      <alignment vertical="center"/>
    </xf>
    <xf numFmtId="0" fontId="6" fillId="0" borderId="0" xfId="0" applyNumberFormat="1" applyFont="1" applyFill="1" applyAlignment="1">
      <alignment horizontal="centerContinuous" vertical="center"/>
    </xf>
    <xf numFmtId="178" fontId="6" fillId="0" borderId="0" xfId="0" applyNumberFormat="1" applyFont="1" applyFill="1" applyAlignment="1">
      <alignment horizontal="centerContinuous" vertical="center"/>
    </xf>
    <xf numFmtId="0" fontId="22" fillId="0" borderId="0" xfId="0" applyFont="1" applyFill="1" applyBorder="1" applyAlignment="1">
      <alignment vertical="center" wrapText="1"/>
    </xf>
    <xf numFmtId="0" fontId="5" fillId="0" borderId="0" xfId="0" applyFont="1" applyFill="1" applyAlignment="1">
      <alignment vertical="center"/>
    </xf>
    <xf numFmtId="0" fontId="11" fillId="0" borderId="0" xfId="0" applyFont="1" applyFill="1" applyBorder="1" applyAlignment="1">
      <alignment vertical="center"/>
    </xf>
    <xf numFmtId="0" fontId="11" fillId="0" borderId="0" xfId="0" applyNumberFormat="1" applyFont="1" applyFill="1" applyAlignment="1">
      <alignment horizontal="centerContinuous" vertical="center"/>
    </xf>
    <xf numFmtId="0" fontId="0" fillId="0" borderId="0" xfId="0" applyFont="1" applyFill="1">
      <alignment vertical="center"/>
    </xf>
    <xf numFmtId="0" fontId="0" fillId="0" borderId="0" xfId="0" applyFont="1" applyFill="1" applyBorder="1" applyAlignment="1">
      <alignment horizontal="center" vertical="center"/>
    </xf>
    <xf numFmtId="0" fontId="0" fillId="0" borderId="0" xfId="0" applyFont="1" applyFill="1" applyBorder="1">
      <alignment vertical="center"/>
    </xf>
    <xf numFmtId="178" fontId="6" fillId="0" borderId="0" xfId="0" applyNumberFormat="1" applyFont="1" applyFill="1" applyAlignme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pplyBorder="1">
      <alignment vertical="center"/>
    </xf>
    <xf numFmtId="0" fontId="15" fillId="0" borderId="0" xfId="0" applyFont="1" applyFill="1" applyBorder="1" applyAlignment="1">
      <alignment horizontal="left" vertical="center"/>
    </xf>
    <xf numFmtId="0" fontId="8" fillId="0" borderId="0" xfId="0" applyFont="1" applyFill="1" applyBorder="1" applyAlignment="1">
      <alignment horizontal="left" vertical="center"/>
    </xf>
    <xf numFmtId="0" fontId="12" fillId="0" borderId="0" xfId="0" applyFont="1" applyFill="1" applyBorder="1" applyAlignment="1">
      <alignment horizontal="left" vertical="center"/>
    </xf>
    <xf numFmtId="0" fontId="5" fillId="0" borderId="0" xfId="0" applyFont="1" applyFill="1" applyBorder="1" applyAlignment="1">
      <alignment horizontal="right"/>
    </xf>
    <xf numFmtId="0" fontId="8" fillId="0" borderId="0" xfId="0" applyFont="1" applyFill="1" applyBorder="1" applyAlignment="1">
      <alignment horizontal="center" vertical="center"/>
    </xf>
    <xf numFmtId="0" fontId="16" fillId="0" borderId="0" xfId="0" applyFont="1" applyFill="1">
      <alignment vertical="center"/>
    </xf>
    <xf numFmtId="0" fontId="17" fillId="0" borderId="0" xfId="0" applyFont="1" applyFill="1" applyBorder="1" applyAlignment="1">
      <alignment vertical="center"/>
    </xf>
    <xf numFmtId="0" fontId="16" fillId="0" borderId="0" xfId="0" applyFont="1" applyFill="1" applyBorder="1">
      <alignment vertical="center"/>
    </xf>
    <xf numFmtId="0" fontId="17" fillId="0" borderId="0" xfId="0" applyNumberFormat="1" applyFont="1" applyFill="1" applyBorder="1" applyAlignment="1">
      <alignment vertical="center"/>
    </xf>
    <xf numFmtId="0" fontId="8" fillId="0" borderId="0" xfId="0" applyFont="1" applyFill="1" applyBorder="1" applyAlignment="1">
      <alignment vertical="center"/>
    </xf>
    <xf numFmtId="0" fontId="17" fillId="0" borderId="0" xfId="0" applyFont="1" applyFill="1" applyBorder="1" applyAlignment="1">
      <alignment horizontal="left" vertical="center"/>
    </xf>
    <xf numFmtId="180" fontId="17" fillId="0" borderId="0" xfId="0" applyNumberFormat="1" applyFont="1" applyFill="1" applyBorder="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horizontal="left" vertical="center"/>
    </xf>
    <xf numFmtId="0" fontId="16" fillId="0" borderId="0" xfId="0" applyFont="1" applyFill="1" applyAlignment="1">
      <alignment horizontal="right" vertical="center"/>
    </xf>
    <xf numFmtId="0" fontId="16" fillId="0" borderId="0" xfId="0" applyNumberFormat="1" applyFont="1" applyFill="1" applyAlignment="1">
      <alignment horizontal="left" vertical="center"/>
    </xf>
    <xf numFmtId="177" fontId="6" fillId="0" borderId="0" xfId="0" applyNumberFormat="1" applyFont="1" applyFill="1" applyAlignment="1">
      <alignment horizontal="center" vertical="center"/>
    </xf>
    <xf numFmtId="177" fontId="6" fillId="0" borderId="0" xfId="0" applyNumberFormat="1" applyFont="1" applyFill="1" applyAlignment="1">
      <alignment horizontal="centerContinuous" vertical="center"/>
    </xf>
    <xf numFmtId="179" fontId="9" fillId="0" borderId="0" xfId="0" applyNumberFormat="1" applyFont="1" applyFill="1" applyAlignment="1">
      <alignment horizontal="center" vertical="center"/>
    </xf>
    <xf numFmtId="179" fontId="9" fillId="0" borderId="0" xfId="0" applyNumberFormat="1" applyFont="1" applyFill="1" applyAlignment="1">
      <alignment horizontal="left" vertical="center"/>
    </xf>
    <xf numFmtId="0" fontId="10" fillId="0" borderId="0" xfId="0" applyFont="1" applyFill="1" applyAlignment="1">
      <alignment horizontal="centerContinuous" vertical="center"/>
    </xf>
    <xf numFmtId="0" fontId="0" fillId="0" borderId="0" xfId="0" applyFill="1" applyAlignment="1">
      <alignment horizontal="right" vertical="center"/>
    </xf>
    <xf numFmtId="0" fontId="22" fillId="0" borderId="0" xfId="0" applyFont="1" applyFill="1" applyBorder="1" applyAlignment="1">
      <alignment horizontal="left" vertical="center"/>
    </xf>
    <xf numFmtId="0" fontId="13" fillId="0" borderId="0" xfId="0" applyFont="1" applyBorder="1">
      <alignment vertical="center"/>
    </xf>
    <xf numFmtId="0" fontId="0" fillId="4" borderId="56" xfId="0" applyFont="1" applyFill="1" applyBorder="1" applyAlignment="1">
      <alignment horizontal="center" vertical="center"/>
    </xf>
    <xf numFmtId="0" fontId="0" fillId="4" borderId="91"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85"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09"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79" xfId="0" applyFont="1" applyFill="1" applyBorder="1" applyAlignment="1">
      <alignment horizontal="center" vertical="center"/>
    </xf>
    <xf numFmtId="0" fontId="0" fillId="4" borderId="94"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4"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2" xfId="0" applyFont="1" applyFill="1" applyBorder="1" applyProtection="1">
      <alignment vertical="center"/>
      <protection locked="0"/>
    </xf>
    <xf numFmtId="0" fontId="0" fillId="0" borderId="8" xfId="0" applyFont="1" applyFill="1" applyBorder="1" applyProtection="1">
      <alignment vertical="center"/>
      <protection locked="0"/>
    </xf>
    <xf numFmtId="0" fontId="0" fillId="0" borderId="2" xfId="0" applyFont="1" applyFill="1" applyBorder="1" applyProtection="1">
      <alignment vertical="center"/>
      <protection locked="0"/>
    </xf>
    <xf numFmtId="0" fontId="0" fillId="0" borderId="0" xfId="0" applyFont="1" applyFill="1" applyAlignment="1">
      <alignment vertical="center"/>
    </xf>
    <xf numFmtId="0" fontId="0" fillId="0" borderId="0" xfId="0" applyFont="1" applyFill="1" applyBorder="1" applyAlignment="1">
      <alignment vertical="center"/>
    </xf>
    <xf numFmtId="0" fontId="0" fillId="0" borderId="132"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34" xfId="0" applyFont="1" applyBorder="1" applyAlignment="1" applyProtection="1">
      <alignment horizontal="center" vertical="center"/>
      <protection locked="0"/>
    </xf>
    <xf numFmtId="0" fontId="0" fillId="0" borderId="135" xfId="0" applyFont="1" applyBorder="1" applyAlignment="1" applyProtection="1">
      <alignment horizontal="center" vertical="center"/>
      <protection locked="0"/>
    </xf>
    <xf numFmtId="0" fontId="0" fillId="0" borderId="136" xfId="0" applyFont="1" applyBorder="1" applyAlignment="1" applyProtection="1">
      <alignment horizontal="center" vertical="center"/>
      <protection locked="0"/>
    </xf>
    <xf numFmtId="181" fontId="0" fillId="0" borderId="137" xfId="0" applyNumberFormat="1" applyFont="1" applyBorder="1" applyAlignment="1" applyProtection="1">
      <alignment horizontal="center" vertical="center"/>
      <protection locked="0"/>
    </xf>
    <xf numFmtId="0" fontId="0" fillId="0" borderId="138" xfId="0" applyFont="1" applyBorder="1" applyAlignment="1" applyProtection="1">
      <alignment horizontal="center" vertical="center"/>
      <protection locked="0"/>
    </xf>
    <xf numFmtId="0" fontId="0" fillId="0" borderId="139" xfId="0" applyFont="1" applyBorder="1" applyAlignment="1" applyProtection="1">
      <alignment horizontal="center" vertical="center"/>
      <protection locked="0"/>
    </xf>
    <xf numFmtId="0" fontId="0" fillId="0" borderId="133" xfId="0" applyFont="1" applyBorder="1" applyAlignment="1" applyProtection="1">
      <alignment horizontal="center" vertical="center"/>
      <protection locked="0"/>
    </xf>
    <xf numFmtId="0" fontId="0" fillId="0" borderId="140" xfId="0" applyFont="1" applyBorder="1" applyAlignment="1" applyProtection="1">
      <alignment horizontal="center" vertical="center"/>
      <protection locked="0"/>
    </xf>
    <xf numFmtId="0" fontId="0" fillId="0" borderId="141" xfId="0" applyFont="1" applyBorder="1" applyAlignment="1" applyProtection="1">
      <alignment horizontal="center" vertical="center"/>
      <protection locked="0"/>
    </xf>
    <xf numFmtId="0" fontId="0" fillId="0" borderId="142" xfId="0" applyFont="1" applyBorder="1" applyAlignment="1" applyProtection="1">
      <alignment horizontal="center" vertical="center"/>
      <protection locked="0"/>
    </xf>
    <xf numFmtId="0" fontId="0" fillId="0" borderId="143"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131" xfId="0" applyFont="1" applyBorder="1" applyAlignment="1" applyProtection="1">
      <alignment horizontal="center" vertical="center"/>
      <protection locked="0"/>
    </xf>
    <xf numFmtId="0" fontId="0" fillId="0" borderId="144" xfId="0" applyFont="1" applyBorder="1" applyAlignment="1" applyProtection="1">
      <alignment horizontal="center" vertical="center"/>
      <protection locked="0"/>
    </xf>
    <xf numFmtId="0" fontId="0" fillId="0" borderId="145" xfId="0" applyFont="1" applyBorder="1" applyAlignment="1" applyProtection="1">
      <alignment horizontal="center" vertical="center"/>
      <protection locked="0"/>
    </xf>
    <xf numFmtId="181" fontId="0" fillId="0" borderId="146" xfId="0" applyNumberFormat="1" applyFont="1" applyBorder="1" applyAlignment="1" applyProtection="1">
      <alignment horizontal="center" vertical="center"/>
      <protection locked="0"/>
    </xf>
    <xf numFmtId="0" fontId="0" fillId="0" borderId="147" xfId="0" applyFont="1" applyBorder="1" applyAlignment="1" applyProtection="1">
      <alignment horizontal="center" vertical="center"/>
      <protection locked="0"/>
    </xf>
    <xf numFmtId="0" fontId="0" fillId="0" borderId="75" xfId="0" applyFont="1" applyBorder="1" applyAlignment="1" applyProtection="1">
      <alignment horizontal="center" vertical="center"/>
      <protection locked="0"/>
    </xf>
    <xf numFmtId="0" fontId="0" fillId="0" borderId="130" xfId="0" applyFont="1" applyBorder="1" applyAlignment="1" applyProtection="1">
      <alignment horizontal="center" vertical="center"/>
      <protection locked="0"/>
    </xf>
    <xf numFmtId="0" fontId="0" fillId="0" borderId="76" xfId="0" applyFont="1" applyBorder="1" applyAlignment="1" applyProtection="1">
      <alignment horizontal="center" vertical="center"/>
      <protection locked="0"/>
    </xf>
    <xf numFmtId="0" fontId="0" fillId="0" borderId="148" xfId="0" applyFont="1" applyBorder="1" applyAlignment="1" applyProtection="1">
      <alignment horizontal="center" vertical="center"/>
      <protection locked="0"/>
    </xf>
    <xf numFmtId="0" fontId="0" fillId="0" borderId="149" xfId="0" applyFont="1" applyBorder="1" applyAlignment="1" applyProtection="1">
      <alignment horizontal="center" vertical="center"/>
      <protection locked="0"/>
    </xf>
    <xf numFmtId="0" fontId="0" fillId="0" borderId="150" xfId="0" applyFont="1" applyBorder="1" applyAlignment="1" applyProtection="1">
      <alignment horizontal="center" vertical="center"/>
      <protection locked="0"/>
    </xf>
    <xf numFmtId="0" fontId="0" fillId="0" borderId="151" xfId="0" applyFont="1" applyBorder="1" applyAlignment="1" applyProtection="1">
      <alignment horizontal="center" vertical="center"/>
      <protection locked="0"/>
    </xf>
    <xf numFmtId="0" fontId="0" fillId="0" borderId="152" xfId="0" applyFont="1" applyBorder="1" applyAlignment="1" applyProtection="1">
      <alignment horizontal="center" vertical="center"/>
      <protection locked="0"/>
    </xf>
    <xf numFmtId="181" fontId="0" fillId="0" borderId="153" xfId="0" applyNumberFormat="1" applyFont="1" applyBorder="1" applyAlignment="1" applyProtection="1">
      <alignment horizontal="center" vertical="center"/>
      <protection locked="0"/>
    </xf>
    <xf numFmtId="0" fontId="0" fillId="0" borderId="154" xfId="0" applyFont="1" applyBorder="1" applyAlignment="1" applyProtection="1">
      <alignment horizontal="center" vertical="center"/>
      <protection locked="0"/>
    </xf>
    <xf numFmtId="0" fontId="0" fillId="0" borderId="155" xfId="0" applyFont="1" applyBorder="1" applyAlignment="1" applyProtection="1">
      <alignment horizontal="center" vertical="center"/>
      <protection locked="0"/>
    </xf>
    <xf numFmtId="0" fontId="0" fillId="0" borderId="156" xfId="0" applyFont="1" applyBorder="1" applyAlignment="1" applyProtection="1">
      <alignment horizontal="center" vertical="center"/>
      <protection locked="0"/>
    </xf>
    <xf numFmtId="0" fontId="0" fillId="0" borderId="157" xfId="0" applyFont="1" applyBorder="1" applyAlignment="1" applyProtection="1">
      <alignment horizontal="center" vertical="center"/>
      <protection locked="0"/>
    </xf>
    <xf numFmtId="0" fontId="0" fillId="0" borderId="19" xfId="0" applyFill="1" applyBorder="1" applyAlignment="1" applyProtection="1">
      <alignment vertical="center" shrinkToFit="1"/>
      <protection locked="0"/>
    </xf>
    <xf numFmtId="0" fontId="0" fillId="0" borderId="17" xfId="0" applyFill="1" applyBorder="1" applyAlignment="1" applyProtection="1">
      <alignment vertical="center" shrinkToFit="1"/>
      <protection locked="0"/>
    </xf>
    <xf numFmtId="0" fontId="0" fillId="0" borderId="29" xfId="0" applyFill="1" applyBorder="1" applyAlignment="1" applyProtection="1">
      <alignment vertical="center" shrinkToFit="1"/>
      <protection locked="0"/>
    </xf>
    <xf numFmtId="0" fontId="0" fillId="0" borderId="18" xfId="0" applyFill="1" applyBorder="1" applyAlignment="1" applyProtection="1">
      <alignment vertical="center" shrinkToFit="1"/>
      <protection locked="0"/>
    </xf>
    <xf numFmtId="0" fontId="0" fillId="0" borderId="20" xfId="0" applyFill="1" applyBorder="1" applyAlignment="1" applyProtection="1">
      <alignment vertical="center" shrinkToFit="1"/>
      <protection locked="0"/>
    </xf>
    <xf numFmtId="0" fontId="0" fillId="0" borderId="12" xfId="0" applyFill="1" applyBorder="1" applyAlignment="1" applyProtection="1">
      <alignment vertical="center" shrinkToFit="1"/>
      <protection locked="0"/>
    </xf>
    <xf numFmtId="0" fontId="0" fillId="0" borderId="30" xfId="0"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0" fillId="0" borderId="21" xfId="0" applyFill="1" applyBorder="1" applyAlignment="1" applyProtection="1">
      <alignment vertical="center" shrinkToFit="1"/>
      <protection locked="0"/>
    </xf>
    <xf numFmtId="0" fontId="0" fillId="0" borderId="14" xfId="0" applyFill="1" applyBorder="1" applyAlignment="1" applyProtection="1">
      <alignment vertical="center" shrinkToFit="1"/>
      <protection locked="0"/>
    </xf>
    <xf numFmtId="0" fontId="0" fillId="0" borderId="31" xfId="0" applyFill="1" applyBorder="1" applyAlignment="1" applyProtection="1">
      <alignment vertical="center" shrinkToFit="1"/>
      <protection locked="0"/>
    </xf>
    <xf numFmtId="0" fontId="0" fillId="0" borderId="15" xfId="0" applyFill="1" applyBorder="1" applyAlignment="1" applyProtection="1">
      <alignment vertical="center" shrinkToFit="1"/>
      <protection locked="0"/>
    </xf>
    <xf numFmtId="185" fontId="13" fillId="0" borderId="0" xfId="0" applyNumberFormat="1" applyFont="1" applyFill="1" applyAlignment="1">
      <alignment horizontal="center" vertical="center"/>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2" xfId="0" applyFont="1" applyFill="1" applyBorder="1" applyAlignment="1">
      <alignment horizontal="center" vertical="center"/>
    </xf>
    <xf numFmtId="0" fontId="8" fillId="0" borderId="7" xfId="0" applyNumberFormat="1" applyFont="1" applyFill="1" applyBorder="1" applyAlignment="1">
      <alignment horizontal="left" vertical="center"/>
    </xf>
    <xf numFmtId="0" fontId="8" fillId="0" borderId="4"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8" fillId="0" borderId="9" xfId="0" applyNumberFormat="1" applyFont="1" applyFill="1" applyBorder="1" applyAlignment="1">
      <alignment horizontal="left" vertical="center"/>
    </xf>
    <xf numFmtId="0" fontId="8" fillId="0" borderId="6" xfId="0" applyNumberFormat="1" applyFont="1" applyFill="1" applyBorder="1" applyAlignment="1">
      <alignment horizontal="left" vertical="center"/>
    </xf>
    <xf numFmtId="0" fontId="8" fillId="0" borderId="3" xfId="0" applyNumberFormat="1" applyFont="1" applyFill="1" applyBorder="1" applyAlignment="1">
      <alignment horizontal="left" vertical="center"/>
    </xf>
    <xf numFmtId="0" fontId="8" fillId="0" borderId="8" xfId="0" applyNumberFormat="1" applyFont="1" applyFill="1" applyBorder="1" applyAlignment="1">
      <alignment horizontal="left" vertical="center"/>
    </xf>
    <xf numFmtId="0" fontId="8" fillId="0" borderId="5" xfId="0" applyNumberFormat="1" applyFont="1" applyFill="1" applyBorder="1" applyAlignment="1">
      <alignment horizontal="left" vertical="center"/>
    </xf>
    <xf numFmtId="0" fontId="8" fillId="0" borderId="2" xfId="0" applyNumberFormat="1" applyFont="1" applyFill="1" applyBorder="1" applyAlignment="1">
      <alignment horizontal="left" vertical="center"/>
    </xf>
    <xf numFmtId="0" fontId="8" fillId="0" borderId="7"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1" xfId="0" applyNumberFormat="1" applyFont="1" applyFill="1" applyBorder="1" applyAlignment="1">
      <alignment vertical="center"/>
    </xf>
    <xf numFmtId="0" fontId="8" fillId="0" borderId="9" xfId="0" applyNumberFormat="1" applyFont="1" applyFill="1" applyBorder="1" applyAlignment="1">
      <alignment vertical="center" shrinkToFit="1"/>
    </xf>
    <xf numFmtId="0" fontId="8" fillId="0" borderId="6" xfId="0" applyNumberFormat="1" applyFont="1" applyFill="1" applyBorder="1" applyAlignment="1">
      <alignment vertical="center" shrinkToFit="1"/>
    </xf>
    <xf numFmtId="0" fontId="8" fillId="0" borderId="3" xfId="0" applyNumberFormat="1" applyFont="1" applyFill="1" applyBorder="1" applyAlignment="1">
      <alignment vertical="center" shrinkToFit="1"/>
    </xf>
    <xf numFmtId="0" fontId="5" fillId="0" borderId="0" xfId="0" applyFont="1" applyFill="1" applyBorder="1" applyAlignment="1">
      <alignment horizontal="left" vertical="center"/>
    </xf>
    <xf numFmtId="0" fontId="2" fillId="0" borderId="8" xfId="0" applyNumberFormat="1" applyFont="1" applyFill="1" applyBorder="1" applyAlignment="1">
      <alignment vertical="center"/>
    </xf>
    <xf numFmtId="0" fontId="2" fillId="0" borderId="5" xfId="0" applyNumberFormat="1" applyFont="1" applyFill="1" applyBorder="1" applyAlignment="1">
      <alignment vertical="center"/>
    </xf>
    <xf numFmtId="0" fontId="2" fillId="0" borderId="2" xfId="0" applyNumberFormat="1" applyFont="1" applyFill="1" applyBorder="1" applyAlignment="1">
      <alignment vertical="center"/>
    </xf>
    <xf numFmtId="0" fontId="8" fillId="0" borderId="7" xfId="0" applyNumberFormat="1" applyFont="1" applyFill="1" applyBorder="1" applyAlignment="1">
      <alignment horizontal="left" vertical="center" shrinkToFit="1"/>
    </xf>
    <xf numFmtId="0" fontId="8" fillId="0" borderId="4" xfId="0" applyNumberFormat="1" applyFont="1" applyFill="1" applyBorder="1" applyAlignment="1">
      <alignment horizontal="left" vertical="center" shrinkToFit="1"/>
    </xf>
    <xf numFmtId="0" fontId="8" fillId="0" borderId="1" xfId="0" applyNumberFormat="1" applyFont="1" applyFill="1" applyBorder="1" applyAlignment="1">
      <alignment horizontal="left" vertical="center" shrinkToFit="1"/>
    </xf>
    <xf numFmtId="0" fontId="18" fillId="0" borderId="7" xfId="0" applyNumberFormat="1" applyFont="1" applyFill="1" applyBorder="1" applyAlignment="1">
      <alignment vertical="center" shrinkToFit="1"/>
    </xf>
    <xf numFmtId="0" fontId="18" fillId="0" borderId="4" xfId="0" applyNumberFormat="1" applyFont="1" applyFill="1" applyBorder="1" applyAlignment="1">
      <alignment vertical="center" shrinkToFit="1"/>
    </xf>
    <xf numFmtId="0" fontId="18" fillId="0" borderId="1" xfId="0" applyNumberFormat="1" applyFont="1" applyFill="1" applyBorder="1" applyAlignment="1">
      <alignment vertical="center" shrinkToFit="1"/>
    </xf>
    <xf numFmtId="0" fontId="2" fillId="0" borderId="9" xfId="0" applyNumberFormat="1" applyFont="1" applyFill="1" applyBorder="1" applyAlignment="1">
      <alignment horizontal="left" vertical="center" shrinkToFit="1"/>
    </xf>
    <xf numFmtId="0" fontId="2" fillId="0" borderId="6" xfId="0" applyNumberFormat="1" applyFont="1" applyFill="1" applyBorder="1" applyAlignment="1">
      <alignment horizontal="left" vertical="center" shrinkToFit="1"/>
    </xf>
    <xf numFmtId="0" fontId="2" fillId="0" borderId="3" xfId="0" applyNumberFormat="1" applyFont="1" applyFill="1" applyBorder="1" applyAlignment="1">
      <alignment horizontal="left" vertical="center" shrinkToFit="1"/>
    </xf>
    <xf numFmtId="0" fontId="8" fillId="0" borderId="33"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8" fillId="0" borderId="32" xfId="0" applyNumberFormat="1" applyFont="1" applyFill="1" applyBorder="1" applyAlignment="1">
      <alignment horizontal="left" vertical="center"/>
    </xf>
    <xf numFmtId="0" fontId="0" fillId="0" borderId="132" xfId="0" applyFont="1" applyFill="1" applyBorder="1" applyAlignment="1">
      <alignment horizontal="center" vertical="center"/>
    </xf>
    <xf numFmtId="0" fontId="0" fillId="0" borderId="0" xfId="0" applyFont="1" applyFill="1" applyBorder="1" applyAlignment="1">
      <alignment vertical="center"/>
    </xf>
    <xf numFmtId="0" fontId="0" fillId="0" borderId="132" xfId="0" applyFont="1" applyFill="1" applyBorder="1" applyAlignment="1">
      <alignment vertical="center"/>
    </xf>
    <xf numFmtId="0" fontId="0" fillId="0" borderId="112" xfId="0" applyFont="1" applyBorder="1" applyAlignment="1">
      <alignment horizontal="center" vertical="center"/>
    </xf>
    <xf numFmtId="0" fontId="0" fillId="0" borderId="67" xfId="0" applyFont="1" applyBorder="1" applyAlignment="1">
      <alignment horizontal="center" vertical="center"/>
    </xf>
    <xf numFmtId="0" fontId="0" fillId="0" borderId="63" xfId="0" applyFont="1" applyBorder="1" applyAlignment="1">
      <alignment horizontal="center" vertical="center"/>
    </xf>
    <xf numFmtId="0" fontId="0" fillId="0" borderId="62" xfId="0" applyFont="1" applyBorder="1" applyAlignment="1">
      <alignment horizontal="center" vertical="center"/>
    </xf>
    <xf numFmtId="0" fontId="0" fillId="0" borderId="77" xfId="0" applyFont="1" applyBorder="1" applyAlignment="1">
      <alignment horizontal="center" vertical="center"/>
    </xf>
    <xf numFmtId="0" fontId="0" fillId="0" borderId="55" xfId="0" applyFont="1" applyBorder="1" applyAlignment="1">
      <alignment horizontal="center" vertical="center"/>
    </xf>
    <xf numFmtId="0" fontId="0" fillId="2" borderId="93" xfId="0" applyFont="1" applyFill="1" applyBorder="1" applyAlignment="1">
      <alignment horizontal="center" vertical="center" wrapText="1"/>
    </xf>
    <xf numFmtId="0" fontId="0" fillId="2" borderId="121" xfId="0" applyFont="1" applyFill="1" applyBorder="1" applyAlignment="1">
      <alignment horizontal="center" vertical="center" wrapText="1"/>
    </xf>
    <xf numFmtId="0" fontId="0" fillId="0" borderId="53" xfId="0" applyFont="1" applyBorder="1" applyAlignment="1">
      <alignment horizontal="center" vertical="center"/>
    </xf>
    <xf numFmtId="0" fontId="0" fillId="0" borderId="127" xfId="0" applyFont="1" applyBorder="1" applyAlignment="1">
      <alignment horizontal="center" vertical="center"/>
    </xf>
    <xf numFmtId="0" fontId="0" fillId="0" borderId="57" xfId="0" applyBorder="1">
      <alignment vertical="center"/>
    </xf>
    <xf numFmtId="0" fontId="19" fillId="2" borderId="158" xfId="0" applyFont="1" applyFill="1" applyBorder="1" applyAlignment="1">
      <alignment horizontal="center" vertical="center"/>
    </xf>
    <xf numFmtId="0" fontId="19" fillId="2" borderId="121" xfId="0" applyFont="1" applyFill="1" applyBorder="1" applyAlignment="1">
      <alignment horizontal="center" vertical="center"/>
    </xf>
    <xf numFmtId="0" fontId="0" fillId="0" borderId="9" xfId="0" applyFont="1" applyBorder="1" applyAlignment="1">
      <alignment horizontal="center" vertical="center"/>
    </xf>
    <xf numFmtId="0" fontId="0" fillId="0" borderId="3"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56" xfId="0" applyFont="1" applyBorder="1" applyAlignment="1">
      <alignment horizontal="center" vertical="center"/>
    </xf>
    <xf numFmtId="0" fontId="0" fillId="0" borderId="58"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19" fillId="2" borderId="67" xfId="0" applyFont="1" applyFill="1" applyBorder="1" applyAlignment="1">
      <alignment horizontal="center" vertical="center"/>
    </xf>
    <xf numFmtId="0" fontId="19" fillId="2" borderId="63" xfId="0" applyFont="1" applyFill="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70" xfId="0" applyFont="1" applyBorder="1" applyAlignment="1">
      <alignment horizontal="center" vertical="center"/>
    </xf>
    <xf numFmtId="0" fontId="0" fillId="0" borderId="44"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59" xfId="0" applyFont="1" applyBorder="1" applyAlignment="1">
      <alignment horizontal="center" vertical="center"/>
    </xf>
    <xf numFmtId="0" fontId="0" fillId="0" borderId="16"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22" xfId="0" applyFill="1" applyBorder="1" applyAlignment="1" applyProtection="1">
      <alignment horizontal="center" vertical="center" shrinkToFit="1"/>
      <protection locked="0"/>
    </xf>
    <xf numFmtId="0" fontId="0" fillId="0" borderId="23" xfId="0"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51"/>
  <sheetViews>
    <sheetView tabSelected="1" view="pageBreakPreview" zoomScaleNormal="100" zoomScaleSheetLayoutView="100" zoomScalePageLayoutView="82" workbookViewId="0"/>
  </sheetViews>
  <sheetFormatPr defaultColWidth="9" defaultRowHeight="13.5"/>
  <cols>
    <col min="1" max="1" width="3.625" customWidth="1"/>
    <col min="2" max="9" width="3.375" customWidth="1"/>
    <col min="10" max="10" width="1.125" customWidth="1"/>
    <col min="11" max="40" width="3.375" customWidth="1"/>
    <col min="41" max="41" width="3.625" customWidth="1"/>
    <col min="42" max="147" width="3.375" customWidth="1"/>
  </cols>
  <sheetData>
    <row r="1" spans="1:41" ht="30" customHeight="1">
      <c r="A1" s="6"/>
      <c r="B1" s="6"/>
      <c r="C1" s="6"/>
      <c r="D1" s="144"/>
      <c r="E1" s="145" t="str">
        <f>"第"&amp;YEAR(実行委員会事前記入!$C$19)-2004&amp;"回全日本学生ラート競技選手権大会 参加申し込みついて"</f>
        <v>第14回全日本学生ラート競技選手権大会 参加申し込みついて</v>
      </c>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218">
        <f>実行委員会事前記入!$C$11</f>
        <v>43252</v>
      </c>
      <c r="AM1" s="218"/>
      <c r="AN1" s="218"/>
      <c r="AO1" s="218"/>
    </row>
    <row r="2" spans="1:41" ht="13.5" customHeight="1">
      <c r="A2" s="6"/>
      <c r="B2" s="6"/>
      <c r="C2" s="6"/>
      <c r="D2" s="6"/>
      <c r="E2" s="6"/>
      <c r="F2" s="6"/>
      <c r="G2" s="6"/>
      <c r="H2" s="6"/>
      <c r="I2" s="6"/>
      <c r="J2" s="6"/>
      <c r="K2" s="125"/>
      <c r="L2" s="6"/>
      <c r="M2" s="6"/>
      <c r="N2" s="6"/>
      <c r="O2" s="6"/>
      <c r="P2" s="6"/>
      <c r="Q2" s="6"/>
      <c r="R2" s="6"/>
      <c r="S2" s="6"/>
      <c r="T2" s="6"/>
      <c r="U2" s="6"/>
      <c r="V2" s="6"/>
      <c r="W2" s="6"/>
      <c r="X2" s="147"/>
      <c r="Y2" s="146"/>
      <c r="Z2" s="146"/>
      <c r="AA2" s="147"/>
      <c r="AB2" s="146"/>
      <c r="AC2" s="146"/>
      <c r="AD2" s="146"/>
      <c r="AE2" s="146"/>
      <c r="AF2" s="146"/>
      <c r="AG2" s="146"/>
      <c r="AH2" s="146"/>
      <c r="AI2" s="146"/>
      <c r="AJ2" s="146"/>
      <c r="AK2" s="146"/>
      <c r="AL2" s="146"/>
      <c r="AM2" s="6"/>
      <c r="AN2" s="149" t="str">
        <f>"第"&amp;YEAR(実行委員会事前記入!$C$19)-2004&amp;"回全日本学生ラート競技選手権大会 実行委員会"</f>
        <v>第14回全日本学生ラート競技選手権大会 実行委員会</v>
      </c>
      <c r="AO2" s="6"/>
    </row>
    <row r="3" spans="1:41" ht="13.5" customHeight="1">
      <c r="A3" s="6"/>
      <c r="B3" s="6"/>
      <c r="C3" s="6"/>
      <c r="D3" s="6"/>
      <c r="E3" s="6"/>
      <c r="F3" s="6"/>
      <c r="G3" s="6"/>
      <c r="H3" s="6"/>
      <c r="I3" s="6"/>
      <c r="J3" s="6"/>
      <c r="K3" s="125"/>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3.5" customHeight="1">
      <c r="A4" s="6"/>
      <c r="B4" s="148" t="s">
        <v>17</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6"/>
    </row>
    <row r="5" spans="1:41" ht="7.5" customHeight="1">
      <c r="A5" s="6"/>
      <c r="B5" s="6"/>
      <c r="C5" s="6"/>
      <c r="D5" s="6"/>
      <c r="E5" s="6"/>
      <c r="F5" s="6"/>
      <c r="G5" s="12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row>
    <row r="6" spans="1:41" ht="18" customHeight="1">
      <c r="A6" s="5"/>
      <c r="B6" s="219" t="s">
        <v>46</v>
      </c>
      <c r="C6" s="220"/>
      <c r="D6" s="220"/>
      <c r="E6" s="220"/>
      <c r="F6" s="221"/>
      <c r="G6" s="243" t="s">
        <v>68</v>
      </c>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5"/>
      <c r="AO6" s="5"/>
    </row>
    <row r="7" spans="1:41" ht="18" customHeight="1">
      <c r="A7" s="127"/>
      <c r="B7" s="219" t="s">
        <v>24</v>
      </c>
      <c r="C7" s="220"/>
      <c r="D7" s="220"/>
      <c r="E7" s="220"/>
      <c r="F7" s="221"/>
      <c r="G7" s="246" t="s">
        <v>71</v>
      </c>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8"/>
      <c r="AO7" s="127"/>
    </row>
    <row r="8" spans="1:41" ht="18" customHeight="1">
      <c r="A8" s="127"/>
      <c r="B8" s="219" t="s">
        <v>25</v>
      </c>
      <c r="C8" s="220"/>
      <c r="D8" s="220"/>
      <c r="E8" s="220"/>
      <c r="F8" s="221"/>
      <c r="G8" s="246" t="s">
        <v>69</v>
      </c>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8"/>
      <c r="AO8" s="127"/>
    </row>
    <row r="9" spans="1:41" ht="18" customHeight="1">
      <c r="A9" s="127"/>
      <c r="B9" s="219" t="s">
        <v>106</v>
      </c>
      <c r="C9" s="220"/>
      <c r="D9" s="220"/>
      <c r="E9" s="220"/>
      <c r="F9" s="221"/>
      <c r="G9" s="240" t="s">
        <v>107</v>
      </c>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2"/>
      <c r="AO9" s="127"/>
    </row>
    <row r="10" spans="1:41" ht="18" customHeight="1">
      <c r="A10" s="127"/>
      <c r="B10" s="231" t="s">
        <v>18</v>
      </c>
      <c r="C10" s="232"/>
      <c r="D10" s="232"/>
      <c r="E10" s="232"/>
      <c r="F10" s="233"/>
      <c r="G10" s="243" t="s">
        <v>70</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5"/>
      <c r="AO10" s="127"/>
    </row>
    <row r="11" spans="1:41" ht="18" customHeight="1">
      <c r="A11" s="127"/>
      <c r="B11" s="237"/>
      <c r="C11" s="238"/>
      <c r="D11" s="238"/>
      <c r="E11" s="238"/>
      <c r="F11" s="239"/>
      <c r="G11" s="268" t="s">
        <v>72</v>
      </c>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70"/>
      <c r="AO11" s="127"/>
    </row>
    <row r="12" spans="1:41" ht="18" customHeight="1">
      <c r="A12" s="127"/>
      <c r="B12" s="234"/>
      <c r="C12" s="235"/>
      <c r="D12" s="235"/>
      <c r="E12" s="235"/>
      <c r="F12" s="236"/>
      <c r="G12" s="259" t="s">
        <v>73</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1"/>
      <c r="AO12" s="127"/>
    </row>
    <row r="13" spans="1:41" ht="18" customHeight="1">
      <c r="A13" s="127"/>
      <c r="B13" s="231" t="s">
        <v>26</v>
      </c>
      <c r="C13" s="232"/>
      <c r="D13" s="232"/>
      <c r="E13" s="232"/>
      <c r="F13" s="233"/>
      <c r="G13" s="252" t="str">
        <f>"大学の宿泊施設を希望する場合は、"&amp;実行委員会事前記入!C16&amp;"になります。1泊"&amp;実行委員会事前記入!$F$14&amp;"円の予定です。"</f>
        <v>大学の宿泊施設を希望する場合は、筑波大学合宿所になります。1泊2000円の予定です。</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4"/>
      <c r="AO13" s="127"/>
    </row>
    <row r="14" spans="1:41" ht="18" customHeight="1">
      <c r="A14" s="127"/>
      <c r="B14" s="234"/>
      <c r="C14" s="235"/>
      <c r="D14" s="235"/>
      <c r="E14" s="235"/>
      <c r="F14" s="236"/>
      <c r="G14" s="262" t="s">
        <v>117</v>
      </c>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4"/>
      <c r="AO14" s="127"/>
    </row>
    <row r="15" spans="1:41" ht="18" customHeight="1">
      <c r="A15" s="127"/>
      <c r="B15" s="228" t="s">
        <v>27</v>
      </c>
      <c r="C15" s="229"/>
      <c r="D15" s="229"/>
      <c r="E15" s="229"/>
      <c r="F15" s="230"/>
      <c r="G15" s="256" t="str">
        <f>"食事の注文を希望される方は〇を記入してください。お弁当は"&amp;実行委員会事前記入!$F$19&amp;"円を予定しています。"</f>
        <v>食事の注文を希望される方は〇を記入してください。お弁当は500円を予定しています。</v>
      </c>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8"/>
      <c r="AO15" s="127"/>
    </row>
    <row r="16" spans="1:41" ht="18" customHeight="1">
      <c r="A16" s="127"/>
      <c r="B16" s="222" t="s">
        <v>28</v>
      </c>
      <c r="C16" s="223"/>
      <c r="D16" s="223"/>
      <c r="E16" s="223"/>
      <c r="F16" s="224"/>
      <c r="G16" s="265" t="str">
        <f>TEXT(実行委員会事前記入!$C$21,"m月dd日(aaa)")&amp;" "&amp;TEXT(実行委員会事前記入!$C$18,"hh:mm")&amp;"～(予定)。会費は1人"&amp;実行委員会事前記入!$F$12&amp;"円です。"</f>
        <v>8月19日(日) 18:00～(予定)。会費は1人2000円です。</v>
      </c>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7"/>
      <c r="AO16" s="127"/>
    </row>
    <row r="17" spans="1:43" ht="18" customHeight="1">
      <c r="A17" s="127"/>
      <c r="B17" s="225"/>
      <c r="C17" s="226"/>
      <c r="D17" s="226"/>
      <c r="E17" s="226"/>
      <c r="F17" s="227"/>
      <c r="G17" s="249" t="str">
        <f>"会場は"&amp;実行委員会事前記入!$C$17&amp;"を予定しております。参加を希望される方は〇をご記入ください。"</f>
        <v>会場は筑波大学2学食堂を予定しております。参加を希望される方は〇をご記入ください。</v>
      </c>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1"/>
      <c r="AO17" s="127"/>
    </row>
    <row r="18" spans="1:43" ht="18" customHeight="1">
      <c r="A18" s="127"/>
      <c r="B18" s="128"/>
      <c r="C18" s="128"/>
      <c r="D18" s="128"/>
      <c r="E18" s="128"/>
      <c r="F18" s="128"/>
      <c r="G18" s="129"/>
      <c r="H18" s="129"/>
      <c r="I18" s="129"/>
      <c r="J18" s="129"/>
      <c r="K18" s="129"/>
      <c r="L18" s="129"/>
      <c r="M18" s="129"/>
      <c r="N18" s="129"/>
      <c r="O18" s="129"/>
      <c r="P18" s="129"/>
      <c r="Q18" s="129"/>
      <c r="R18" s="129"/>
      <c r="S18" s="6"/>
      <c r="T18" s="6"/>
      <c r="U18" s="6"/>
      <c r="V18" s="6"/>
      <c r="W18" s="6"/>
      <c r="X18" s="6"/>
      <c r="Y18" s="6"/>
      <c r="Z18" s="6"/>
      <c r="AA18" s="6"/>
      <c r="AB18" s="6"/>
      <c r="AC18" s="6"/>
      <c r="AD18" s="6"/>
      <c r="AE18" s="6"/>
      <c r="AF18" s="6"/>
      <c r="AG18" s="6"/>
      <c r="AH18" s="6"/>
      <c r="AI18" s="6"/>
      <c r="AJ18" s="6"/>
      <c r="AK18" s="6"/>
      <c r="AL18" s="6"/>
      <c r="AM18" s="6"/>
      <c r="AN18" s="6"/>
      <c r="AO18" s="127"/>
    </row>
    <row r="19" spans="1:43" ht="18" customHeight="1">
      <c r="A19" s="127"/>
      <c r="B19" s="130" t="s">
        <v>82</v>
      </c>
      <c r="C19" s="130" t="s">
        <v>83</v>
      </c>
      <c r="D19" s="130"/>
      <c r="E19" s="130"/>
      <c r="F19" s="130"/>
      <c r="G19" s="5"/>
      <c r="H19" s="5"/>
      <c r="I19" s="16"/>
      <c r="J19" s="5"/>
      <c r="K19" s="131"/>
      <c r="L19" s="5"/>
      <c r="M19" s="131"/>
      <c r="N19" s="5"/>
      <c r="O19" s="127"/>
      <c r="P19" s="127"/>
      <c r="Q19" s="127"/>
      <c r="R19" s="132"/>
      <c r="S19" s="127"/>
      <c r="T19" s="6"/>
      <c r="U19" s="6"/>
      <c r="V19" s="6"/>
      <c r="W19" s="6"/>
      <c r="X19" s="6"/>
      <c r="Y19" s="6"/>
      <c r="Z19" s="6"/>
      <c r="AA19" s="6"/>
      <c r="AB19" s="6"/>
      <c r="AC19" s="6"/>
      <c r="AD19" s="6"/>
      <c r="AE19" s="6"/>
      <c r="AF19" s="6"/>
      <c r="AG19" s="6"/>
      <c r="AH19" s="6"/>
      <c r="AI19" s="6"/>
      <c r="AJ19" s="6"/>
      <c r="AK19" s="6"/>
      <c r="AL19" s="6"/>
      <c r="AM19" s="6"/>
      <c r="AN19" s="6"/>
      <c r="AO19" s="127"/>
    </row>
    <row r="20" spans="1:43" ht="18" customHeight="1">
      <c r="A20" s="127"/>
      <c r="B20" s="130" t="s">
        <v>84</v>
      </c>
      <c r="C20" s="130" t="str">
        <f>"申し込みの期限は"&amp;TEXT(実行委員会事前記入!$C$12,"m/dd(aaa)")&amp;"、申し込み後の変更期限は"&amp;TEXT(実行委員会事前記入!$C$13,"m/dd(aaa)")&amp;"となっております。お間違いの無いようお願いいたします。"</f>
        <v>申し込みの期限は7/04(水)、申し込み後の変更期限は7/18(水)となっております。お間違いの無いようお願いいたします。</v>
      </c>
      <c r="D20" s="130"/>
      <c r="E20" s="130"/>
      <c r="F20" s="130"/>
      <c r="G20" s="5"/>
      <c r="H20" s="5"/>
      <c r="I20" s="123"/>
      <c r="J20" s="5"/>
      <c r="K20" s="131"/>
      <c r="L20" s="5"/>
      <c r="M20" s="131"/>
      <c r="N20" s="5"/>
      <c r="O20" s="127"/>
      <c r="P20" s="127"/>
      <c r="Q20" s="127"/>
      <c r="R20" s="132"/>
      <c r="S20" s="127"/>
      <c r="T20" s="121"/>
      <c r="U20" s="121"/>
      <c r="V20" s="121"/>
      <c r="W20" s="121"/>
      <c r="X20" s="121"/>
      <c r="Y20" s="121"/>
      <c r="Z20" s="121"/>
      <c r="AA20" s="121"/>
      <c r="AB20" s="121"/>
      <c r="AC20" s="121"/>
      <c r="AD20" s="121"/>
      <c r="AE20" s="121"/>
      <c r="AF20" s="121"/>
      <c r="AG20" s="121"/>
      <c r="AH20" s="121"/>
      <c r="AI20" s="121"/>
      <c r="AJ20" s="121"/>
      <c r="AK20" s="121"/>
      <c r="AL20" s="121"/>
      <c r="AM20" s="121"/>
      <c r="AN20" s="121"/>
      <c r="AO20" s="127"/>
    </row>
    <row r="21" spans="1:43" ht="18" customHeight="1">
      <c r="A21" s="127"/>
      <c r="B21" s="130"/>
      <c r="C21" s="130"/>
      <c r="D21" s="130"/>
      <c r="E21" s="130"/>
      <c r="F21" s="130"/>
      <c r="G21" s="5"/>
      <c r="H21" s="5"/>
      <c r="I21" s="123"/>
      <c r="J21" s="5"/>
      <c r="K21" s="131"/>
      <c r="L21" s="5"/>
      <c r="M21" s="131"/>
      <c r="N21" s="5"/>
      <c r="O21" s="127"/>
      <c r="P21" s="127"/>
      <c r="Q21" s="127"/>
      <c r="R21" s="132"/>
      <c r="S21" s="127"/>
      <c r="T21" s="121"/>
      <c r="U21" s="121"/>
      <c r="V21" s="121"/>
      <c r="W21" s="121"/>
      <c r="X21" s="121"/>
      <c r="Y21" s="121"/>
      <c r="Z21" s="121"/>
      <c r="AA21" s="121"/>
      <c r="AB21" s="121"/>
      <c r="AC21" s="121"/>
      <c r="AD21" s="121"/>
      <c r="AE21" s="121"/>
      <c r="AF21" s="121"/>
      <c r="AG21" s="121"/>
      <c r="AH21" s="121"/>
      <c r="AI21" s="121"/>
      <c r="AJ21" s="121"/>
      <c r="AK21" s="121"/>
      <c r="AL21" s="121"/>
      <c r="AM21" s="121"/>
      <c r="AN21" s="121"/>
      <c r="AO21" s="127"/>
    </row>
    <row r="22" spans="1:43" s="8" customFormat="1" ht="18" customHeight="1">
      <c r="A22" s="133"/>
      <c r="B22" s="138"/>
      <c r="C22" s="138"/>
      <c r="D22" s="138"/>
      <c r="E22" s="138"/>
      <c r="F22" s="138"/>
      <c r="G22" s="138"/>
      <c r="H22" s="138"/>
      <c r="I22" s="134"/>
      <c r="J22" s="133"/>
      <c r="K22" s="133"/>
      <c r="L22" s="133"/>
      <c r="M22" s="133"/>
      <c r="N22" s="133"/>
      <c r="O22" s="135"/>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row>
    <row r="23" spans="1:43" s="8" customFormat="1" ht="18" customHeight="1">
      <c r="A23" s="133"/>
      <c r="B23" s="133" t="str">
        <f>"第"&amp;YEAR(実行委員会事前記入!$C$19)-2004&amp;"回全日本学生ラート競技選手権大会 実行委員長 "&amp;実行委員会事前記入!$C$14</f>
        <v>第14回全日本学生ラート競技選手権大会 実行委員長 大畠未都来</v>
      </c>
      <c r="C23" s="139"/>
      <c r="D23" s="139"/>
      <c r="E23" s="139"/>
      <c r="F23" s="139"/>
      <c r="G23" s="139"/>
      <c r="H23" s="139"/>
      <c r="I23" s="139"/>
      <c r="J23" s="139"/>
      <c r="K23" s="139"/>
      <c r="L23" s="139"/>
      <c r="M23" s="139"/>
      <c r="N23" s="139"/>
      <c r="O23" s="139"/>
      <c r="P23" s="139"/>
      <c r="Q23" s="139"/>
      <c r="R23" s="139"/>
      <c r="S23" s="139"/>
      <c r="T23" s="139"/>
      <c r="U23" s="139" t="s">
        <v>97</v>
      </c>
      <c r="V23" s="139"/>
      <c r="W23" s="139"/>
      <c r="X23" s="140"/>
      <c r="Y23" s="140"/>
      <c r="Z23" s="140"/>
      <c r="AA23" s="140"/>
      <c r="AB23" s="140"/>
      <c r="AC23" s="140"/>
      <c r="AD23" s="140"/>
      <c r="AE23" s="140"/>
      <c r="AF23" s="140"/>
      <c r="AG23" s="141" t="str">
        <f>"TEL："&amp;実行委員会事前記入!$C$15</f>
        <v>TEL：080-2775-9516</v>
      </c>
      <c r="AH23" s="140"/>
      <c r="AI23" s="133"/>
      <c r="AJ23" s="142"/>
      <c r="AK23" s="142"/>
      <c r="AL23" s="143"/>
      <c r="AM23" s="143"/>
      <c r="AN23" s="143"/>
      <c r="AO23" s="143"/>
    </row>
    <row r="24" spans="1:43" s="8" customFormat="1" ht="18" customHeight="1">
      <c r="A24" s="133"/>
      <c r="B24" s="133"/>
      <c r="C24" s="134"/>
      <c r="D24" s="134"/>
      <c r="E24" s="134"/>
      <c r="F24" s="134"/>
      <c r="G24" s="134"/>
      <c r="H24" s="134"/>
      <c r="I24" s="134"/>
      <c r="J24" s="134"/>
      <c r="K24" s="134"/>
      <c r="L24" s="134"/>
      <c r="M24" s="134"/>
      <c r="N24" s="134"/>
      <c r="O24" s="134"/>
      <c r="P24" s="134"/>
      <c r="Q24" s="134"/>
      <c r="R24" s="134"/>
      <c r="S24" s="134"/>
      <c r="T24" s="133"/>
      <c r="U24" s="136"/>
      <c r="V24" s="136"/>
      <c r="W24" s="136"/>
      <c r="X24" s="133"/>
      <c r="Y24" s="133"/>
      <c r="Z24" s="133"/>
      <c r="AA24" s="133"/>
      <c r="AB24" s="133"/>
      <c r="AC24" s="133"/>
      <c r="AD24" s="133"/>
      <c r="AE24" s="133"/>
      <c r="AF24" s="133"/>
      <c r="AG24" s="133"/>
      <c r="AH24" s="133"/>
      <c r="AI24" s="133"/>
      <c r="AJ24" s="133"/>
      <c r="AK24" s="133"/>
      <c r="AL24" s="133"/>
      <c r="AM24" s="133"/>
      <c r="AN24" s="133"/>
      <c r="AO24" s="133"/>
      <c r="AP24" s="133"/>
      <c r="AQ24" s="133"/>
    </row>
    <row r="25" spans="1:43" ht="13.5" customHeight="1">
      <c r="A25" s="6"/>
      <c r="B25" s="127"/>
      <c r="C25" s="127"/>
      <c r="D25" s="127"/>
      <c r="E25" s="127"/>
      <c r="F25" s="127"/>
      <c r="G25" s="127"/>
      <c r="H25" s="6"/>
      <c r="I25" s="137"/>
      <c r="J25" s="137"/>
      <c r="K25" s="5"/>
      <c r="L25" s="131"/>
      <c r="M25" s="5"/>
      <c r="N25" s="131"/>
      <c r="O25" s="6"/>
      <c r="P25" s="255"/>
      <c r="Q25" s="255"/>
      <c r="R25" s="255"/>
      <c r="S25" s="255"/>
      <c r="T25" s="6"/>
      <c r="U25" s="6"/>
      <c r="V25" s="6"/>
      <c r="W25" s="6"/>
      <c r="X25" s="6"/>
      <c r="Y25" s="6"/>
      <c r="Z25" s="6"/>
      <c r="AA25" s="6"/>
      <c r="AB25" s="6"/>
      <c r="AC25" s="6"/>
      <c r="AD25" s="6"/>
      <c r="AE25" s="6"/>
      <c r="AF25" s="6"/>
      <c r="AG25" s="6"/>
      <c r="AH25" s="6"/>
      <c r="AI25" s="6"/>
      <c r="AJ25" s="6"/>
      <c r="AK25" s="6"/>
      <c r="AL25" s="6"/>
      <c r="AM25" s="6"/>
      <c r="AN25" s="6"/>
      <c r="AO25" s="6"/>
      <c r="AP25" s="6"/>
      <c r="AQ25" s="6"/>
    </row>
    <row r="26" spans="1:43" ht="13.5" customHeight="1">
      <c r="A26" s="127"/>
      <c r="B26" s="6"/>
      <c r="C26" s="6"/>
      <c r="D26" s="6"/>
      <c r="E26" s="6"/>
      <c r="F26" s="6"/>
      <c r="G26" s="5"/>
      <c r="H26" s="5"/>
      <c r="I26" s="16"/>
      <c r="J26" s="5"/>
      <c r="K26" s="131"/>
      <c r="L26" s="5"/>
      <c r="M26" s="131"/>
      <c r="N26" s="5"/>
      <c r="O26" s="6"/>
      <c r="P26" s="6"/>
      <c r="Q26" s="6"/>
      <c r="R26" s="6"/>
      <c r="S26" s="127"/>
      <c r="T26" s="6"/>
      <c r="U26" s="6"/>
      <c r="V26" s="6"/>
      <c r="W26" s="6"/>
      <c r="X26" s="6"/>
      <c r="Y26" s="6"/>
      <c r="Z26" s="6"/>
      <c r="AA26" s="6"/>
      <c r="AB26" s="6"/>
      <c r="AC26" s="6"/>
      <c r="AD26" s="6"/>
      <c r="AE26" s="6"/>
      <c r="AF26" s="6"/>
      <c r="AG26" s="6"/>
      <c r="AH26" s="6"/>
      <c r="AI26" s="6"/>
      <c r="AJ26" s="6"/>
      <c r="AK26" s="6"/>
      <c r="AL26" s="6"/>
      <c r="AM26" s="6"/>
      <c r="AN26" s="6"/>
      <c r="AO26" s="127"/>
      <c r="AP26" s="6"/>
      <c r="AQ26" s="6"/>
    </row>
    <row r="27" spans="1:43" ht="13.5" customHeight="1">
      <c r="A27" s="127"/>
      <c r="B27" s="127"/>
      <c r="C27" s="127"/>
      <c r="D27" s="127"/>
      <c r="E27" s="127"/>
      <c r="F27" s="127"/>
      <c r="G27" s="6"/>
      <c r="H27" s="6"/>
      <c r="I27" s="6"/>
      <c r="J27" s="6"/>
      <c r="K27" s="6"/>
      <c r="L27" s="6"/>
      <c r="M27" s="6"/>
      <c r="N27" s="6"/>
      <c r="O27" s="6"/>
      <c r="P27" s="6"/>
      <c r="Q27" s="6"/>
      <c r="R27" s="6"/>
      <c r="S27" s="127"/>
      <c r="T27" s="6"/>
      <c r="U27" s="6"/>
      <c r="V27" s="6"/>
      <c r="W27" s="6"/>
      <c r="X27" s="6"/>
      <c r="Y27" s="6"/>
      <c r="Z27" s="6"/>
      <c r="AA27" s="6"/>
      <c r="AB27" s="6"/>
      <c r="AC27" s="6"/>
      <c r="AD27" s="6"/>
      <c r="AE27" s="6"/>
      <c r="AF27" s="6"/>
      <c r="AG27" s="6"/>
      <c r="AH27" s="6"/>
      <c r="AI27" s="6"/>
      <c r="AJ27" s="6"/>
      <c r="AK27" s="6"/>
      <c r="AL27" s="6"/>
      <c r="AM27" s="6"/>
      <c r="AN27" s="6"/>
      <c r="AO27" s="127"/>
      <c r="AP27" s="6"/>
      <c r="AQ27" s="6"/>
    </row>
    <row r="28" spans="1:43" ht="13.5" customHeight="1">
      <c r="A28" s="127"/>
      <c r="B28" s="5"/>
      <c r="C28" s="5"/>
      <c r="D28" s="5"/>
      <c r="E28" s="5"/>
      <c r="F28" s="5"/>
      <c r="G28" s="6"/>
      <c r="H28" s="6"/>
      <c r="I28" s="6"/>
      <c r="J28" s="6"/>
      <c r="K28" s="6"/>
      <c r="L28" s="6"/>
      <c r="M28" s="6"/>
      <c r="N28" s="6"/>
      <c r="O28" s="6"/>
      <c r="P28" s="6"/>
      <c r="Q28" s="6"/>
      <c r="R28" s="6"/>
      <c r="S28" s="127"/>
      <c r="T28" s="6"/>
      <c r="U28" s="6"/>
      <c r="V28" s="6"/>
      <c r="W28" s="6"/>
      <c r="X28" s="6"/>
      <c r="Y28" s="6"/>
      <c r="Z28" s="6"/>
      <c r="AA28" s="6"/>
      <c r="AB28" s="6"/>
      <c r="AC28" s="6"/>
      <c r="AD28" s="6"/>
      <c r="AE28" s="6"/>
      <c r="AF28" s="6"/>
      <c r="AG28" s="6"/>
      <c r="AH28" s="6"/>
      <c r="AI28" s="6"/>
      <c r="AJ28" s="6"/>
      <c r="AK28" s="6"/>
      <c r="AL28" s="6"/>
      <c r="AM28" s="6"/>
      <c r="AN28" s="6"/>
      <c r="AO28" s="127"/>
      <c r="AP28" s="6"/>
      <c r="AQ28" s="6"/>
    </row>
    <row r="29" spans="1:43" ht="13.5" customHeight="1">
      <c r="A29" s="127"/>
      <c r="B29" s="5"/>
      <c r="C29" s="5"/>
      <c r="D29" s="5"/>
      <c r="E29" s="5"/>
      <c r="F29" s="5"/>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127"/>
      <c r="AP29" s="6"/>
      <c r="AQ29" s="6"/>
    </row>
    <row r="30" spans="1:43" ht="13.5" customHeight="1">
      <c r="A30" s="127"/>
      <c r="B30" s="5"/>
      <c r="C30" s="5"/>
      <c r="D30" s="5"/>
      <c r="E30" s="5"/>
      <c r="F30" s="5"/>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127"/>
      <c r="AP30" s="6"/>
      <c r="AQ30" s="6"/>
    </row>
    <row r="31" spans="1:43" ht="13.5" customHeight="1">
      <c r="A31" s="127"/>
      <c r="B31" s="5"/>
      <c r="C31" s="5"/>
      <c r="D31" s="5"/>
      <c r="E31" s="5"/>
      <c r="F31" s="5"/>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127"/>
      <c r="AP31" s="6"/>
      <c r="AQ31" s="6"/>
    </row>
    <row r="32" spans="1:43" ht="13.5" customHeight="1">
      <c r="A32" s="127"/>
      <c r="B32" s="5"/>
      <c r="C32" s="5"/>
      <c r="D32" s="5"/>
      <c r="E32" s="5"/>
      <c r="F32" s="5"/>
      <c r="G32" s="6"/>
      <c r="H32" s="6"/>
      <c r="I32" s="6"/>
      <c r="J32" s="6"/>
      <c r="K32" s="6"/>
      <c r="L32" s="6"/>
      <c r="M32" s="6"/>
      <c r="N32" s="6"/>
      <c r="O32" s="6"/>
      <c r="P32" s="6"/>
      <c r="Q32" s="6"/>
      <c r="R32" s="6"/>
      <c r="S32" s="127"/>
      <c r="T32" s="6"/>
      <c r="U32" s="6"/>
      <c r="V32" s="6"/>
      <c r="W32" s="6"/>
      <c r="X32" s="6"/>
      <c r="Y32" s="6"/>
      <c r="Z32" s="6"/>
      <c r="AA32" s="6"/>
      <c r="AB32" s="6"/>
      <c r="AC32" s="6"/>
      <c r="AD32" s="6"/>
      <c r="AE32" s="6"/>
      <c r="AF32" s="6"/>
      <c r="AG32" s="6"/>
      <c r="AH32" s="6"/>
      <c r="AI32" s="6"/>
      <c r="AJ32" s="6"/>
      <c r="AK32" s="6"/>
      <c r="AL32" s="6"/>
      <c r="AM32" s="6"/>
      <c r="AN32" s="6"/>
      <c r="AO32" s="127"/>
      <c r="AP32" s="6"/>
      <c r="AQ32" s="6"/>
    </row>
    <row r="33" spans="1:43" ht="13.5" customHeight="1">
      <c r="A33" s="127"/>
      <c r="B33" s="5"/>
      <c r="C33" s="5"/>
      <c r="D33" s="5"/>
      <c r="E33" s="5"/>
      <c r="F33" s="5"/>
      <c r="G33" s="6"/>
      <c r="H33" s="6"/>
      <c r="I33" s="6"/>
      <c r="J33" s="6"/>
      <c r="K33" s="6"/>
      <c r="L33" s="6"/>
      <c r="M33" s="6"/>
      <c r="N33" s="6"/>
      <c r="O33" s="6"/>
      <c r="P33" s="6"/>
      <c r="Q33" s="6"/>
      <c r="R33" s="6"/>
      <c r="S33" s="127"/>
      <c r="T33" s="6"/>
      <c r="U33" s="6"/>
      <c r="V33" s="6"/>
      <c r="W33" s="6"/>
      <c r="X33" s="6"/>
      <c r="Y33" s="6"/>
      <c r="Z33" s="6"/>
      <c r="AA33" s="6"/>
      <c r="AB33" s="6"/>
      <c r="AC33" s="6"/>
      <c r="AD33" s="6"/>
      <c r="AE33" s="6"/>
      <c r="AF33" s="6"/>
      <c r="AG33" s="6"/>
      <c r="AH33" s="6"/>
      <c r="AI33" s="6"/>
      <c r="AJ33" s="6"/>
      <c r="AK33" s="6"/>
      <c r="AL33" s="6"/>
      <c r="AM33" s="6"/>
      <c r="AN33" s="6"/>
      <c r="AO33" s="127"/>
      <c r="AP33" s="6"/>
      <c r="AQ33" s="6"/>
    </row>
    <row r="34" spans="1:43" ht="13.5" customHeight="1">
      <c r="A34" s="127"/>
      <c r="B34" s="5"/>
      <c r="C34" s="5"/>
      <c r="D34" s="5"/>
      <c r="E34" s="5"/>
      <c r="F34" s="5"/>
      <c r="G34" s="6"/>
      <c r="H34" s="6"/>
      <c r="I34" s="6"/>
      <c r="J34" s="6"/>
      <c r="K34" s="6"/>
      <c r="L34" s="6"/>
      <c r="M34" s="6"/>
      <c r="N34" s="6"/>
      <c r="O34" s="6"/>
      <c r="P34" s="6"/>
      <c r="Q34" s="6"/>
      <c r="R34" s="6"/>
      <c r="S34" s="127"/>
      <c r="T34" s="6"/>
      <c r="U34" s="6"/>
      <c r="V34" s="6"/>
      <c r="W34" s="6"/>
      <c r="X34" s="6"/>
      <c r="Y34" s="6"/>
      <c r="Z34" s="6"/>
      <c r="AA34" s="6"/>
      <c r="AB34" s="6"/>
      <c r="AC34" s="6"/>
      <c r="AD34" s="6"/>
      <c r="AE34" s="6"/>
      <c r="AF34" s="6"/>
      <c r="AG34" s="6"/>
      <c r="AH34" s="6"/>
      <c r="AI34" s="6"/>
      <c r="AJ34" s="6"/>
      <c r="AK34" s="6"/>
      <c r="AL34" s="6"/>
      <c r="AM34" s="6"/>
      <c r="AN34" s="6"/>
      <c r="AO34" s="127"/>
      <c r="AP34" s="6"/>
      <c r="AQ34" s="6"/>
    </row>
    <row r="35" spans="1:43">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row>
    <row r="36" spans="1:43">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row>
    <row r="37" spans="1:43">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row>
    <row r="38" spans="1:43">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row>
    <row r="39" spans="1:43">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row>
    <row r="40" spans="1:43">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row>
    <row r="41" spans="1:43">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row>
    <row r="42" spans="1:43">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row>
    <row r="43" spans="1:43">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row>
    <row r="44" spans="1:43">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row>
    <row r="45" spans="1:43">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row>
    <row r="46" spans="1:43">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row>
    <row r="47" spans="1:43">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row>
    <row r="48" spans="1:43">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row>
    <row r="49" spans="1:43">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row>
    <row r="50" spans="1:43">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row>
    <row r="51" spans="1:43">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row>
  </sheetData>
  <sheetProtection selectLockedCells="1"/>
  <mergeCells count="22">
    <mergeCell ref="P25:S25"/>
    <mergeCell ref="G10:AN10"/>
    <mergeCell ref="G15:AN15"/>
    <mergeCell ref="G12:AN12"/>
    <mergeCell ref="G14:AN14"/>
    <mergeCell ref="G16:AN16"/>
    <mergeCell ref="G11:AN11"/>
    <mergeCell ref="AL1:AO1"/>
    <mergeCell ref="B7:F7"/>
    <mergeCell ref="B6:F6"/>
    <mergeCell ref="B16:F17"/>
    <mergeCell ref="B15:F15"/>
    <mergeCell ref="B13:F14"/>
    <mergeCell ref="B10:F12"/>
    <mergeCell ref="B9:F9"/>
    <mergeCell ref="B8:F8"/>
    <mergeCell ref="G9:AN9"/>
    <mergeCell ref="G6:AN6"/>
    <mergeCell ref="G7:AN7"/>
    <mergeCell ref="G8:AN8"/>
    <mergeCell ref="G17:AN17"/>
    <mergeCell ref="G13:AN13"/>
  </mergeCells>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41"/>
  <sheetViews>
    <sheetView zoomScaleNormal="100" workbookViewId="0"/>
  </sheetViews>
  <sheetFormatPr defaultColWidth="9" defaultRowHeight="13.5"/>
  <cols>
    <col min="1" max="1" width="7.375" style="2" customWidth="1"/>
    <col min="2" max="2" width="21.375" style="2" customWidth="1"/>
    <col min="3" max="10" width="8.125" style="2" customWidth="1"/>
    <col min="11" max="11" width="15.5" style="2" customWidth="1"/>
    <col min="12" max="14" width="7.75" style="2" customWidth="1"/>
    <col min="15" max="16384" width="9" style="2"/>
  </cols>
  <sheetData>
    <row r="1" spans="1:14" ht="30" customHeight="1">
      <c r="A1" s="115" t="str">
        <f>"第"&amp;YEAR(実行委員会事前記入!$C$19)-2004&amp;"回全日本学生ラート競技選手権大会 参加申し込み用紙①"</f>
        <v>第14回全日本学生ラート競技選手権大会 参加申し込み用紙①</v>
      </c>
      <c r="B1" s="120"/>
      <c r="C1" s="120"/>
      <c r="D1" s="120"/>
      <c r="E1" s="120"/>
      <c r="F1" s="120"/>
      <c r="G1" s="120"/>
      <c r="H1" s="120"/>
      <c r="I1" s="120"/>
      <c r="J1" s="120"/>
      <c r="K1" s="120"/>
      <c r="L1" s="120"/>
      <c r="M1" s="120"/>
      <c r="N1" s="120"/>
    </row>
    <row r="2" spans="1:14" ht="19.5" customHeight="1">
      <c r="A2" s="121"/>
      <c r="B2" s="121"/>
      <c r="C2" s="121"/>
      <c r="D2" s="121"/>
      <c r="E2" s="121"/>
      <c r="F2" s="121"/>
      <c r="G2" s="121"/>
      <c r="H2" s="121"/>
      <c r="I2" s="121"/>
      <c r="J2" s="121"/>
      <c r="K2" s="121"/>
      <c r="L2" s="121"/>
      <c r="M2" s="121"/>
      <c r="N2" s="121"/>
    </row>
    <row r="3" spans="1:14" ht="19.5" customHeight="1">
      <c r="A3" s="121"/>
      <c r="B3" s="17" t="s">
        <v>92</v>
      </c>
      <c r="C3" s="121"/>
      <c r="D3" s="121"/>
      <c r="E3" s="121"/>
      <c r="F3" s="121"/>
      <c r="G3" s="121"/>
      <c r="H3" s="121"/>
      <c r="I3" s="121"/>
      <c r="J3" s="121"/>
      <c r="K3" s="121"/>
      <c r="L3" s="121"/>
      <c r="M3" s="121"/>
      <c r="N3" s="121"/>
    </row>
    <row r="4" spans="1:14" ht="19.5" customHeight="1">
      <c r="A4" s="121"/>
      <c r="B4" s="121" t="s">
        <v>111</v>
      </c>
      <c r="C4" s="121"/>
      <c r="D4" s="121"/>
      <c r="E4" s="121"/>
      <c r="F4" s="121"/>
      <c r="G4" s="121"/>
      <c r="H4" s="121"/>
      <c r="I4" s="121"/>
      <c r="J4" s="121"/>
      <c r="K4" s="121"/>
      <c r="L4" s="121"/>
      <c r="M4" s="121"/>
      <c r="N4" s="121"/>
    </row>
    <row r="5" spans="1:14" ht="19.5" customHeight="1">
      <c r="A5" s="121"/>
      <c r="B5" s="121" t="s">
        <v>113</v>
      </c>
      <c r="C5" s="121"/>
      <c r="D5" s="121"/>
      <c r="E5" s="121"/>
      <c r="F5" s="121"/>
      <c r="G5" s="121"/>
      <c r="H5" s="121"/>
      <c r="I5" s="121"/>
      <c r="J5" s="121"/>
      <c r="K5" s="121"/>
      <c r="L5" s="121"/>
      <c r="M5" s="121"/>
      <c r="N5" s="121"/>
    </row>
    <row r="6" spans="1:14" ht="20.100000000000001" customHeight="1">
      <c r="A6" s="121"/>
      <c r="B6" s="166" t="s">
        <v>109</v>
      </c>
      <c r="C6" s="272"/>
      <c r="D6" s="272"/>
      <c r="E6" s="272"/>
      <c r="F6" s="170"/>
      <c r="G6" s="170"/>
      <c r="H6" s="170"/>
      <c r="I6" s="121"/>
      <c r="J6" s="121"/>
      <c r="K6" s="121"/>
      <c r="L6" s="121"/>
      <c r="M6" s="121"/>
      <c r="N6" s="121"/>
    </row>
    <row r="7" spans="1:14" ht="20.100000000000001" customHeight="1">
      <c r="A7" s="121"/>
      <c r="B7" s="166"/>
      <c r="C7" s="171"/>
      <c r="D7" s="171"/>
      <c r="E7" s="171"/>
      <c r="F7" s="170"/>
      <c r="G7" s="170"/>
      <c r="H7" s="170"/>
      <c r="I7" s="121"/>
      <c r="J7" s="121"/>
      <c r="K7" s="121"/>
      <c r="L7" s="121"/>
      <c r="M7" s="121"/>
      <c r="N7" s="121"/>
    </row>
    <row r="8" spans="1:14" ht="20.100000000000001" customHeight="1">
      <c r="A8" s="121"/>
      <c r="B8" s="122"/>
      <c r="C8" s="171"/>
      <c r="D8" s="171"/>
      <c r="E8" s="171"/>
      <c r="F8" s="170"/>
      <c r="G8" s="170"/>
      <c r="H8" s="170"/>
      <c r="I8" s="121"/>
      <c r="J8" s="121"/>
      <c r="K8" s="121"/>
      <c r="L8" s="121"/>
      <c r="M8" s="121"/>
      <c r="N8" s="121"/>
    </row>
    <row r="9" spans="1:14" ht="20.100000000000001" customHeight="1">
      <c r="A9" s="121"/>
      <c r="B9" s="17" t="s">
        <v>110</v>
      </c>
      <c r="C9" s="171"/>
      <c r="D9" s="171"/>
      <c r="E9" s="171"/>
      <c r="F9" s="170"/>
      <c r="G9" s="170"/>
      <c r="H9" s="170"/>
      <c r="I9" s="121"/>
      <c r="J9" s="121"/>
      <c r="K9" s="121"/>
      <c r="L9" s="121"/>
      <c r="M9" s="121"/>
      <c r="N9" s="121"/>
    </row>
    <row r="10" spans="1:14" ht="20.100000000000001" customHeight="1">
      <c r="A10" s="121"/>
      <c r="B10" s="170" t="s">
        <v>112</v>
      </c>
      <c r="C10" s="171"/>
      <c r="D10" s="171"/>
      <c r="E10" s="171"/>
      <c r="F10" s="171"/>
      <c r="G10" s="171"/>
      <c r="H10" s="171"/>
      <c r="I10" s="121"/>
      <c r="J10" s="121"/>
      <c r="K10" s="121"/>
      <c r="L10" s="121"/>
      <c r="M10" s="121"/>
      <c r="N10" s="121"/>
    </row>
    <row r="11" spans="1:14" ht="20.100000000000001" customHeight="1">
      <c r="A11" s="121"/>
      <c r="B11" s="166" t="s">
        <v>93</v>
      </c>
      <c r="C11" s="271" t="s">
        <v>15</v>
      </c>
      <c r="D11" s="271"/>
      <c r="E11" s="271"/>
      <c r="F11" s="272"/>
      <c r="G11" s="272"/>
      <c r="H11" s="272"/>
      <c r="I11" s="121"/>
      <c r="J11" s="121"/>
      <c r="K11" s="121"/>
      <c r="L11" s="121"/>
      <c r="M11" s="121"/>
      <c r="N11" s="121"/>
    </row>
    <row r="12" spans="1:14" ht="20.100000000000001" customHeight="1">
      <c r="A12" s="121"/>
      <c r="B12" s="166"/>
      <c r="C12" s="273"/>
      <c r="D12" s="273"/>
      <c r="E12" s="273"/>
      <c r="F12" s="272"/>
      <c r="G12" s="272"/>
      <c r="H12" s="272"/>
      <c r="I12" s="121"/>
      <c r="J12" s="121"/>
      <c r="K12" s="121"/>
      <c r="L12" s="121"/>
      <c r="M12" s="121"/>
      <c r="N12" s="121"/>
    </row>
    <row r="13" spans="1:14" ht="20.100000000000001" customHeight="1">
      <c r="A13" s="121"/>
      <c r="B13" s="122"/>
      <c r="C13" s="123"/>
      <c r="D13" s="123"/>
      <c r="E13" s="121"/>
      <c r="F13" s="121"/>
      <c r="G13" s="121"/>
      <c r="H13" s="121"/>
      <c r="I13" s="121"/>
      <c r="J13" s="121"/>
      <c r="K13" s="121"/>
      <c r="L13" s="121"/>
      <c r="M13" s="121"/>
      <c r="N13" s="121"/>
    </row>
    <row r="14" spans="1:14" ht="19.5" customHeight="1">
      <c r="A14" s="121"/>
      <c r="B14" s="17" t="s">
        <v>108</v>
      </c>
      <c r="C14" s="121"/>
      <c r="D14" s="121"/>
      <c r="E14" s="121"/>
      <c r="F14" s="121"/>
      <c r="G14" s="121"/>
      <c r="H14" s="121"/>
      <c r="I14" s="121"/>
      <c r="J14" s="121"/>
      <c r="K14" s="121"/>
      <c r="L14" s="121"/>
      <c r="M14" s="121"/>
      <c r="N14" s="121"/>
    </row>
    <row r="15" spans="1:14" ht="19.5" customHeight="1">
      <c r="A15" s="121"/>
      <c r="B15" s="121" t="s">
        <v>94</v>
      </c>
      <c r="C15" s="121"/>
      <c r="D15" s="121"/>
      <c r="E15" s="121"/>
      <c r="F15" s="121"/>
      <c r="G15" s="121"/>
      <c r="H15" s="121"/>
      <c r="I15" s="121"/>
      <c r="J15" s="121"/>
      <c r="K15" s="121"/>
      <c r="L15" s="121"/>
      <c r="M15" s="121"/>
      <c r="N15" s="121"/>
    </row>
    <row r="16" spans="1:14" ht="19.5" customHeight="1">
      <c r="A16" s="121"/>
      <c r="B16" s="121" t="s">
        <v>13</v>
      </c>
      <c r="C16" s="121"/>
      <c r="D16" s="121"/>
      <c r="E16" s="121"/>
      <c r="F16" s="121"/>
      <c r="G16" s="121"/>
      <c r="H16" s="121"/>
      <c r="I16" s="121"/>
      <c r="J16" s="121"/>
      <c r="K16" s="121"/>
      <c r="L16" s="121"/>
      <c r="M16" s="121"/>
      <c r="N16" s="121"/>
    </row>
    <row r="17" spans="1:14" ht="19.5" customHeight="1">
      <c r="A17" s="121"/>
      <c r="B17" s="121" t="s">
        <v>16</v>
      </c>
      <c r="C17" s="121"/>
      <c r="D17" s="121"/>
      <c r="E17" s="121"/>
      <c r="F17" s="121"/>
      <c r="G17" s="121"/>
      <c r="H17" s="121"/>
      <c r="I17" s="121"/>
      <c r="J17" s="121"/>
      <c r="K17" s="121"/>
      <c r="L17" s="121"/>
      <c r="M17" s="121"/>
      <c r="N17" s="121"/>
    </row>
    <row r="18" spans="1:14" ht="19.5" customHeight="1">
      <c r="A18" s="121"/>
      <c r="B18" s="121" t="s">
        <v>14</v>
      </c>
      <c r="C18" s="121"/>
      <c r="D18" s="121"/>
      <c r="E18" s="121"/>
      <c r="F18" s="121"/>
      <c r="G18" s="121"/>
      <c r="H18" s="121"/>
      <c r="I18" s="121"/>
      <c r="J18" s="121"/>
      <c r="K18" s="121"/>
      <c r="L18" s="121"/>
      <c r="M18" s="121"/>
      <c r="N18" s="121"/>
    </row>
    <row r="19" spans="1:14" ht="19.5" customHeight="1">
      <c r="A19" s="121"/>
      <c r="B19" s="121"/>
      <c r="C19" s="121"/>
      <c r="D19" s="121"/>
      <c r="E19" s="121"/>
      <c r="F19" s="121"/>
      <c r="G19" s="121"/>
      <c r="H19" s="121"/>
      <c r="I19" s="121"/>
      <c r="J19" s="121"/>
      <c r="K19" s="121"/>
      <c r="L19" s="121"/>
      <c r="M19" s="121"/>
      <c r="N19" s="121"/>
    </row>
    <row r="20" spans="1:14" ht="19.5" customHeight="1">
      <c r="A20" s="121"/>
      <c r="B20" s="166" t="s">
        <v>6</v>
      </c>
      <c r="C20" s="271" t="s">
        <v>7</v>
      </c>
      <c r="D20" s="271"/>
      <c r="E20" s="271" t="s">
        <v>8</v>
      </c>
      <c r="F20" s="271"/>
      <c r="G20" s="271" t="s">
        <v>9</v>
      </c>
      <c r="H20" s="271"/>
      <c r="I20" s="271" t="s">
        <v>10</v>
      </c>
      <c r="J20" s="271"/>
      <c r="L20" s="121"/>
      <c r="M20" s="121"/>
      <c r="N20" s="121"/>
    </row>
    <row r="21" spans="1:14" ht="19.5" customHeight="1">
      <c r="A21" s="121"/>
      <c r="B21" s="167"/>
      <c r="C21" s="168"/>
      <c r="D21" s="169"/>
      <c r="E21" s="168"/>
      <c r="F21" s="169"/>
      <c r="G21" s="168"/>
      <c r="H21" s="169"/>
      <c r="I21" s="168"/>
      <c r="J21" s="169"/>
      <c r="L21" s="121"/>
      <c r="M21" s="121"/>
      <c r="N21" s="121"/>
    </row>
    <row r="22" spans="1:14" ht="19.5" customHeight="1">
      <c r="A22" s="121"/>
      <c r="B22" s="167"/>
      <c r="C22" s="168"/>
      <c r="D22" s="169"/>
      <c r="E22" s="168"/>
      <c r="F22" s="169"/>
      <c r="G22" s="168"/>
      <c r="H22" s="169"/>
      <c r="I22" s="168"/>
      <c r="J22" s="169"/>
      <c r="L22" s="121"/>
      <c r="M22" s="121"/>
      <c r="N22" s="121"/>
    </row>
    <row r="23" spans="1:14" ht="19.5" customHeight="1">
      <c r="A23" s="121"/>
      <c r="B23" s="167"/>
      <c r="C23" s="168"/>
      <c r="D23" s="169"/>
      <c r="E23" s="168"/>
      <c r="F23" s="169"/>
      <c r="G23" s="168"/>
      <c r="H23" s="169"/>
      <c r="I23" s="168"/>
      <c r="J23" s="169"/>
      <c r="L23" s="121"/>
      <c r="M23" s="121"/>
      <c r="N23" s="121"/>
    </row>
    <row r="24" spans="1:14" ht="19.5" customHeight="1">
      <c r="A24" s="121"/>
      <c r="B24" s="167"/>
      <c r="C24" s="168"/>
      <c r="D24" s="169"/>
      <c r="E24" s="168"/>
      <c r="F24" s="169"/>
      <c r="G24" s="168"/>
      <c r="H24" s="169"/>
      <c r="I24" s="168"/>
      <c r="J24" s="169"/>
      <c r="L24" s="121"/>
      <c r="M24" s="121"/>
      <c r="N24" s="121"/>
    </row>
    <row r="25" spans="1:14" ht="19.5" customHeight="1">
      <c r="A25" s="121"/>
      <c r="B25" s="167"/>
      <c r="C25" s="168"/>
      <c r="D25" s="169"/>
      <c r="E25" s="168"/>
      <c r="F25" s="169"/>
      <c r="G25" s="168"/>
      <c r="H25" s="169"/>
      <c r="I25" s="168"/>
      <c r="J25" s="169"/>
      <c r="L25" s="121"/>
      <c r="M25" s="121"/>
      <c r="N25" s="121"/>
    </row>
    <row r="26" spans="1:14" ht="19.5" customHeight="1">
      <c r="A26" s="121"/>
      <c r="B26" s="121"/>
      <c r="C26" s="121"/>
      <c r="D26" s="121"/>
      <c r="E26" s="121"/>
      <c r="F26" s="121"/>
      <c r="G26" s="121"/>
      <c r="H26" s="121"/>
      <c r="I26" s="121"/>
      <c r="J26" s="121"/>
      <c r="K26" s="121"/>
      <c r="L26" s="121"/>
      <c r="M26" s="121"/>
      <c r="N26" s="121"/>
    </row>
    <row r="27" spans="1:14">
      <c r="A27" s="121"/>
      <c r="B27" s="121"/>
      <c r="C27" s="121"/>
      <c r="D27" s="121"/>
      <c r="E27" s="121"/>
      <c r="F27" s="121"/>
      <c r="G27" s="121"/>
      <c r="H27" s="121"/>
      <c r="I27" s="121"/>
      <c r="J27" s="121"/>
      <c r="K27" s="121"/>
      <c r="L27" s="121"/>
      <c r="M27" s="121"/>
      <c r="N27" s="121"/>
    </row>
    <row r="28" spans="1:14" ht="19.5" customHeight="1">
      <c r="A28" s="121"/>
      <c r="B28" s="121"/>
      <c r="C28" s="121"/>
      <c r="D28" s="121"/>
      <c r="E28" s="121"/>
      <c r="F28" s="121"/>
      <c r="G28" s="121"/>
      <c r="H28" s="121"/>
      <c r="I28" s="121"/>
      <c r="J28" s="121"/>
      <c r="K28" s="121"/>
      <c r="L28" s="121"/>
      <c r="M28" s="121"/>
      <c r="N28" s="121"/>
    </row>
    <row r="29" spans="1:14" ht="19.5" customHeight="1">
      <c r="A29" s="121"/>
      <c r="B29" s="121"/>
      <c r="C29" s="121"/>
      <c r="D29" s="121"/>
      <c r="E29" s="121"/>
      <c r="F29" s="121"/>
      <c r="G29" s="121"/>
      <c r="H29" s="121"/>
      <c r="I29" s="121"/>
      <c r="J29" s="121"/>
      <c r="K29" s="121"/>
      <c r="L29" s="121"/>
      <c r="M29" s="121"/>
      <c r="N29" s="121"/>
    </row>
    <row r="30" spans="1:14" ht="19.5" customHeight="1">
      <c r="A30" s="121"/>
      <c r="B30" s="121"/>
      <c r="C30" s="121"/>
      <c r="D30" s="121"/>
      <c r="E30" s="121"/>
      <c r="F30" s="121"/>
      <c r="G30" s="121"/>
      <c r="H30" s="121"/>
      <c r="I30" s="121"/>
      <c r="J30" s="121"/>
      <c r="K30" s="121"/>
      <c r="L30" s="121"/>
      <c r="M30" s="121"/>
      <c r="N30" s="121"/>
    </row>
    <row r="31" spans="1:14" ht="19.5" customHeight="1">
      <c r="A31" s="121"/>
      <c r="B31" s="121"/>
      <c r="C31" s="121"/>
      <c r="D31" s="121"/>
      <c r="E31" s="121"/>
      <c r="F31" s="121"/>
      <c r="G31" s="121"/>
      <c r="H31" s="121"/>
      <c r="I31" s="121"/>
      <c r="J31" s="121"/>
      <c r="K31" s="121"/>
      <c r="L31" s="121"/>
      <c r="M31" s="121"/>
      <c r="N31" s="121"/>
    </row>
    <row r="32" spans="1:14" ht="19.5" customHeight="1">
      <c r="A32" s="121"/>
      <c r="B32" s="121"/>
      <c r="C32" s="121"/>
      <c r="D32" s="121"/>
      <c r="E32" s="121"/>
      <c r="F32" s="121"/>
      <c r="G32" s="121"/>
      <c r="H32" s="121"/>
      <c r="I32" s="121"/>
      <c r="J32" s="121"/>
      <c r="K32" s="121"/>
      <c r="L32" s="121"/>
      <c r="M32" s="121"/>
      <c r="N32" s="121"/>
    </row>
    <row r="33" spans="1:14" ht="14.25" customHeight="1">
      <c r="A33" s="121"/>
      <c r="B33" s="121"/>
      <c r="C33" s="121"/>
      <c r="D33" s="121"/>
      <c r="E33" s="121"/>
      <c r="F33" s="121"/>
      <c r="G33" s="121"/>
      <c r="H33" s="121"/>
      <c r="I33" s="121"/>
      <c r="J33" s="121"/>
      <c r="K33" s="121"/>
      <c r="L33" s="121"/>
      <c r="M33" s="121"/>
      <c r="N33" s="121"/>
    </row>
    <row r="34" spans="1:14" ht="14.25" customHeight="1">
      <c r="A34" s="121"/>
      <c r="B34" s="121"/>
      <c r="C34" s="121"/>
      <c r="D34" s="121"/>
      <c r="E34" s="121"/>
      <c r="F34" s="121"/>
      <c r="G34" s="121"/>
      <c r="H34" s="121"/>
      <c r="I34" s="121"/>
      <c r="J34" s="121"/>
      <c r="K34" s="121"/>
      <c r="L34" s="121"/>
      <c r="M34" s="121"/>
      <c r="N34" s="121"/>
    </row>
    <row r="35" spans="1:14" ht="14.25" customHeight="1">
      <c r="A35" s="121"/>
      <c r="B35" s="121"/>
      <c r="C35" s="121"/>
      <c r="D35" s="121"/>
      <c r="E35" s="121"/>
      <c r="F35" s="121"/>
      <c r="G35" s="121"/>
      <c r="H35" s="121"/>
      <c r="I35" s="121"/>
      <c r="J35" s="121"/>
      <c r="K35" s="121"/>
      <c r="L35" s="121"/>
      <c r="M35" s="121"/>
      <c r="N35" s="121"/>
    </row>
    <row r="36" spans="1:14" ht="14.25" customHeight="1"/>
    <row r="37" spans="1:14" ht="14.25" customHeight="1"/>
    <row r="38" spans="1:14" ht="14.25" customHeight="1"/>
    <row r="39" spans="1:14" ht="14.25" customHeight="1"/>
    <row r="40" spans="1:14" ht="14.25" customHeight="1"/>
    <row r="41" spans="1:14" ht="14.25" customHeight="1"/>
  </sheetData>
  <sheetProtection selectLockedCells="1"/>
  <mergeCells count="9">
    <mergeCell ref="G20:H20"/>
    <mergeCell ref="I20:J20"/>
    <mergeCell ref="C6:E6"/>
    <mergeCell ref="C11:E11"/>
    <mergeCell ref="C12:E12"/>
    <mergeCell ref="C20:D20"/>
    <mergeCell ref="E20:F20"/>
    <mergeCell ref="F11:H11"/>
    <mergeCell ref="F12:H12"/>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T34"/>
  <sheetViews>
    <sheetView view="pageBreakPreview" zoomScaleNormal="100" zoomScaleSheetLayoutView="100" zoomScalePageLayoutView="55" workbookViewId="0"/>
  </sheetViews>
  <sheetFormatPr defaultRowHeight="13.5"/>
  <cols>
    <col min="1" max="1" width="3.625" customWidth="1"/>
    <col min="2" max="2" width="4.125" bestFit="1" customWidth="1"/>
    <col min="3" max="4" width="8.125" bestFit="1" customWidth="1"/>
    <col min="5" max="6" width="11.875" bestFit="1" customWidth="1"/>
    <col min="7" max="8" width="5.25" bestFit="1" customWidth="1"/>
    <col min="9" max="9" width="7.125" bestFit="1" customWidth="1"/>
    <col min="10" max="10" width="6.875" bestFit="1" customWidth="1"/>
    <col min="11" max="11" width="3.375" bestFit="1" customWidth="1"/>
    <col min="12" max="12" width="6.625" bestFit="1" customWidth="1"/>
    <col min="13" max="13" width="3.375" bestFit="1" customWidth="1"/>
    <col min="14" max="14" width="6.875" bestFit="1" customWidth="1"/>
    <col min="15" max="15" width="13" bestFit="1" customWidth="1"/>
    <col min="16" max="16" width="8.625" bestFit="1" customWidth="1"/>
    <col min="17" max="17" width="10.875" bestFit="1" customWidth="1"/>
    <col min="18" max="23" width="6.625" bestFit="1" customWidth="1"/>
    <col min="24" max="26" width="6.625" style="3" bestFit="1" customWidth="1"/>
    <col min="27" max="28" width="6.625" bestFit="1" customWidth="1"/>
    <col min="29" max="29" width="3.625" customWidth="1"/>
    <col min="30" max="30" width="12.625" style="2" customWidth="1"/>
    <col min="31" max="31" width="15.25" style="2" bestFit="1" customWidth="1"/>
    <col min="32" max="32" width="11.125" style="2" bestFit="1" customWidth="1"/>
    <col min="33" max="33" width="11" style="2" bestFit="1" customWidth="1"/>
    <col min="34" max="34" width="10.875" style="2" bestFit="1" customWidth="1"/>
    <col min="35" max="35" width="13" style="2" bestFit="1" customWidth="1"/>
    <col min="36" max="44" width="6.625" style="2" bestFit="1" customWidth="1"/>
  </cols>
  <sheetData>
    <row r="1" spans="1:46" ht="24" customHeight="1">
      <c r="B1" s="22" t="str">
        <f>"第"&amp;YEAR(実行委員会事前記入!$C$19)-2004&amp;"回全日本学生ラート競技選手権大会 参加申し込み用紙②"</f>
        <v>第14回全日本学生ラート競技選手権大会 参加申し込み用紙②</v>
      </c>
      <c r="C1" s="59"/>
      <c r="D1" s="59"/>
      <c r="E1" s="59"/>
      <c r="F1" s="59"/>
      <c r="G1" s="59"/>
      <c r="H1" s="59"/>
      <c r="I1" s="59"/>
      <c r="J1" s="59"/>
      <c r="K1" s="59"/>
      <c r="L1" s="59"/>
      <c r="M1" s="59"/>
      <c r="N1" s="59"/>
      <c r="O1" s="59"/>
      <c r="P1" s="59"/>
      <c r="Q1" s="59"/>
      <c r="R1" s="59"/>
      <c r="S1" s="59"/>
      <c r="T1" s="59"/>
      <c r="U1" s="59"/>
      <c r="V1" s="59"/>
      <c r="W1" s="59"/>
      <c r="X1" s="59"/>
      <c r="Y1" s="59"/>
      <c r="Z1" s="59"/>
      <c r="AA1" s="59"/>
      <c r="AB1" s="59"/>
      <c r="AD1" s="117"/>
      <c r="AE1" s="117"/>
      <c r="AF1" s="117"/>
      <c r="AG1" s="117"/>
      <c r="AH1" s="117"/>
      <c r="AI1" s="117"/>
      <c r="AJ1" s="117"/>
      <c r="AK1" s="117"/>
      <c r="AL1" s="117"/>
      <c r="AM1" s="117"/>
      <c r="AN1" s="117"/>
      <c r="AO1" s="117"/>
      <c r="AP1" s="117"/>
      <c r="AQ1" s="117"/>
      <c r="AR1" s="117"/>
      <c r="AS1" s="9"/>
    </row>
    <row r="2" spans="1:46" ht="14.25" customHeight="1">
      <c r="B2" s="114"/>
      <c r="C2" s="14"/>
      <c r="D2" s="14"/>
      <c r="E2" s="14"/>
      <c r="F2" s="14"/>
      <c r="G2" s="2"/>
      <c r="H2" s="12"/>
      <c r="I2" s="12"/>
      <c r="J2" s="12"/>
      <c r="K2" s="12"/>
      <c r="L2" s="12"/>
      <c r="M2" s="12"/>
      <c r="N2" s="12"/>
      <c r="O2" s="12"/>
      <c r="P2" s="12"/>
      <c r="Q2" s="12"/>
      <c r="R2" s="12"/>
      <c r="S2" s="12"/>
      <c r="T2" s="12"/>
      <c r="U2" s="12"/>
      <c r="V2" s="12"/>
      <c r="W2" s="12"/>
      <c r="X2" s="13"/>
      <c r="Y2" s="13"/>
      <c r="Z2" s="13"/>
      <c r="AA2" s="12"/>
      <c r="AB2" s="2"/>
      <c r="AD2" s="105"/>
      <c r="AE2" s="150" t="s">
        <v>98</v>
      </c>
      <c r="AF2" s="105"/>
      <c r="AG2" s="117"/>
      <c r="AH2" s="117"/>
      <c r="AI2" s="151"/>
      <c r="AJ2" s="151"/>
      <c r="AK2" s="151"/>
      <c r="AL2" s="151"/>
      <c r="AM2" s="151"/>
      <c r="AN2" s="151"/>
      <c r="AO2" s="151"/>
      <c r="AP2" s="151"/>
      <c r="AQ2" s="151"/>
      <c r="AR2" s="151"/>
      <c r="AS2" s="151"/>
      <c r="AT2" s="1"/>
    </row>
    <row r="3" spans="1:46" ht="14.25" customHeight="1">
      <c r="A3" s="284"/>
      <c r="B3" s="291" t="s">
        <v>52</v>
      </c>
      <c r="C3" s="287" t="s">
        <v>53</v>
      </c>
      <c r="D3" s="288"/>
      <c r="E3" s="287" t="s">
        <v>54</v>
      </c>
      <c r="F3" s="288"/>
      <c r="G3" s="293" t="s">
        <v>2</v>
      </c>
      <c r="H3" s="300" t="s">
        <v>1</v>
      </c>
      <c r="I3" s="302" t="s">
        <v>18</v>
      </c>
      <c r="J3" s="304" t="s">
        <v>3</v>
      </c>
      <c r="K3" s="305"/>
      <c r="L3" s="306" t="s">
        <v>4</v>
      </c>
      <c r="M3" s="276"/>
      <c r="N3" s="306" t="s">
        <v>5</v>
      </c>
      <c r="O3" s="276"/>
      <c r="P3" s="291" t="s">
        <v>19</v>
      </c>
      <c r="Q3" s="60" t="s">
        <v>34</v>
      </c>
      <c r="R3" s="298" t="s">
        <v>56</v>
      </c>
      <c r="S3" s="299"/>
      <c r="T3" s="295" t="s">
        <v>55</v>
      </c>
      <c r="U3" s="296"/>
      <c r="V3" s="296"/>
      <c r="W3" s="296"/>
      <c r="X3" s="297"/>
      <c r="Y3" s="274" t="s">
        <v>58</v>
      </c>
      <c r="Z3" s="275"/>
      <c r="AA3" s="275"/>
      <c r="AB3" s="276"/>
      <c r="AC3" s="284"/>
      <c r="AD3" s="12"/>
      <c r="AE3" s="282" t="s">
        <v>0</v>
      </c>
      <c r="AF3" s="15" t="s">
        <v>88</v>
      </c>
      <c r="AG3" s="280" t="s">
        <v>87</v>
      </c>
      <c r="AH3" s="60" t="s">
        <v>34</v>
      </c>
      <c r="AI3" s="285" t="s">
        <v>116</v>
      </c>
      <c r="AJ3" s="277" t="s">
        <v>55</v>
      </c>
      <c r="AK3" s="278"/>
      <c r="AL3" s="278"/>
      <c r="AM3" s="278"/>
      <c r="AN3" s="279"/>
      <c r="AO3" s="274" t="s">
        <v>58</v>
      </c>
      <c r="AP3" s="275"/>
      <c r="AQ3" s="275"/>
      <c r="AR3" s="276"/>
      <c r="AS3" s="151"/>
      <c r="AT3" s="1"/>
    </row>
    <row r="4" spans="1:46" ht="14.25" customHeight="1" thickBot="1">
      <c r="A4" s="284"/>
      <c r="B4" s="292"/>
      <c r="C4" s="289"/>
      <c r="D4" s="290"/>
      <c r="E4" s="289"/>
      <c r="F4" s="290"/>
      <c r="G4" s="294"/>
      <c r="H4" s="301"/>
      <c r="I4" s="303"/>
      <c r="J4" s="61" t="s">
        <v>35</v>
      </c>
      <c r="K4" s="62" t="s">
        <v>11</v>
      </c>
      <c r="L4" s="63" t="s">
        <v>36</v>
      </c>
      <c r="M4" s="64" t="s">
        <v>11</v>
      </c>
      <c r="N4" s="63" t="s">
        <v>36</v>
      </c>
      <c r="O4" s="64" t="s">
        <v>12</v>
      </c>
      <c r="P4" s="292"/>
      <c r="Q4" s="55">
        <f>実行委員会事前記入!$C$21</f>
        <v>43331</v>
      </c>
      <c r="R4" s="53">
        <f>実行委員会事前記入!$C$22</f>
        <v>43332</v>
      </c>
      <c r="S4" s="51">
        <f>実行委員会事前記入!$C$23</f>
        <v>43333</v>
      </c>
      <c r="T4" s="102">
        <f>実行委員会事前記入!$C$19</f>
        <v>43329</v>
      </c>
      <c r="U4" s="103">
        <f>実行委員会事前記入!$C$20</f>
        <v>43330</v>
      </c>
      <c r="V4" s="103">
        <f>実行委員会事前記入!$C$21</f>
        <v>43331</v>
      </c>
      <c r="W4" s="103">
        <f>実行委員会事前記入!$C$22</f>
        <v>43332</v>
      </c>
      <c r="X4" s="104">
        <f>実行委員会事前記入!$C$23</f>
        <v>43333</v>
      </c>
      <c r="Y4" s="52">
        <f>実行委員会事前記入!$C$20</f>
        <v>43330</v>
      </c>
      <c r="Z4" s="56">
        <f>実行委員会事前記入!$C$21</f>
        <v>43331</v>
      </c>
      <c r="AA4" s="58">
        <f>実行委員会事前記入!$C$22</f>
        <v>43332</v>
      </c>
      <c r="AB4" s="57">
        <f>実行委員会事前記入!$C$23</f>
        <v>43333</v>
      </c>
      <c r="AC4" s="284"/>
      <c r="AD4" s="12"/>
      <c r="AE4" s="283"/>
      <c r="AF4" s="109" t="s">
        <v>42</v>
      </c>
      <c r="AG4" s="281"/>
      <c r="AH4" s="55">
        <f>実行委員会事前記入!$C$21</f>
        <v>43331</v>
      </c>
      <c r="AI4" s="286"/>
      <c r="AJ4" s="54">
        <f>実行委員会事前記入!$C$19</f>
        <v>43329</v>
      </c>
      <c r="AK4" s="49">
        <f>実行委員会事前記入!$C$20</f>
        <v>43330</v>
      </c>
      <c r="AL4" s="49">
        <f>実行委員会事前記入!$C$21</f>
        <v>43331</v>
      </c>
      <c r="AM4" s="49">
        <f>実行委員会事前記入!$C$22</f>
        <v>43332</v>
      </c>
      <c r="AN4" s="50">
        <f>実行委員会事前記入!$C$23</f>
        <v>43333</v>
      </c>
      <c r="AO4" s="52">
        <f>実行委員会事前記入!$C$20</f>
        <v>43330</v>
      </c>
      <c r="AP4" s="56">
        <f>実行委員会事前記入!$C$21</f>
        <v>43331</v>
      </c>
      <c r="AQ4" s="58">
        <f>実行委員会事前記入!$C$22</f>
        <v>43332</v>
      </c>
      <c r="AR4" s="57">
        <f>実行委員会事前記入!$C$23</f>
        <v>43333</v>
      </c>
      <c r="AS4" s="151"/>
      <c r="AT4" s="1"/>
    </row>
    <row r="5" spans="1:46" ht="19.5" customHeight="1" thickBot="1">
      <c r="B5" s="152" t="s">
        <v>51</v>
      </c>
      <c r="C5" s="153" t="s">
        <v>47</v>
      </c>
      <c r="D5" s="154" t="s">
        <v>48</v>
      </c>
      <c r="E5" s="153" t="s">
        <v>49</v>
      </c>
      <c r="F5" s="154" t="s">
        <v>50</v>
      </c>
      <c r="G5" s="155" t="s">
        <v>29</v>
      </c>
      <c r="H5" s="156" t="s">
        <v>30</v>
      </c>
      <c r="I5" s="157" t="s">
        <v>33</v>
      </c>
      <c r="J5" s="158" t="s">
        <v>37</v>
      </c>
      <c r="K5" s="157">
        <v>3</v>
      </c>
      <c r="L5" s="158"/>
      <c r="M5" s="157" t="s">
        <v>38</v>
      </c>
      <c r="N5" s="158" t="s">
        <v>39</v>
      </c>
      <c r="O5" s="157" t="s">
        <v>32</v>
      </c>
      <c r="P5" s="159" t="s">
        <v>33</v>
      </c>
      <c r="Q5" s="160" t="s">
        <v>31</v>
      </c>
      <c r="R5" s="155" t="s">
        <v>33</v>
      </c>
      <c r="S5" s="157" t="s">
        <v>40</v>
      </c>
      <c r="T5" s="161" t="s">
        <v>85</v>
      </c>
      <c r="U5" s="156" t="s">
        <v>31</v>
      </c>
      <c r="V5" s="156" t="s">
        <v>33</v>
      </c>
      <c r="W5" s="162" t="s">
        <v>45</v>
      </c>
      <c r="X5" s="163" t="s">
        <v>90</v>
      </c>
      <c r="Y5" s="156" t="s">
        <v>89</v>
      </c>
      <c r="Z5" s="162" t="s">
        <v>38</v>
      </c>
      <c r="AA5" s="164" t="s">
        <v>86</v>
      </c>
      <c r="AB5" s="165" t="s">
        <v>31</v>
      </c>
      <c r="AD5" s="12"/>
      <c r="AE5" s="112" t="s">
        <v>44</v>
      </c>
      <c r="AF5" s="113">
        <f>SUM($AF$6:$AF$25)</f>
        <v>0</v>
      </c>
      <c r="AG5" s="154">
        <f>実行委員会事前記入!$F$11</f>
        <v>5000</v>
      </c>
      <c r="AH5" s="160">
        <f>実行委員会事前記入!$F$12</f>
        <v>2000</v>
      </c>
      <c r="AI5" s="155">
        <f>実行委員会事前記入!$F$13</f>
        <v>5000</v>
      </c>
      <c r="AJ5" s="161">
        <f>実行委員会事前記入!$F$14</f>
        <v>2000</v>
      </c>
      <c r="AK5" s="156">
        <f>実行委員会事前記入!$F$15</f>
        <v>2000</v>
      </c>
      <c r="AL5" s="156">
        <f>実行委員会事前記入!$F$16</f>
        <v>2000</v>
      </c>
      <c r="AM5" s="162">
        <f>実行委員会事前記入!$F$17</f>
        <v>2000</v>
      </c>
      <c r="AN5" s="163">
        <f>実行委員会事前記入!$F$18</f>
        <v>2000</v>
      </c>
      <c r="AO5" s="156">
        <f>実行委員会事前記入!$F$19</f>
        <v>500</v>
      </c>
      <c r="AP5" s="162">
        <f>実行委員会事前記入!$F$20</f>
        <v>500</v>
      </c>
      <c r="AQ5" s="164">
        <f>実行委員会事前記入!$F$21</f>
        <v>500</v>
      </c>
      <c r="AR5" s="165">
        <f>実行委員会事前記入!$F$22</f>
        <v>500</v>
      </c>
      <c r="AS5" s="151" t="s">
        <v>91</v>
      </c>
      <c r="AT5" s="1"/>
    </row>
    <row r="6" spans="1:46" ht="28.35" customHeight="1">
      <c r="B6" s="172">
        <f>ROW()-5</f>
        <v>1</v>
      </c>
      <c r="C6" s="173"/>
      <c r="D6" s="174"/>
      <c r="E6" s="173"/>
      <c r="F6" s="174"/>
      <c r="G6" s="175"/>
      <c r="H6" s="176"/>
      <c r="I6" s="177"/>
      <c r="J6" s="178"/>
      <c r="K6" s="177"/>
      <c r="L6" s="178"/>
      <c r="M6" s="177"/>
      <c r="N6" s="178"/>
      <c r="O6" s="177"/>
      <c r="P6" s="179"/>
      <c r="Q6" s="180"/>
      <c r="R6" s="175"/>
      <c r="S6" s="177"/>
      <c r="T6" s="181"/>
      <c r="U6" s="176"/>
      <c r="V6" s="176"/>
      <c r="W6" s="182"/>
      <c r="X6" s="183"/>
      <c r="Y6" s="176"/>
      <c r="Z6" s="182"/>
      <c r="AA6" s="184"/>
      <c r="AB6" s="185"/>
      <c r="AD6" s="12"/>
      <c r="AE6" s="110" t="str">
        <f>IF($C6&lt;&gt;"",$C6&amp;$D6,"")</f>
        <v/>
      </c>
      <c r="AF6" s="111" t="str">
        <f t="shared" ref="AF6:AF25" si="0">IF($AE6&lt;&gt;"",SUM($AG6:$AR6),"")</f>
        <v/>
      </c>
      <c r="AG6" s="67" t="str">
        <f t="shared" ref="AG6:AG25" si="1">IF($AE6&lt;&gt;"",IF(OR(AND($K6&lt;&gt;"",$K6&lt;&gt;"×"),AND($M6&lt;&gt;"",$M6&lt;&gt;"×"),AND($O6&lt;&gt;"",$O6&lt;&gt;"×")),AG$5,0),"")</f>
        <v/>
      </c>
      <c r="AH6" s="67" t="str">
        <f t="shared" ref="AH6:AH25" si="2">IF($AE6&lt;&gt;"",IF(Q6="○",AH$5,IF(Q6="×",0,"")),"")</f>
        <v/>
      </c>
      <c r="AI6" s="65" t="str">
        <f>IF($AE6&lt;&gt;"",IF(OR(R6="○",S6="○"),AI$5,IF(AND(R6="×",S6="×"),0,"")),"")</f>
        <v/>
      </c>
      <c r="AJ6" s="68" t="str">
        <f t="shared" ref="AJ6:AJ25" si="3">IF($AE6&lt;&gt;"",IF(T6="○",AJ$5,IF(T6="×",0,"")),"")</f>
        <v/>
      </c>
      <c r="AK6" s="66" t="str">
        <f t="shared" ref="AK6:AK25" si="4">IF($AE6&lt;&gt;"",IF(U6="○",AK$5,IF(U6="×",0,"")),"")</f>
        <v/>
      </c>
      <c r="AL6" s="66" t="str">
        <f t="shared" ref="AL6:AL25" si="5">IF($AE6&lt;&gt;"",IF(V6="○",AL$5,IF(V6="×",0,"")),"")</f>
        <v/>
      </c>
      <c r="AM6" s="69" t="str">
        <f t="shared" ref="AM6:AM25" si="6">IF($AE6&lt;&gt;"",IF(W6="○",AM$5,IF(W6="×",0,"")),"")</f>
        <v/>
      </c>
      <c r="AN6" s="70" t="str">
        <f t="shared" ref="AN6:AN25" si="7">IF($AE6&lt;&gt;"",IF(X6="○",AN$5,IF(X6="×",0,"")),"")</f>
        <v/>
      </c>
      <c r="AO6" s="66" t="str">
        <f t="shared" ref="AO6:AO25" si="8">IF($AE6&lt;&gt;"",IF(Y6="○",AO$5,IF(Y6="×",0,"")),"")</f>
        <v/>
      </c>
      <c r="AP6" s="69" t="str">
        <f t="shared" ref="AP6:AP25" si="9">IF($AE6&lt;&gt;"",IF(Z6="○",AP$5,IF(Z6="×",0,"")),"")</f>
        <v/>
      </c>
      <c r="AQ6" s="71" t="str">
        <f t="shared" ref="AQ6:AQ25" si="10">IF($AE6&lt;&gt;"",IF(AA6="○",AQ$5,IF(AA6="×",0,"")),"")</f>
        <v/>
      </c>
      <c r="AR6" s="72" t="str">
        <f t="shared" ref="AR6:AR25" si="11">IF($AE6&lt;&gt;"",IF(AB6="○",AR$5,IF(AB6="×",0,"")),"")</f>
        <v/>
      </c>
      <c r="AS6" s="151"/>
      <c r="AT6" s="1"/>
    </row>
    <row r="7" spans="1:46" ht="28.35" customHeight="1">
      <c r="B7" s="172">
        <f t="shared" ref="B7:B25" si="12">ROW()-5</f>
        <v>2</v>
      </c>
      <c r="C7" s="186"/>
      <c r="D7" s="187"/>
      <c r="E7" s="186"/>
      <c r="F7" s="187"/>
      <c r="G7" s="188"/>
      <c r="H7" s="189"/>
      <c r="I7" s="190"/>
      <c r="J7" s="191"/>
      <c r="K7" s="190"/>
      <c r="L7" s="191"/>
      <c r="M7" s="190"/>
      <c r="N7" s="191"/>
      <c r="O7" s="190"/>
      <c r="P7" s="192"/>
      <c r="Q7" s="172"/>
      <c r="R7" s="188"/>
      <c r="S7" s="190"/>
      <c r="T7" s="193"/>
      <c r="U7" s="189"/>
      <c r="V7" s="189"/>
      <c r="W7" s="194"/>
      <c r="X7" s="195"/>
      <c r="Y7" s="189"/>
      <c r="Z7" s="194"/>
      <c r="AA7" s="196"/>
      <c r="AB7" s="197"/>
      <c r="AD7" s="12"/>
      <c r="AE7" s="99" t="str">
        <f t="shared" ref="AE7:AE25" si="13">IF($C7&lt;&gt;"",$C7&amp;$D7,"")</f>
        <v/>
      </c>
      <c r="AF7" s="106" t="str">
        <f t="shared" si="0"/>
        <v/>
      </c>
      <c r="AG7" s="75" t="str">
        <f t="shared" si="1"/>
        <v/>
      </c>
      <c r="AH7" s="75" t="str">
        <f t="shared" si="2"/>
        <v/>
      </c>
      <c r="AI7" s="73" t="str">
        <f t="shared" ref="AI7:AI25" si="14">IF($AE7&lt;&gt;"",IF(OR(R7="○",S7="○"),AI$5,IF(AND(R7="×",S7="×"),0,"")),"")</f>
        <v/>
      </c>
      <c r="AJ7" s="76" t="str">
        <f t="shared" si="3"/>
        <v/>
      </c>
      <c r="AK7" s="74" t="str">
        <f t="shared" si="4"/>
        <v/>
      </c>
      <c r="AL7" s="74" t="str">
        <f t="shared" si="5"/>
        <v/>
      </c>
      <c r="AM7" s="77" t="str">
        <f t="shared" si="6"/>
        <v/>
      </c>
      <c r="AN7" s="78" t="str">
        <f t="shared" si="7"/>
        <v/>
      </c>
      <c r="AO7" s="74" t="str">
        <f t="shared" si="8"/>
        <v/>
      </c>
      <c r="AP7" s="77" t="str">
        <f t="shared" si="9"/>
        <v/>
      </c>
      <c r="AQ7" s="79" t="str">
        <f t="shared" si="10"/>
        <v/>
      </c>
      <c r="AR7" s="80" t="str">
        <f t="shared" si="11"/>
        <v/>
      </c>
      <c r="AS7" s="151"/>
      <c r="AT7" s="1"/>
    </row>
    <row r="8" spans="1:46" ht="28.35" customHeight="1">
      <c r="B8" s="172">
        <f t="shared" si="12"/>
        <v>3</v>
      </c>
      <c r="C8" s="186"/>
      <c r="D8" s="187"/>
      <c r="E8" s="186"/>
      <c r="F8" s="187"/>
      <c r="G8" s="188"/>
      <c r="H8" s="189"/>
      <c r="I8" s="190"/>
      <c r="J8" s="191"/>
      <c r="K8" s="190"/>
      <c r="L8" s="191"/>
      <c r="M8" s="190"/>
      <c r="N8" s="191"/>
      <c r="O8" s="190"/>
      <c r="P8" s="192"/>
      <c r="Q8" s="172"/>
      <c r="R8" s="188"/>
      <c r="S8" s="190"/>
      <c r="T8" s="193"/>
      <c r="U8" s="189"/>
      <c r="V8" s="189"/>
      <c r="W8" s="194"/>
      <c r="X8" s="195"/>
      <c r="Y8" s="189"/>
      <c r="Z8" s="194"/>
      <c r="AA8" s="196"/>
      <c r="AB8" s="197"/>
      <c r="AD8" s="12"/>
      <c r="AE8" s="99" t="str">
        <f t="shared" si="13"/>
        <v/>
      </c>
      <c r="AF8" s="106" t="str">
        <f t="shared" si="0"/>
        <v/>
      </c>
      <c r="AG8" s="75" t="str">
        <f t="shared" si="1"/>
        <v/>
      </c>
      <c r="AH8" s="75" t="str">
        <f t="shared" si="2"/>
        <v/>
      </c>
      <c r="AI8" s="73" t="str">
        <f t="shared" si="14"/>
        <v/>
      </c>
      <c r="AJ8" s="76" t="str">
        <f t="shared" si="3"/>
        <v/>
      </c>
      <c r="AK8" s="74" t="str">
        <f t="shared" si="4"/>
        <v/>
      </c>
      <c r="AL8" s="74" t="str">
        <f t="shared" si="5"/>
        <v/>
      </c>
      <c r="AM8" s="77" t="str">
        <f t="shared" si="6"/>
        <v/>
      </c>
      <c r="AN8" s="78" t="str">
        <f t="shared" si="7"/>
        <v/>
      </c>
      <c r="AO8" s="74" t="str">
        <f t="shared" si="8"/>
        <v/>
      </c>
      <c r="AP8" s="77" t="str">
        <f t="shared" si="9"/>
        <v/>
      </c>
      <c r="AQ8" s="79" t="str">
        <f t="shared" si="10"/>
        <v/>
      </c>
      <c r="AR8" s="80" t="str">
        <f t="shared" si="11"/>
        <v/>
      </c>
      <c r="AS8" s="151"/>
      <c r="AT8" s="1"/>
    </row>
    <row r="9" spans="1:46" ht="28.35" customHeight="1">
      <c r="B9" s="172">
        <f t="shared" si="12"/>
        <v>4</v>
      </c>
      <c r="C9" s="186"/>
      <c r="D9" s="187"/>
      <c r="E9" s="186"/>
      <c r="F9" s="187"/>
      <c r="G9" s="188"/>
      <c r="H9" s="189"/>
      <c r="I9" s="190"/>
      <c r="J9" s="191"/>
      <c r="K9" s="190"/>
      <c r="L9" s="191"/>
      <c r="M9" s="190"/>
      <c r="N9" s="191"/>
      <c r="O9" s="190"/>
      <c r="P9" s="192"/>
      <c r="Q9" s="172"/>
      <c r="R9" s="188"/>
      <c r="S9" s="190"/>
      <c r="T9" s="193"/>
      <c r="U9" s="189"/>
      <c r="V9" s="189"/>
      <c r="W9" s="194"/>
      <c r="X9" s="195"/>
      <c r="Y9" s="189"/>
      <c r="Z9" s="194"/>
      <c r="AA9" s="196"/>
      <c r="AB9" s="197"/>
      <c r="AD9" s="12"/>
      <c r="AE9" s="99" t="str">
        <f t="shared" si="13"/>
        <v/>
      </c>
      <c r="AF9" s="106" t="str">
        <f t="shared" si="0"/>
        <v/>
      </c>
      <c r="AG9" s="75" t="str">
        <f t="shared" si="1"/>
        <v/>
      </c>
      <c r="AH9" s="75" t="str">
        <f t="shared" si="2"/>
        <v/>
      </c>
      <c r="AI9" s="73" t="str">
        <f t="shared" si="14"/>
        <v/>
      </c>
      <c r="AJ9" s="76" t="str">
        <f t="shared" si="3"/>
        <v/>
      </c>
      <c r="AK9" s="74" t="str">
        <f t="shared" si="4"/>
        <v/>
      </c>
      <c r="AL9" s="74" t="str">
        <f t="shared" si="5"/>
        <v/>
      </c>
      <c r="AM9" s="77" t="str">
        <f t="shared" si="6"/>
        <v/>
      </c>
      <c r="AN9" s="78" t="str">
        <f t="shared" si="7"/>
        <v/>
      </c>
      <c r="AO9" s="74" t="str">
        <f t="shared" si="8"/>
        <v/>
      </c>
      <c r="AP9" s="77" t="str">
        <f t="shared" si="9"/>
        <v/>
      </c>
      <c r="AQ9" s="79" t="str">
        <f t="shared" si="10"/>
        <v/>
      </c>
      <c r="AR9" s="80" t="str">
        <f t="shared" si="11"/>
        <v/>
      </c>
      <c r="AS9" s="151"/>
      <c r="AT9" s="1"/>
    </row>
    <row r="10" spans="1:46" ht="28.35" customHeight="1">
      <c r="B10" s="172">
        <f t="shared" si="12"/>
        <v>5</v>
      </c>
      <c r="C10" s="186"/>
      <c r="D10" s="187"/>
      <c r="E10" s="186"/>
      <c r="F10" s="187"/>
      <c r="G10" s="188"/>
      <c r="H10" s="189"/>
      <c r="I10" s="190"/>
      <c r="J10" s="191"/>
      <c r="K10" s="190"/>
      <c r="L10" s="191"/>
      <c r="M10" s="190"/>
      <c r="N10" s="191"/>
      <c r="O10" s="190"/>
      <c r="P10" s="192"/>
      <c r="Q10" s="172"/>
      <c r="R10" s="188"/>
      <c r="S10" s="190"/>
      <c r="T10" s="193"/>
      <c r="U10" s="189"/>
      <c r="V10" s="189"/>
      <c r="W10" s="194"/>
      <c r="X10" s="195"/>
      <c r="Y10" s="189"/>
      <c r="Z10" s="194"/>
      <c r="AA10" s="196"/>
      <c r="AB10" s="197"/>
      <c r="AD10" s="12"/>
      <c r="AE10" s="99" t="str">
        <f t="shared" si="13"/>
        <v/>
      </c>
      <c r="AF10" s="106" t="str">
        <f t="shared" si="0"/>
        <v/>
      </c>
      <c r="AG10" s="75" t="str">
        <f t="shared" si="1"/>
        <v/>
      </c>
      <c r="AH10" s="75" t="str">
        <f t="shared" si="2"/>
        <v/>
      </c>
      <c r="AI10" s="73" t="str">
        <f t="shared" si="14"/>
        <v/>
      </c>
      <c r="AJ10" s="76" t="str">
        <f t="shared" si="3"/>
        <v/>
      </c>
      <c r="AK10" s="74" t="str">
        <f t="shared" si="4"/>
        <v/>
      </c>
      <c r="AL10" s="74" t="str">
        <f t="shared" si="5"/>
        <v/>
      </c>
      <c r="AM10" s="77" t="str">
        <f t="shared" si="6"/>
        <v/>
      </c>
      <c r="AN10" s="78" t="str">
        <f t="shared" si="7"/>
        <v/>
      </c>
      <c r="AO10" s="74" t="str">
        <f t="shared" si="8"/>
        <v/>
      </c>
      <c r="AP10" s="77" t="str">
        <f t="shared" si="9"/>
        <v/>
      </c>
      <c r="AQ10" s="79" t="str">
        <f t="shared" si="10"/>
        <v/>
      </c>
      <c r="AR10" s="80" t="str">
        <f t="shared" si="11"/>
        <v/>
      </c>
      <c r="AS10" s="151"/>
      <c r="AT10" s="1"/>
    </row>
    <row r="11" spans="1:46" ht="28.35" customHeight="1">
      <c r="B11" s="172">
        <f t="shared" si="12"/>
        <v>6</v>
      </c>
      <c r="C11" s="186"/>
      <c r="D11" s="187"/>
      <c r="E11" s="186"/>
      <c r="F11" s="187"/>
      <c r="G11" s="188"/>
      <c r="H11" s="189"/>
      <c r="I11" s="190"/>
      <c r="J11" s="191"/>
      <c r="K11" s="190"/>
      <c r="L11" s="191"/>
      <c r="M11" s="190"/>
      <c r="N11" s="191"/>
      <c r="O11" s="190"/>
      <c r="P11" s="192"/>
      <c r="Q11" s="172"/>
      <c r="R11" s="188"/>
      <c r="S11" s="190"/>
      <c r="T11" s="193"/>
      <c r="U11" s="189"/>
      <c r="V11" s="189"/>
      <c r="W11" s="194"/>
      <c r="X11" s="195"/>
      <c r="Y11" s="189"/>
      <c r="Z11" s="194"/>
      <c r="AA11" s="196"/>
      <c r="AB11" s="197"/>
      <c r="AD11" s="12"/>
      <c r="AE11" s="99" t="str">
        <f t="shared" si="13"/>
        <v/>
      </c>
      <c r="AF11" s="106" t="str">
        <f t="shared" si="0"/>
        <v/>
      </c>
      <c r="AG11" s="75" t="str">
        <f t="shared" si="1"/>
        <v/>
      </c>
      <c r="AH11" s="75" t="str">
        <f t="shared" si="2"/>
        <v/>
      </c>
      <c r="AI11" s="73" t="str">
        <f t="shared" si="14"/>
        <v/>
      </c>
      <c r="AJ11" s="76" t="str">
        <f t="shared" si="3"/>
        <v/>
      </c>
      <c r="AK11" s="74" t="str">
        <f t="shared" si="4"/>
        <v/>
      </c>
      <c r="AL11" s="74" t="str">
        <f t="shared" si="5"/>
        <v/>
      </c>
      <c r="AM11" s="77" t="str">
        <f t="shared" si="6"/>
        <v/>
      </c>
      <c r="AN11" s="78" t="str">
        <f t="shared" si="7"/>
        <v/>
      </c>
      <c r="AO11" s="74" t="str">
        <f t="shared" si="8"/>
        <v/>
      </c>
      <c r="AP11" s="77" t="str">
        <f t="shared" si="9"/>
        <v/>
      </c>
      <c r="AQ11" s="79" t="str">
        <f t="shared" si="10"/>
        <v/>
      </c>
      <c r="AR11" s="80" t="str">
        <f t="shared" si="11"/>
        <v/>
      </c>
      <c r="AS11" s="151"/>
      <c r="AT11" s="1"/>
    </row>
    <row r="12" spans="1:46" ht="28.35" customHeight="1">
      <c r="B12" s="172">
        <f t="shared" si="12"/>
        <v>7</v>
      </c>
      <c r="C12" s="186"/>
      <c r="D12" s="187"/>
      <c r="E12" s="186"/>
      <c r="F12" s="187"/>
      <c r="G12" s="188"/>
      <c r="H12" s="189"/>
      <c r="I12" s="190"/>
      <c r="J12" s="191"/>
      <c r="K12" s="190"/>
      <c r="L12" s="191"/>
      <c r="M12" s="190"/>
      <c r="N12" s="191"/>
      <c r="O12" s="190"/>
      <c r="P12" s="192"/>
      <c r="Q12" s="172"/>
      <c r="R12" s="188"/>
      <c r="S12" s="190"/>
      <c r="T12" s="193"/>
      <c r="U12" s="189"/>
      <c r="V12" s="189"/>
      <c r="W12" s="194"/>
      <c r="X12" s="195"/>
      <c r="Y12" s="189"/>
      <c r="Z12" s="194"/>
      <c r="AA12" s="196"/>
      <c r="AB12" s="197"/>
      <c r="AD12" s="12"/>
      <c r="AE12" s="99" t="str">
        <f t="shared" si="13"/>
        <v/>
      </c>
      <c r="AF12" s="106" t="str">
        <f t="shared" si="0"/>
        <v/>
      </c>
      <c r="AG12" s="75" t="str">
        <f t="shared" si="1"/>
        <v/>
      </c>
      <c r="AH12" s="75" t="str">
        <f t="shared" si="2"/>
        <v/>
      </c>
      <c r="AI12" s="73" t="str">
        <f t="shared" si="14"/>
        <v/>
      </c>
      <c r="AJ12" s="76" t="str">
        <f t="shared" si="3"/>
        <v/>
      </c>
      <c r="AK12" s="74" t="str">
        <f t="shared" si="4"/>
        <v/>
      </c>
      <c r="AL12" s="74" t="str">
        <f t="shared" si="5"/>
        <v/>
      </c>
      <c r="AM12" s="77" t="str">
        <f t="shared" si="6"/>
        <v/>
      </c>
      <c r="AN12" s="78" t="str">
        <f t="shared" si="7"/>
        <v/>
      </c>
      <c r="AO12" s="74" t="str">
        <f t="shared" si="8"/>
        <v/>
      </c>
      <c r="AP12" s="77" t="str">
        <f t="shared" si="9"/>
        <v/>
      </c>
      <c r="AQ12" s="79" t="str">
        <f t="shared" si="10"/>
        <v/>
      </c>
      <c r="AR12" s="80" t="str">
        <f t="shared" si="11"/>
        <v/>
      </c>
      <c r="AS12" s="151"/>
      <c r="AT12" s="1"/>
    </row>
    <row r="13" spans="1:46" ht="28.35" customHeight="1">
      <c r="B13" s="172">
        <f t="shared" si="12"/>
        <v>8</v>
      </c>
      <c r="C13" s="186"/>
      <c r="D13" s="187"/>
      <c r="E13" s="186"/>
      <c r="F13" s="187"/>
      <c r="G13" s="188"/>
      <c r="H13" s="189"/>
      <c r="I13" s="190"/>
      <c r="J13" s="191"/>
      <c r="K13" s="190"/>
      <c r="L13" s="191"/>
      <c r="M13" s="190"/>
      <c r="N13" s="191"/>
      <c r="O13" s="190"/>
      <c r="P13" s="192"/>
      <c r="Q13" s="172"/>
      <c r="R13" s="188"/>
      <c r="S13" s="190"/>
      <c r="T13" s="193"/>
      <c r="U13" s="189"/>
      <c r="V13" s="189"/>
      <c r="W13" s="194"/>
      <c r="X13" s="195"/>
      <c r="Y13" s="189"/>
      <c r="Z13" s="194"/>
      <c r="AA13" s="196"/>
      <c r="AB13" s="197"/>
      <c r="AD13" s="12"/>
      <c r="AE13" s="100" t="str">
        <f t="shared" si="13"/>
        <v/>
      </c>
      <c r="AF13" s="107" t="str">
        <f t="shared" si="0"/>
        <v/>
      </c>
      <c r="AG13" s="75" t="str">
        <f t="shared" si="1"/>
        <v/>
      </c>
      <c r="AH13" s="75" t="str">
        <f t="shared" si="2"/>
        <v/>
      </c>
      <c r="AI13" s="73" t="str">
        <f t="shared" si="14"/>
        <v/>
      </c>
      <c r="AJ13" s="76" t="str">
        <f t="shared" si="3"/>
        <v/>
      </c>
      <c r="AK13" s="74" t="str">
        <f t="shared" si="4"/>
        <v/>
      </c>
      <c r="AL13" s="74" t="str">
        <f t="shared" si="5"/>
        <v/>
      </c>
      <c r="AM13" s="77" t="str">
        <f t="shared" si="6"/>
        <v/>
      </c>
      <c r="AN13" s="78" t="str">
        <f t="shared" si="7"/>
        <v/>
      </c>
      <c r="AO13" s="74" t="str">
        <f t="shared" si="8"/>
        <v/>
      </c>
      <c r="AP13" s="77" t="str">
        <f t="shared" si="9"/>
        <v/>
      </c>
      <c r="AQ13" s="79" t="str">
        <f t="shared" si="10"/>
        <v/>
      </c>
      <c r="AR13" s="80" t="str">
        <f t="shared" si="11"/>
        <v/>
      </c>
      <c r="AS13" s="151"/>
      <c r="AT13" s="1"/>
    </row>
    <row r="14" spans="1:46" ht="28.35" customHeight="1">
      <c r="B14" s="172">
        <f t="shared" si="12"/>
        <v>9</v>
      </c>
      <c r="C14" s="186"/>
      <c r="D14" s="187"/>
      <c r="E14" s="186"/>
      <c r="F14" s="187"/>
      <c r="G14" s="188"/>
      <c r="H14" s="189"/>
      <c r="I14" s="190"/>
      <c r="J14" s="191"/>
      <c r="K14" s="190"/>
      <c r="L14" s="191"/>
      <c r="M14" s="190"/>
      <c r="N14" s="191"/>
      <c r="O14" s="190"/>
      <c r="P14" s="192"/>
      <c r="Q14" s="172"/>
      <c r="R14" s="188"/>
      <c r="S14" s="190"/>
      <c r="T14" s="193"/>
      <c r="U14" s="189"/>
      <c r="V14" s="189"/>
      <c r="W14" s="194"/>
      <c r="X14" s="195"/>
      <c r="Y14" s="189"/>
      <c r="Z14" s="194"/>
      <c r="AA14" s="196"/>
      <c r="AB14" s="197"/>
      <c r="AD14" s="12"/>
      <c r="AE14" s="99" t="str">
        <f t="shared" si="13"/>
        <v/>
      </c>
      <c r="AF14" s="106" t="str">
        <f t="shared" si="0"/>
        <v/>
      </c>
      <c r="AG14" s="75" t="str">
        <f t="shared" si="1"/>
        <v/>
      </c>
      <c r="AH14" s="75" t="str">
        <f t="shared" si="2"/>
        <v/>
      </c>
      <c r="AI14" s="73" t="str">
        <f t="shared" si="14"/>
        <v/>
      </c>
      <c r="AJ14" s="76" t="str">
        <f t="shared" si="3"/>
        <v/>
      </c>
      <c r="AK14" s="74" t="str">
        <f t="shared" si="4"/>
        <v/>
      </c>
      <c r="AL14" s="74" t="str">
        <f t="shared" si="5"/>
        <v/>
      </c>
      <c r="AM14" s="77" t="str">
        <f t="shared" si="6"/>
        <v/>
      </c>
      <c r="AN14" s="78" t="str">
        <f t="shared" si="7"/>
        <v/>
      </c>
      <c r="AO14" s="74" t="str">
        <f t="shared" si="8"/>
        <v/>
      </c>
      <c r="AP14" s="77" t="str">
        <f t="shared" si="9"/>
        <v/>
      </c>
      <c r="AQ14" s="79" t="str">
        <f t="shared" si="10"/>
        <v/>
      </c>
      <c r="AR14" s="80" t="str">
        <f t="shared" si="11"/>
        <v/>
      </c>
      <c r="AS14" s="151"/>
      <c r="AT14" s="1"/>
    </row>
    <row r="15" spans="1:46" ht="28.35" customHeight="1">
      <c r="B15" s="172">
        <f t="shared" si="12"/>
        <v>10</v>
      </c>
      <c r="C15" s="186"/>
      <c r="D15" s="187"/>
      <c r="E15" s="186"/>
      <c r="F15" s="187"/>
      <c r="G15" s="188"/>
      <c r="H15" s="189"/>
      <c r="I15" s="190"/>
      <c r="J15" s="191"/>
      <c r="K15" s="190"/>
      <c r="L15" s="191"/>
      <c r="M15" s="190"/>
      <c r="N15" s="191"/>
      <c r="O15" s="190"/>
      <c r="P15" s="192"/>
      <c r="Q15" s="172"/>
      <c r="R15" s="188"/>
      <c r="S15" s="190"/>
      <c r="T15" s="193"/>
      <c r="U15" s="189"/>
      <c r="V15" s="189"/>
      <c r="W15" s="194"/>
      <c r="X15" s="195"/>
      <c r="Y15" s="189"/>
      <c r="Z15" s="194"/>
      <c r="AA15" s="196"/>
      <c r="AB15" s="197"/>
      <c r="AD15" s="12"/>
      <c r="AE15" s="99" t="str">
        <f t="shared" si="13"/>
        <v/>
      </c>
      <c r="AF15" s="106" t="str">
        <f t="shared" si="0"/>
        <v/>
      </c>
      <c r="AG15" s="75" t="str">
        <f t="shared" si="1"/>
        <v/>
      </c>
      <c r="AH15" s="75" t="str">
        <f t="shared" si="2"/>
        <v/>
      </c>
      <c r="AI15" s="73" t="str">
        <f t="shared" si="14"/>
        <v/>
      </c>
      <c r="AJ15" s="76" t="str">
        <f t="shared" si="3"/>
        <v/>
      </c>
      <c r="AK15" s="74" t="str">
        <f t="shared" si="4"/>
        <v/>
      </c>
      <c r="AL15" s="74" t="str">
        <f t="shared" si="5"/>
        <v/>
      </c>
      <c r="AM15" s="77" t="str">
        <f t="shared" si="6"/>
        <v/>
      </c>
      <c r="AN15" s="78" t="str">
        <f t="shared" si="7"/>
        <v/>
      </c>
      <c r="AO15" s="74" t="str">
        <f t="shared" si="8"/>
        <v/>
      </c>
      <c r="AP15" s="77" t="str">
        <f t="shared" si="9"/>
        <v/>
      </c>
      <c r="AQ15" s="79" t="str">
        <f t="shared" si="10"/>
        <v/>
      </c>
      <c r="AR15" s="80" t="str">
        <f t="shared" si="11"/>
        <v/>
      </c>
      <c r="AS15" s="151"/>
      <c r="AT15" s="1"/>
    </row>
    <row r="16" spans="1:46" ht="28.35" customHeight="1">
      <c r="B16" s="172">
        <f t="shared" si="12"/>
        <v>11</v>
      </c>
      <c r="C16" s="186"/>
      <c r="D16" s="187"/>
      <c r="E16" s="186"/>
      <c r="F16" s="187"/>
      <c r="G16" s="188"/>
      <c r="H16" s="189"/>
      <c r="I16" s="190"/>
      <c r="J16" s="191"/>
      <c r="K16" s="190"/>
      <c r="L16" s="191"/>
      <c r="M16" s="190"/>
      <c r="N16" s="191"/>
      <c r="O16" s="190"/>
      <c r="P16" s="192"/>
      <c r="Q16" s="172"/>
      <c r="R16" s="188"/>
      <c r="S16" s="190"/>
      <c r="T16" s="193"/>
      <c r="U16" s="189"/>
      <c r="V16" s="189"/>
      <c r="W16" s="194"/>
      <c r="X16" s="195"/>
      <c r="Y16" s="189"/>
      <c r="Z16" s="194"/>
      <c r="AA16" s="196"/>
      <c r="AB16" s="197"/>
      <c r="AD16" s="12"/>
      <c r="AE16" s="99" t="str">
        <f t="shared" si="13"/>
        <v/>
      </c>
      <c r="AF16" s="106" t="str">
        <f t="shared" si="0"/>
        <v/>
      </c>
      <c r="AG16" s="75" t="str">
        <f t="shared" si="1"/>
        <v/>
      </c>
      <c r="AH16" s="75" t="str">
        <f t="shared" si="2"/>
        <v/>
      </c>
      <c r="AI16" s="73" t="str">
        <f t="shared" si="14"/>
        <v/>
      </c>
      <c r="AJ16" s="76" t="str">
        <f t="shared" si="3"/>
        <v/>
      </c>
      <c r="AK16" s="74" t="str">
        <f t="shared" si="4"/>
        <v/>
      </c>
      <c r="AL16" s="74" t="str">
        <f t="shared" si="5"/>
        <v/>
      </c>
      <c r="AM16" s="77" t="str">
        <f t="shared" si="6"/>
        <v/>
      </c>
      <c r="AN16" s="78" t="str">
        <f t="shared" si="7"/>
        <v/>
      </c>
      <c r="AO16" s="74" t="str">
        <f t="shared" si="8"/>
        <v/>
      </c>
      <c r="AP16" s="77" t="str">
        <f t="shared" si="9"/>
        <v/>
      </c>
      <c r="AQ16" s="79" t="str">
        <f t="shared" si="10"/>
        <v/>
      </c>
      <c r="AR16" s="80" t="str">
        <f t="shared" si="11"/>
        <v/>
      </c>
      <c r="AS16" s="151"/>
      <c r="AT16" s="1"/>
    </row>
    <row r="17" spans="2:46" ht="28.35" customHeight="1">
      <c r="B17" s="172">
        <f t="shared" si="12"/>
        <v>12</v>
      </c>
      <c r="C17" s="186"/>
      <c r="D17" s="187"/>
      <c r="E17" s="186"/>
      <c r="F17" s="187"/>
      <c r="G17" s="188"/>
      <c r="H17" s="189"/>
      <c r="I17" s="190"/>
      <c r="J17" s="191"/>
      <c r="K17" s="190"/>
      <c r="L17" s="191"/>
      <c r="M17" s="190"/>
      <c r="N17" s="191"/>
      <c r="O17" s="190"/>
      <c r="P17" s="192"/>
      <c r="Q17" s="172"/>
      <c r="R17" s="188"/>
      <c r="S17" s="190"/>
      <c r="T17" s="193"/>
      <c r="U17" s="189"/>
      <c r="V17" s="189"/>
      <c r="W17" s="194"/>
      <c r="X17" s="195"/>
      <c r="Y17" s="189"/>
      <c r="Z17" s="194"/>
      <c r="AA17" s="196"/>
      <c r="AB17" s="197"/>
      <c r="AD17" s="12"/>
      <c r="AE17" s="99" t="str">
        <f t="shared" si="13"/>
        <v/>
      </c>
      <c r="AF17" s="106" t="str">
        <f t="shared" si="0"/>
        <v/>
      </c>
      <c r="AG17" s="75" t="str">
        <f t="shared" si="1"/>
        <v/>
      </c>
      <c r="AH17" s="75" t="str">
        <f t="shared" si="2"/>
        <v/>
      </c>
      <c r="AI17" s="73" t="str">
        <f t="shared" si="14"/>
        <v/>
      </c>
      <c r="AJ17" s="76" t="str">
        <f t="shared" si="3"/>
        <v/>
      </c>
      <c r="AK17" s="74" t="str">
        <f t="shared" si="4"/>
        <v/>
      </c>
      <c r="AL17" s="74" t="str">
        <f t="shared" si="5"/>
        <v/>
      </c>
      <c r="AM17" s="77" t="str">
        <f t="shared" si="6"/>
        <v/>
      </c>
      <c r="AN17" s="78" t="str">
        <f t="shared" si="7"/>
        <v/>
      </c>
      <c r="AO17" s="74" t="str">
        <f t="shared" si="8"/>
        <v/>
      </c>
      <c r="AP17" s="77" t="str">
        <f t="shared" si="9"/>
        <v/>
      </c>
      <c r="AQ17" s="79" t="str">
        <f t="shared" si="10"/>
        <v/>
      </c>
      <c r="AR17" s="80" t="str">
        <f t="shared" si="11"/>
        <v/>
      </c>
      <c r="AS17" s="151"/>
      <c r="AT17" s="1"/>
    </row>
    <row r="18" spans="2:46" ht="28.35" customHeight="1">
      <c r="B18" s="172">
        <f t="shared" si="12"/>
        <v>13</v>
      </c>
      <c r="C18" s="186"/>
      <c r="D18" s="187"/>
      <c r="E18" s="186"/>
      <c r="F18" s="187"/>
      <c r="G18" s="188"/>
      <c r="H18" s="189"/>
      <c r="I18" s="190"/>
      <c r="J18" s="191"/>
      <c r="K18" s="190"/>
      <c r="L18" s="191"/>
      <c r="M18" s="190"/>
      <c r="N18" s="191"/>
      <c r="O18" s="190"/>
      <c r="P18" s="192"/>
      <c r="Q18" s="172"/>
      <c r="R18" s="188"/>
      <c r="S18" s="190"/>
      <c r="T18" s="193"/>
      <c r="U18" s="189"/>
      <c r="V18" s="189"/>
      <c r="W18" s="194"/>
      <c r="X18" s="195"/>
      <c r="Y18" s="189"/>
      <c r="Z18" s="194"/>
      <c r="AA18" s="196"/>
      <c r="AB18" s="197"/>
      <c r="AD18" s="12"/>
      <c r="AE18" s="99" t="str">
        <f t="shared" si="13"/>
        <v/>
      </c>
      <c r="AF18" s="106" t="str">
        <f t="shared" si="0"/>
        <v/>
      </c>
      <c r="AG18" s="82" t="str">
        <f t="shared" si="1"/>
        <v/>
      </c>
      <c r="AH18" s="82" t="str">
        <f t="shared" si="2"/>
        <v/>
      </c>
      <c r="AI18" s="83" t="str">
        <f t="shared" si="14"/>
        <v/>
      </c>
      <c r="AJ18" s="84" t="str">
        <f t="shared" si="3"/>
        <v/>
      </c>
      <c r="AK18" s="81" t="str">
        <f t="shared" si="4"/>
        <v/>
      </c>
      <c r="AL18" s="81" t="str">
        <f t="shared" si="5"/>
        <v/>
      </c>
      <c r="AM18" s="85" t="str">
        <f t="shared" si="6"/>
        <v/>
      </c>
      <c r="AN18" s="86" t="str">
        <f t="shared" si="7"/>
        <v/>
      </c>
      <c r="AO18" s="81" t="str">
        <f t="shared" si="8"/>
        <v/>
      </c>
      <c r="AP18" s="85" t="str">
        <f t="shared" si="9"/>
        <v/>
      </c>
      <c r="AQ18" s="87" t="str">
        <f t="shared" si="10"/>
        <v/>
      </c>
      <c r="AR18" s="88" t="str">
        <f t="shared" si="11"/>
        <v/>
      </c>
      <c r="AS18" s="151"/>
      <c r="AT18" s="1"/>
    </row>
    <row r="19" spans="2:46" ht="28.35" customHeight="1">
      <c r="B19" s="172">
        <f t="shared" si="12"/>
        <v>14</v>
      </c>
      <c r="C19" s="186"/>
      <c r="D19" s="187"/>
      <c r="E19" s="186"/>
      <c r="F19" s="187"/>
      <c r="G19" s="188"/>
      <c r="H19" s="189"/>
      <c r="I19" s="190"/>
      <c r="J19" s="191"/>
      <c r="K19" s="190"/>
      <c r="L19" s="191"/>
      <c r="M19" s="190"/>
      <c r="N19" s="191"/>
      <c r="O19" s="190"/>
      <c r="P19" s="192"/>
      <c r="Q19" s="172"/>
      <c r="R19" s="188"/>
      <c r="S19" s="190"/>
      <c r="T19" s="193"/>
      <c r="U19" s="189"/>
      <c r="V19" s="189"/>
      <c r="W19" s="194"/>
      <c r="X19" s="195"/>
      <c r="Y19" s="189"/>
      <c r="Z19" s="194"/>
      <c r="AA19" s="196"/>
      <c r="AB19" s="197"/>
      <c r="AD19" s="12"/>
      <c r="AE19" s="99" t="str">
        <f t="shared" si="13"/>
        <v/>
      </c>
      <c r="AF19" s="106" t="str">
        <f t="shared" si="0"/>
        <v/>
      </c>
      <c r="AG19" s="67" t="str">
        <f t="shared" si="1"/>
        <v/>
      </c>
      <c r="AH19" s="67" t="str">
        <f t="shared" si="2"/>
        <v/>
      </c>
      <c r="AI19" s="65" t="str">
        <f t="shared" si="14"/>
        <v/>
      </c>
      <c r="AJ19" s="68" t="str">
        <f t="shared" si="3"/>
        <v/>
      </c>
      <c r="AK19" s="66" t="str">
        <f t="shared" si="4"/>
        <v/>
      </c>
      <c r="AL19" s="66" t="str">
        <f t="shared" si="5"/>
        <v/>
      </c>
      <c r="AM19" s="69" t="str">
        <f t="shared" si="6"/>
        <v/>
      </c>
      <c r="AN19" s="70" t="str">
        <f t="shared" si="7"/>
        <v/>
      </c>
      <c r="AO19" s="66" t="str">
        <f t="shared" si="8"/>
        <v/>
      </c>
      <c r="AP19" s="69" t="str">
        <f t="shared" si="9"/>
        <v/>
      </c>
      <c r="AQ19" s="71" t="str">
        <f t="shared" si="10"/>
        <v/>
      </c>
      <c r="AR19" s="72" t="str">
        <f t="shared" si="11"/>
        <v/>
      </c>
      <c r="AS19" s="151"/>
      <c r="AT19" s="1"/>
    </row>
    <row r="20" spans="2:46" ht="28.35" customHeight="1">
      <c r="B20" s="172">
        <f t="shared" si="12"/>
        <v>15</v>
      </c>
      <c r="C20" s="186"/>
      <c r="D20" s="187"/>
      <c r="E20" s="186"/>
      <c r="F20" s="187"/>
      <c r="G20" s="188"/>
      <c r="H20" s="189"/>
      <c r="I20" s="190"/>
      <c r="J20" s="191"/>
      <c r="K20" s="190"/>
      <c r="L20" s="191"/>
      <c r="M20" s="190"/>
      <c r="N20" s="191"/>
      <c r="O20" s="190"/>
      <c r="P20" s="192"/>
      <c r="Q20" s="172"/>
      <c r="R20" s="188"/>
      <c r="S20" s="190"/>
      <c r="T20" s="193"/>
      <c r="U20" s="189"/>
      <c r="V20" s="189"/>
      <c r="W20" s="194"/>
      <c r="X20" s="195"/>
      <c r="Y20" s="189"/>
      <c r="Z20" s="194"/>
      <c r="AA20" s="196"/>
      <c r="AB20" s="197"/>
      <c r="AD20" s="12"/>
      <c r="AE20" s="99" t="str">
        <f t="shared" si="13"/>
        <v/>
      </c>
      <c r="AF20" s="106" t="str">
        <f t="shared" si="0"/>
        <v/>
      </c>
      <c r="AG20" s="67" t="str">
        <f t="shared" si="1"/>
        <v/>
      </c>
      <c r="AH20" s="67" t="str">
        <f t="shared" si="2"/>
        <v/>
      </c>
      <c r="AI20" s="65" t="str">
        <f t="shared" si="14"/>
        <v/>
      </c>
      <c r="AJ20" s="68" t="str">
        <f t="shared" si="3"/>
        <v/>
      </c>
      <c r="AK20" s="66" t="str">
        <f t="shared" si="4"/>
        <v/>
      </c>
      <c r="AL20" s="66" t="str">
        <f t="shared" si="5"/>
        <v/>
      </c>
      <c r="AM20" s="69" t="str">
        <f t="shared" si="6"/>
        <v/>
      </c>
      <c r="AN20" s="70" t="str">
        <f t="shared" si="7"/>
        <v/>
      </c>
      <c r="AO20" s="66" t="str">
        <f t="shared" si="8"/>
        <v/>
      </c>
      <c r="AP20" s="69" t="str">
        <f t="shared" si="9"/>
        <v/>
      </c>
      <c r="AQ20" s="71" t="str">
        <f t="shared" si="10"/>
        <v/>
      </c>
      <c r="AR20" s="72" t="str">
        <f t="shared" si="11"/>
        <v/>
      </c>
      <c r="AS20" s="151"/>
      <c r="AT20" s="1"/>
    </row>
    <row r="21" spans="2:46" ht="28.35" customHeight="1">
      <c r="B21" s="172">
        <f t="shared" si="12"/>
        <v>16</v>
      </c>
      <c r="C21" s="186"/>
      <c r="D21" s="187"/>
      <c r="E21" s="186"/>
      <c r="F21" s="187"/>
      <c r="G21" s="188"/>
      <c r="H21" s="189"/>
      <c r="I21" s="190"/>
      <c r="J21" s="191"/>
      <c r="K21" s="190"/>
      <c r="L21" s="191"/>
      <c r="M21" s="190"/>
      <c r="N21" s="191"/>
      <c r="O21" s="190"/>
      <c r="P21" s="192"/>
      <c r="Q21" s="172"/>
      <c r="R21" s="188"/>
      <c r="S21" s="190"/>
      <c r="T21" s="193"/>
      <c r="U21" s="189"/>
      <c r="V21" s="189"/>
      <c r="W21" s="194"/>
      <c r="X21" s="195"/>
      <c r="Y21" s="189"/>
      <c r="Z21" s="194"/>
      <c r="AA21" s="196"/>
      <c r="AB21" s="197"/>
      <c r="AD21" s="12"/>
      <c r="AE21" s="99" t="str">
        <f t="shared" si="13"/>
        <v/>
      </c>
      <c r="AF21" s="106" t="str">
        <f t="shared" si="0"/>
        <v/>
      </c>
      <c r="AG21" s="67" t="str">
        <f t="shared" si="1"/>
        <v/>
      </c>
      <c r="AH21" s="67" t="str">
        <f t="shared" si="2"/>
        <v/>
      </c>
      <c r="AI21" s="65" t="str">
        <f t="shared" si="14"/>
        <v/>
      </c>
      <c r="AJ21" s="68" t="str">
        <f t="shared" si="3"/>
        <v/>
      </c>
      <c r="AK21" s="66" t="str">
        <f t="shared" si="4"/>
        <v/>
      </c>
      <c r="AL21" s="66" t="str">
        <f t="shared" si="5"/>
        <v/>
      </c>
      <c r="AM21" s="69" t="str">
        <f t="shared" si="6"/>
        <v/>
      </c>
      <c r="AN21" s="70" t="str">
        <f t="shared" si="7"/>
        <v/>
      </c>
      <c r="AO21" s="66" t="str">
        <f t="shared" si="8"/>
        <v/>
      </c>
      <c r="AP21" s="69" t="str">
        <f t="shared" si="9"/>
        <v/>
      </c>
      <c r="AQ21" s="71" t="str">
        <f t="shared" si="10"/>
        <v/>
      </c>
      <c r="AR21" s="72" t="str">
        <f t="shared" si="11"/>
        <v/>
      </c>
      <c r="AS21" s="151"/>
      <c r="AT21" s="1"/>
    </row>
    <row r="22" spans="2:46" ht="28.35" customHeight="1">
      <c r="B22" s="172">
        <f t="shared" si="12"/>
        <v>17</v>
      </c>
      <c r="C22" s="186"/>
      <c r="D22" s="187"/>
      <c r="E22" s="186"/>
      <c r="F22" s="187"/>
      <c r="G22" s="188"/>
      <c r="H22" s="189"/>
      <c r="I22" s="190"/>
      <c r="J22" s="191"/>
      <c r="K22" s="190"/>
      <c r="L22" s="191"/>
      <c r="M22" s="190"/>
      <c r="N22" s="191"/>
      <c r="O22" s="190"/>
      <c r="P22" s="192"/>
      <c r="Q22" s="172"/>
      <c r="R22" s="188"/>
      <c r="S22" s="190"/>
      <c r="T22" s="193"/>
      <c r="U22" s="189"/>
      <c r="V22" s="189"/>
      <c r="W22" s="194"/>
      <c r="X22" s="195"/>
      <c r="Y22" s="189"/>
      <c r="Z22" s="194"/>
      <c r="AA22" s="196"/>
      <c r="AB22" s="197"/>
      <c r="AD22" s="12"/>
      <c r="AE22" s="99" t="str">
        <f t="shared" si="13"/>
        <v/>
      </c>
      <c r="AF22" s="106" t="str">
        <f t="shared" si="0"/>
        <v/>
      </c>
      <c r="AG22" s="67" t="str">
        <f t="shared" si="1"/>
        <v/>
      </c>
      <c r="AH22" s="67" t="str">
        <f t="shared" si="2"/>
        <v/>
      </c>
      <c r="AI22" s="65" t="str">
        <f t="shared" si="14"/>
        <v/>
      </c>
      <c r="AJ22" s="68" t="str">
        <f t="shared" si="3"/>
        <v/>
      </c>
      <c r="AK22" s="66" t="str">
        <f t="shared" si="4"/>
        <v/>
      </c>
      <c r="AL22" s="66" t="str">
        <f t="shared" si="5"/>
        <v/>
      </c>
      <c r="AM22" s="69" t="str">
        <f t="shared" si="6"/>
        <v/>
      </c>
      <c r="AN22" s="70" t="str">
        <f t="shared" si="7"/>
        <v/>
      </c>
      <c r="AO22" s="66" t="str">
        <f t="shared" si="8"/>
        <v/>
      </c>
      <c r="AP22" s="69" t="str">
        <f t="shared" si="9"/>
        <v/>
      </c>
      <c r="AQ22" s="71" t="str">
        <f t="shared" si="10"/>
        <v/>
      </c>
      <c r="AR22" s="72" t="str">
        <f t="shared" si="11"/>
        <v/>
      </c>
      <c r="AS22" s="151"/>
      <c r="AT22" s="1"/>
    </row>
    <row r="23" spans="2:46" ht="28.35" customHeight="1">
      <c r="B23" s="172">
        <f t="shared" si="12"/>
        <v>18</v>
      </c>
      <c r="C23" s="186"/>
      <c r="D23" s="187"/>
      <c r="E23" s="186"/>
      <c r="F23" s="187"/>
      <c r="G23" s="188"/>
      <c r="H23" s="189"/>
      <c r="I23" s="190"/>
      <c r="J23" s="191"/>
      <c r="K23" s="190"/>
      <c r="L23" s="191"/>
      <c r="M23" s="190"/>
      <c r="N23" s="191"/>
      <c r="O23" s="190"/>
      <c r="P23" s="192"/>
      <c r="Q23" s="172"/>
      <c r="R23" s="188"/>
      <c r="S23" s="190"/>
      <c r="T23" s="193"/>
      <c r="U23" s="189"/>
      <c r="V23" s="189"/>
      <c r="W23" s="194"/>
      <c r="X23" s="195"/>
      <c r="Y23" s="189"/>
      <c r="Z23" s="194"/>
      <c r="AA23" s="196"/>
      <c r="AB23" s="197"/>
      <c r="AD23" s="12"/>
      <c r="AE23" s="99" t="str">
        <f t="shared" si="13"/>
        <v/>
      </c>
      <c r="AF23" s="106" t="str">
        <f t="shared" si="0"/>
        <v/>
      </c>
      <c r="AG23" s="67" t="str">
        <f t="shared" si="1"/>
        <v/>
      </c>
      <c r="AH23" s="67" t="str">
        <f t="shared" si="2"/>
        <v/>
      </c>
      <c r="AI23" s="65" t="str">
        <f t="shared" si="14"/>
        <v/>
      </c>
      <c r="AJ23" s="68" t="str">
        <f t="shared" si="3"/>
        <v/>
      </c>
      <c r="AK23" s="66" t="str">
        <f t="shared" si="4"/>
        <v/>
      </c>
      <c r="AL23" s="66" t="str">
        <f t="shared" si="5"/>
        <v/>
      </c>
      <c r="AM23" s="69" t="str">
        <f t="shared" si="6"/>
        <v/>
      </c>
      <c r="AN23" s="70" t="str">
        <f t="shared" si="7"/>
        <v/>
      </c>
      <c r="AO23" s="66" t="str">
        <f t="shared" si="8"/>
        <v/>
      </c>
      <c r="AP23" s="69" t="str">
        <f t="shared" si="9"/>
        <v/>
      </c>
      <c r="AQ23" s="71" t="str">
        <f t="shared" si="10"/>
        <v/>
      </c>
      <c r="AR23" s="72" t="str">
        <f t="shared" si="11"/>
        <v/>
      </c>
      <c r="AS23" s="151"/>
      <c r="AT23" s="1"/>
    </row>
    <row r="24" spans="2:46" ht="28.35" customHeight="1">
      <c r="B24" s="172">
        <f t="shared" si="12"/>
        <v>19</v>
      </c>
      <c r="C24" s="186"/>
      <c r="D24" s="187"/>
      <c r="E24" s="186"/>
      <c r="F24" s="187"/>
      <c r="G24" s="188"/>
      <c r="H24" s="189"/>
      <c r="I24" s="190"/>
      <c r="J24" s="191"/>
      <c r="K24" s="190"/>
      <c r="L24" s="191"/>
      <c r="M24" s="190"/>
      <c r="N24" s="191"/>
      <c r="O24" s="190"/>
      <c r="P24" s="192"/>
      <c r="Q24" s="172"/>
      <c r="R24" s="188"/>
      <c r="S24" s="190"/>
      <c r="T24" s="193"/>
      <c r="U24" s="189"/>
      <c r="V24" s="189"/>
      <c r="W24" s="194"/>
      <c r="X24" s="195"/>
      <c r="Y24" s="189"/>
      <c r="Z24" s="194"/>
      <c r="AA24" s="196"/>
      <c r="AB24" s="197"/>
      <c r="AD24" s="12"/>
      <c r="AE24" s="99" t="str">
        <f t="shared" si="13"/>
        <v/>
      </c>
      <c r="AF24" s="106" t="str">
        <f t="shared" si="0"/>
        <v/>
      </c>
      <c r="AG24" s="67" t="str">
        <f t="shared" si="1"/>
        <v/>
      </c>
      <c r="AH24" s="67" t="str">
        <f t="shared" si="2"/>
        <v/>
      </c>
      <c r="AI24" s="65" t="str">
        <f t="shared" si="14"/>
        <v/>
      </c>
      <c r="AJ24" s="68" t="str">
        <f t="shared" si="3"/>
        <v/>
      </c>
      <c r="AK24" s="66" t="str">
        <f t="shared" si="4"/>
        <v/>
      </c>
      <c r="AL24" s="66" t="str">
        <f t="shared" si="5"/>
        <v/>
      </c>
      <c r="AM24" s="69" t="str">
        <f t="shared" si="6"/>
        <v/>
      </c>
      <c r="AN24" s="70" t="str">
        <f t="shared" si="7"/>
        <v/>
      </c>
      <c r="AO24" s="66" t="str">
        <f t="shared" si="8"/>
        <v/>
      </c>
      <c r="AP24" s="69" t="str">
        <f t="shared" si="9"/>
        <v/>
      </c>
      <c r="AQ24" s="71" t="str">
        <f t="shared" si="10"/>
        <v/>
      </c>
      <c r="AR24" s="72" t="str">
        <f t="shared" si="11"/>
        <v/>
      </c>
      <c r="AS24" s="151"/>
      <c r="AT24" s="1"/>
    </row>
    <row r="25" spans="2:46" ht="28.35" customHeight="1">
      <c r="B25" s="172">
        <f t="shared" si="12"/>
        <v>20</v>
      </c>
      <c r="C25" s="186"/>
      <c r="D25" s="187"/>
      <c r="E25" s="186"/>
      <c r="F25" s="187"/>
      <c r="G25" s="198"/>
      <c r="H25" s="199"/>
      <c r="I25" s="200"/>
      <c r="J25" s="201"/>
      <c r="K25" s="200"/>
      <c r="L25" s="201"/>
      <c r="M25" s="200"/>
      <c r="N25" s="201"/>
      <c r="O25" s="200"/>
      <c r="P25" s="202"/>
      <c r="Q25" s="172"/>
      <c r="R25" s="198"/>
      <c r="S25" s="200"/>
      <c r="T25" s="193"/>
      <c r="U25" s="189"/>
      <c r="V25" s="189"/>
      <c r="W25" s="194"/>
      <c r="X25" s="195"/>
      <c r="Y25" s="199"/>
      <c r="Z25" s="203"/>
      <c r="AA25" s="204"/>
      <c r="AB25" s="205"/>
      <c r="AD25" s="12"/>
      <c r="AE25" s="101" t="str">
        <f t="shared" si="13"/>
        <v/>
      </c>
      <c r="AF25" s="108" t="str">
        <f t="shared" si="0"/>
        <v/>
      </c>
      <c r="AG25" s="91" t="str">
        <f t="shared" si="1"/>
        <v/>
      </c>
      <c r="AH25" s="91" t="str">
        <f t="shared" si="2"/>
        <v/>
      </c>
      <c r="AI25" s="89" t="str">
        <f t="shared" si="14"/>
        <v/>
      </c>
      <c r="AJ25" s="92" t="str">
        <f t="shared" si="3"/>
        <v/>
      </c>
      <c r="AK25" s="93" t="str">
        <f t="shared" si="4"/>
        <v/>
      </c>
      <c r="AL25" s="93" t="str">
        <f t="shared" si="5"/>
        <v/>
      </c>
      <c r="AM25" s="94" t="str">
        <f t="shared" si="6"/>
        <v/>
      </c>
      <c r="AN25" s="95" t="str">
        <f t="shared" si="7"/>
        <v/>
      </c>
      <c r="AO25" s="90" t="str">
        <f t="shared" si="8"/>
        <v/>
      </c>
      <c r="AP25" s="96" t="str">
        <f t="shared" si="9"/>
        <v/>
      </c>
      <c r="AQ25" s="97" t="str">
        <f t="shared" si="10"/>
        <v/>
      </c>
      <c r="AR25" s="98" t="str">
        <f t="shared" si="11"/>
        <v/>
      </c>
      <c r="AS25" s="151"/>
      <c r="AT25" s="1"/>
    </row>
    <row r="26" spans="2:46">
      <c r="B26" s="12"/>
      <c r="C26" s="12"/>
      <c r="D26" s="12"/>
      <c r="E26" s="12"/>
      <c r="F26" s="12"/>
      <c r="G26" s="12"/>
      <c r="H26" s="12"/>
      <c r="I26" s="12"/>
      <c r="J26" s="12"/>
      <c r="K26" s="12"/>
      <c r="L26" s="12"/>
      <c r="M26" s="12"/>
      <c r="N26" s="12"/>
      <c r="O26" s="12"/>
      <c r="P26" s="1"/>
      <c r="Q26" s="12"/>
      <c r="R26" s="12"/>
      <c r="S26" s="12"/>
      <c r="T26" s="12"/>
      <c r="U26" s="12"/>
      <c r="V26" s="12"/>
      <c r="W26" s="12"/>
      <c r="X26" s="13"/>
      <c r="Y26" s="13"/>
      <c r="Z26" s="13"/>
      <c r="AA26" s="13"/>
      <c r="AB26" s="1"/>
      <c r="AD26" s="12"/>
      <c r="AE26" s="12"/>
      <c r="AF26" s="12"/>
      <c r="AG26" s="12"/>
      <c r="AH26" s="12"/>
      <c r="AI26" s="12"/>
      <c r="AJ26" s="12"/>
      <c r="AK26" s="12"/>
      <c r="AL26" s="12"/>
      <c r="AM26" s="12"/>
      <c r="AN26" s="12"/>
      <c r="AO26" s="12"/>
      <c r="AP26" s="12"/>
      <c r="AQ26" s="12"/>
      <c r="AR26" s="12"/>
      <c r="AS26" s="1"/>
      <c r="AT26" s="1"/>
    </row>
    <row r="27" spans="2:46">
      <c r="B27" s="12"/>
      <c r="C27" s="12"/>
      <c r="D27" s="12"/>
      <c r="E27" s="12"/>
      <c r="F27" s="12"/>
      <c r="G27" s="12"/>
      <c r="H27" s="12"/>
      <c r="I27" s="12"/>
      <c r="J27" s="12"/>
      <c r="K27" s="12"/>
      <c r="L27" s="12"/>
      <c r="M27" s="12"/>
      <c r="N27" s="12"/>
      <c r="O27" s="12"/>
      <c r="P27" s="1"/>
      <c r="Q27" s="12"/>
      <c r="R27" s="12"/>
      <c r="S27" s="12"/>
      <c r="T27" s="12"/>
      <c r="U27" s="12"/>
      <c r="V27" s="12"/>
      <c r="W27" s="12"/>
      <c r="X27" s="13"/>
      <c r="Y27" s="13"/>
      <c r="Z27" s="13"/>
      <c r="AA27" s="13"/>
      <c r="AB27" s="1"/>
    </row>
    <row r="28" spans="2:46">
      <c r="B28" s="12"/>
      <c r="C28" s="12"/>
      <c r="D28" s="12"/>
      <c r="E28" s="12"/>
      <c r="F28" s="12"/>
      <c r="G28" s="12"/>
      <c r="H28" s="12"/>
      <c r="I28" s="12"/>
      <c r="J28" s="12"/>
      <c r="K28" s="12"/>
      <c r="L28" s="12"/>
      <c r="M28" s="12"/>
      <c r="N28" s="12"/>
      <c r="O28" s="12"/>
      <c r="P28" s="1"/>
      <c r="Q28" s="1"/>
      <c r="R28" s="1"/>
      <c r="S28" s="1"/>
      <c r="T28" s="1"/>
      <c r="U28" s="1"/>
      <c r="V28" s="1"/>
      <c r="W28" s="1"/>
      <c r="X28" s="4"/>
      <c r="Y28" s="4"/>
      <c r="Z28" s="4"/>
      <c r="AA28" s="4"/>
      <c r="AB28" s="1"/>
    </row>
    <row r="29" spans="2:46">
      <c r="B29" s="2"/>
      <c r="C29" s="2"/>
      <c r="D29" s="2"/>
      <c r="E29" s="2"/>
      <c r="F29" s="2"/>
      <c r="G29" s="2"/>
      <c r="H29" s="2"/>
      <c r="I29" s="2"/>
      <c r="J29" s="2"/>
      <c r="K29" s="2"/>
      <c r="L29" s="2"/>
      <c r="M29" s="2"/>
      <c r="N29" s="2"/>
      <c r="O29" s="2"/>
      <c r="AA29" s="3"/>
    </row>
    <row r="30" spans="2:46">
      <c r="B30" s="2"/>
      <c r="C30" s="2"/>
      <c r="D30" s="2"/>
      <c r="E30" s="2"/>
      <c r="F30" s="2"/>
      <c r="G30" s="2"/>
      <c r="H30" s="2"/>
      <c r="I30" s="2"/>
      <c r="J30" s="2"/>
      <c r="K30" s="2"/>
      <c r="L30" s="2"/>
      <c r="M30" s="2"/>
      <c r="N30" s="2"/>
      <c r="O30" s="2"/>
      <c r="AA30" s="3"/>
    </row>
    <row r="31" spans="2:46">
      <c r="B31" s="2"/>
      <c r="C31" s="2"/>
      <c r="D31" s="2"/>
      <c r="E31" s="2"/>
      <c r="F31" s="2"/>
      <c r="G31" s="2"/>
      <c r="H31" s="2"/>
      <c r="I31" s="2"/>
      <c r="J31" s="2"/>
      <c r="K31" s="2"/>
      <c r="L31" s="2"/>
      <c r="M31" s="2"/>
      <c r="N31" s="2"/>
      <c r="O31" s="2"/>
      <c r="AA31" s="3"/>
    </row>
    <row r="32" spans="2:46">
      <c r="B32" s="2"/>
      <c r="C32" s="2"/>
      <c r="D32" s="2"/>
      <c r="E32" s="2"/>
      <c r="F32" s="2"/>
      <c r="G32" s="2"/>
      <c r="H32" s="2"/>
      <c r="I32" s="2"/>
      <c r="J32" s="2"/>
      <c r="K32" s="2"/>
      <c r="L32" s="2"/>
      <c r="M32" s="2"/>
      <c r="N32" s="2"/>
      <c r="O32" s="2"/>
      <c r="AA32" s="3"/>
    </row>
    <row r="33" spans="2:27">
      <c r="B33" s="2"/>
      <c r="C33" s="2"/>
      <c r="D33" s="2"/>
      <c r="E33" s="2"/>
      <c r="F33" s="2"/>
      <c r="G33" s="2"/>
      <c r="H33" s="2"/>
      <c r="I33" s="2"/>
      <c r="J33" s="2"/>
      <c r="K33" s="2"/>
      <c r="L33" s="2"/>
      <c r="M33" s="2"/>
      <c r="N33" s="2"/>
      <c r="O33" s="2"/>
      <c r="AA33" s="3"/>
    </row>
    <row r="34" spans="2:27">
      <c r="B34" s="2"/>
      <c r="C34" s="2"/>
      <c r="D34" s="2"/>
      <c r="E34" s="2"/>
      <c r="F34" s="2"/>
      <c r="G34" s="2"/>
      <c r="H34" s="2"/>
      <c r="I34" s="2"/>
    </row>
  </sheetData>
  <sheetProtection selectLockedCells="1"/>
  <mergeCells count="20">
    <mergeCell ref="P3:P4"/>
    <mergeCell ref="T3:X3"/>
    <mergeCell ref="R3:S3"/>
    <mergeCell ref="H3:H4"/>
    <mergeCell ref="I3:I4"/>
    <mergeCell ref="J3:K3"/>
    <mergeCell ref="L3:M3"/>
    <mergeCell ref="N3:O3"/>
    <mergeCell ref="A3:A4"/>
    <mergeCell ref="C3:D4"/>
    <mergeCell ref="E3:F4"/>
    <mergeCell ref="B3:B4"/>
    <mergeCell ref="G3:G4"/>
    <mergeCell ref="Y3:AB3"/>
    <mergeCell ref="AJ3:AN3"/>
    <mergeCell ref="AO3:AR3"/>
    <mergeCell ref="AG3:AG4"/>
    <mergeCell ref="AE3:AE4"/>
    <mergeCell ref="AC3:AC4"/>
    <mergeCell ref="AI3:AI4"/>
  </mergeCells>
  <phoneticPr fontId="1"/>
  <dataValidations count="6">
    <dataValidation type="list" allowBlank="1" showInputMessage="1" showErrorMessage="1" sqref="G6:G24">
      <formula1>"男,女"</formula1>
    </dataValidation>
    <dataValidation type="list" allowBlank="1" showInputMessage="1" showErrorMessage="1" sqref="H6:H25">
      <formula1>"大１,大２,大３,大４,院１,院２,短１,短２"</formula1>
    </dataValidation>
    <dataValidation type="list" allowBlank="1" showInputMessage="1" showErrorMessage="1" sqref="K6:K25 M6:M25">
      <formula1>"1,2,3,4,5,×"</formula1>
    </dataValidation>
    <dataValidation type="list" allowBlank="1" showInputMessage="1" showErrorMessage="1" sqref="O6:O25">
      <formula1>"前方宙返り,開脚屈伸,開脚支持転回,伸身跳び,閉脚抱え込み,開脚座り,×"</formula1>
    </dataValidation>
    <dataValidation type="list" allowBlank="1" showInputMessage="1" showErrorMessage="1" sqref="I6:I25 P6:AB25">
      <formula1>"○,×"</formula1>
    </dataValidation>
    <dataValidation type="list" allowBlank="1" showInputMessage="1" showErrorMessage="1" sqref="J6:J25 L6:L25 N6:N25">
      <formula1>"180,185,190,195,200,205,210,215,220,225,230"</formula1>
    </dataValidation>
  </dataValidations>
  <printOptions horizontalCentered="1"/>
  <pageMargins left="0" right="0" top="0" bottom="0" header="0.31496062992125984" footer="0.31496062992125984"/>
  <pageSetup paperSize="9" scale="72" orientation="landscape" r:id="rId1"/>
  <ignoredErrors>
    <ignoredError sqref="AR6:AR25 B6:B25 AG7:AQ25 T4:X4 AJ4:AN4 AG6:AQ6"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実行委員会事前記入!#REF!</xm:f>
          </x14:formula1>
          <xm:sqref>G25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36"/>
  <sheetViews>
    <sheetView view="pageBreakPreview" zoomScaleNormal="100" zoomScaleSheetLayoutView="100" workbookViewId="0"/>
  </sheetViews>
  <sheetFormatPr defaultRowHeight="13.5"/>
  <cols>
    <col min="1" max="1" width="3.625" style="6" customWidth="1"/>
    <col min="2" max="2" width="9" style="6" bestFit="1" customWidth="1"/>
    <col min="3" max="6" width="11.25" style="6" customWidth="1"/>
    <col min="7" max="7" width="9.25" style="6" customWidth="1"/>
    <col min="8" max="8" width="9" style="6" bestFit="1" customWidth="1"/>
    <col min="9" max="12" width="11.25" style="6" customWidth="1"/>
    <col min="13" max="13" width="3.625" style="6" customWidth="1"/>
  </cols>
  <sheetData>
    <row r="1" spans="1:13" ht="27" customHeight="1">
      <c r="A1" s="124"/>
      <c r="B1" s="116" t="str">
        <f>"第"&amp;YEAR(実行委員会事前記入!$C$19)-2004&amp;"回全日本学生ラート競技選手権大会 参加申し込み用紙③"</f>
        <v>第14回全日本学生ラート競技選手権大会 参加申し込み用紙③</v>
      </c>
      <c r="C1" s="116"/>
      <c r="D1" s="116"/>
      <c r="E1" s="116"/>
      <c r="F1" s="116"/>
      <c r="G1" s="116"/>
      <c r="H1" s="116"/>
      <c r="I1" s="116"/>
      <c r="J1" s="116"/>
      <c r="K1" s="116"/>
      <c r="L1" s="116"/>
      <c r="M1" s="124"/>
    </row>
    <row r="2" spans="1:13" ht="16.5" customHeight="1"/>
    <row r="3" spans="1:13" ht="20.100000000000001" customHeight="1">
      <c r="B3" s="119" t="s">
        <v>20</v>
      </c>
      <c r="C3" s="119"/>
      <c r="D3" s="119"/>
      <c r="E3" s="119"/>
      <c r="F3" s="119"/>
      <c r="G3" s="119"/>
      <c r="H3" s="119"/>
      <c r="I3" s="119"/>
      <c r="J3" s="119"/>
      <c r="K3" s="119"/>
      <c r="L3" s="119"/>
      <c r="M3" s="119"/>
    </row>
    <row r="4" spans="1:13" ht="20.100000000000001" customHeight="1">
      <c r="B4" s="118" t="s">
        <v>96</v>
      </c>
      <c r="C4" s="118"/>
      <c r="D4" s="118"/>
      <c r="E4" s="118"/>
      <c r="F4" s="118"/>
      <c r="G4" s="118"/>
      <c r="H4" s="118"/>
      <c r="I4" s="118"/>
      <c r="J4" s="118"/>
      <c r="K4" s="118"/>
      <c r="L4" s="118"/>
      <c r="M4" s="118"/>
    </row>
    <row r="5" spans="1:13" ht="20.100000000000001" customHeight="1">
      <c r="B5" s="118" t="s">
        <v>95</v>
      </c>
      <c r="C5" s="118"/>
      <c r="D5" s="118"/>
      <c r="E5" s="118"/>
      <c r="F5" s="118"/>
      <c r="G5" s="118"/>
      <c r="H5" s="118"/>
      <c r="I5" s="118"/>
      <c r="J5" s="118"/>
      <c r="K5" s="118"/>
      <c r="L5" s="118"/>
      <c r="M5" s="118"/>
    </row>
    <row r="6" spans="1:13" ht="20.100000000000001" customHeight="1">
      <c r="B6" s="118" t="s">
        <v>41</v>
      </c>
      <c r="C6" s="118"/>
      <c r="D6" s="118"/>
      <c r="E6" s="118"/>
      <c r="F6" s="118"/>
      <c r="G6" s="118"/>
      <c r="H6" s="118"/>
      <c r="I6" s="118"/>
      <c r="J6" s="118"/>
      <c r="K6" s="118"/>
      <c r="L6" s="118"/>
      <c r="M6" s="118"/>
    </row>
    <row r="7" spans="1:13" ht="19.5" customHeight="1" thickBot="1">
      <c r="B7" s="18"/>
      <c r="C7" s="18"/>
      <c r="D7" s="18"/>
      <c r="G7" s="18"/>
      <c r="H7" s="18"/>
    </row>
    <row r="8" spans="1:13" ht="21" customHeight="1" thickBot="1">
      <c r="B8" s="19" t="s">
        <v>21</v>
      </c>
      <c r="C8" s="310"/>
      <c r="D8" s="311"/>
      <c r="E8" s="311"/>
      <c r="F8" s="312"/>
      <c r="G8" s="7"/>
      <c r="H8" s="19" t="s">
        <v>21</v>
      </c>
      <c r="I8" s="310"/>
      <c r="J8" s="311"/>
      <c r="K8" s="311"/>
      <c r="L8" s="312"/>
    </row>
    <row r="9" spans="1:13" ht="21" customHeight="1" thickTop="1" thickBot="1">
      <c r="B9" s="20" t="s">
        <v>22</v>
      </c>
      <c r="C9" s="313"/>
      <c r="D9" s="314"/>
      <c r="E9" s="314"/>
      <c r="F9" s="315"/>
      <c r="G9" s="7"/>
      <c r="H9" s="20" t="s">
        <v>22</v>
      </c>
      <c r="I9" s="313"/>
      <c r="J9" s="314"/>
      <c r="K9" s="314"/>
      <c r="L9" s="315"/>
    </row>
    <row r="10" spans="1:13" ht="18.75" customHeight="1" thickTop="1">
      <c r="B10" s="307" t="s">
        <v>23</v>
      </c>
      <c r="C10" s="206"/>
      <c r="D10" s="207"/>
      <c r="E10" s="208"/>
      <c r="F10" s="209"/>
      <c r="G10" s="21"/>
      <c r="H10" s="307" t="s">
        <v>23</v>
      </c>
      <c r="I10" s="206"/>
      <c r="J10" s="207"/>
      <c r="K10" s="208"/>
      <c r="L10" s="209"/>
    </row>
    <row r="11" spans="1:13" ht="18.75" customHeight="1">
      <c r="B11" s="308"/>
      <c r="C11" s="210"/>
      <c r="D11" s="211"/>
      <c r="E11" s="212"/>
      <c r="F11" s="213"/>
      <c r="G11" s="16"/>
      <c r="H11" s="308"/>
      <c r="I11" s="210"/>
      <c r="J11" s="211"/>
      <c r="K11" s="212"/>
      <c r="L11" s="213"/>
    </row>
    <row r="12" spans="1:13" ht="18.75" customHeight="1">
      <c r="B12" s="308"/>
      <c r="C12" s="210"/>
      <c r="D12" s="211"/>
      <c r="E12" s="212"/>
      <c r="F12" s="213"/>
      <c r="G12" s="16"/>
      <c r="H12" s="308"/>
      <c r="I12" s="210"/>
      <c r="J12" s="211"/>
      <c r="K12" s="212"/>
      <c r="L12" s="213"/>
    </row>
    <row r="13" spans="1:13" ht="18.75" customHeight="1">
      <c r="B13" s="308"/>
      <c r="C13" s="210"/>
      <c r="D13" s="211"/>
      <c r="E13" s="212"/>
      <c r="F13" s="213"/>
      <c r="G13" s="16"/>
      <c r="H13" s="308"/>
      <c r="I13" s="210"/>
      <c r="J13" s="211"/>
      <c r="K13" s="212"/>
      <c r="L13" s="213"/>
    </row>
    <row r="14" spans="1:13" ht="18.75" customHeight="1">
      <c r="B14" s="308"/>
      <c r="C14" s="210"/>
      <c r="D14" s="211"/>
      <c r="E14" s="212"/>
      <c r="F14" s="213"/>
      <c r="G14" s="16"/>
      <c r="H14" s="308"/>
      <c r="I14" s="210"/>
      <c r="J14" s="211"/>
      <c r="K14" s="212"/>
      <c r="L14" s="213"/>
    </row>
    <row r="15" spans="1:13" ht="18.75" customHeight="1">
      <c r="B15" s="308"/>
      <c r="C15" s="210"/>
      <c r="D15" s="211"/>
      <c r="E15" s="212"/>
      <c r="F15" s="213"/>
      <c r="G15" s="16"/>
      <c r="H15" s="308"/>
      <c r="I15" s="210"/>
      <c r="J15" s="211"/>
      <c r="K15" s="212"/>
      <c r="L15" s="213"/>
    </row>
    <row r="16" spans="1:13" ht="18.75" customHeight="1" thickBot="1">
      <c r="B16" s="309"/>
      <c r="C16" s="214"/>
      <c r="D16" s="215"/>
      <c r="E16" s="216"/>
      <c r="F16" s="217"/>
      <c r="G16" s="16"/>
      <c r="H16" s="309"/>
      <c r="I16" s="214"/>
      <c r="J16" s="215"/>
      <c r="K16" s="216"/>
      <c r="L16" s="217"/>
    </row>
    <row r="17" spans="2:12" ht="18.75" customHeight="1" thickBot="1"/>
    <row r="18" spans="2:12" ht="21" customHeight="1" thickBot="1">
      <c r="B18" s="19" t="s">
        <v>21</v>
      </c>
      <c r="C18" s="310"/>
      <c r="D18" s="311"/>
      <c r="E18" s="311"/>
      <c r="F18" s="312"/>
      <c r="G18" s="7"/>
      <c r="H18" s="19" t="s">
        <v>21</v>
      </c>
      <c r="I18" s="310"/>
      <c r="J18" s="311"/>
      <c r="K18" s="311"/>
      <c r="L18" s="312"/>
    </row>
    <row r="19" spans="2:12" ht="21" customHeight="1" thickTop="1" thickBot="1">
      <c r="B19" s="20" t="s">
        <v>22</v>
      </c>
      <c r="C19" s="313"/>
      <c r="D19" s="314"/>
      <c r="E19" s="314"/>
      <c r="F19" s="315"/>
      <c r="G19" s="7"/>
      <c r="H19" s="20" t="s">
        <v>22</v>
      </c>
      <c r="I19" s="313"/>
      <c r="J19" s="314"/>
      <c r="K19" s="314"/>
      <c r="L19" s="315"/>
    </row>
    <row r="20" spans="2:12" ht="18.75" customHeight="1" thickTop="1">
      <c r="B20" s="307" t="s">
        <v>23</v>
      </c>
      <c r="C20" s="206"/>
      <c r="D20" s="207"/>
      <c r="E20" s="208"/>
      <c r="F20" s="209"/>
      <c r="G20" s="21"/>
      <c r="H20" s="307" t="s">
        <v>23</v>
      </c>
      <c r="I20" s="206"/>
      <c r="J20" s="207"/>
      <c r="K20" s="208"/>
      <c r="L20" s="209"/>
    </row>
    <row r="21" spans="2:12" ht="18.75" customHeight="1">
      <c r="B21" s="308"/>
      <c r="C21" s="210"/>
      <c r="D21" s="211"/>
      <c r="E21" s="212"/>
      <c r="F21" s="213"/>
      <c r="G21" s="16"/>
      <c r="H21" s="308"/>
      <c r="I21" s="210"/>
      <c r="J21" s="211"/>
      <c r="K21" s="212"/>
      <c r="L21" s="213"/>
    </row>
    <row r="22" spans="2:12" ht="18.75" customHeight="1">
      <c r="B22" s="308"/>
      <c r="C22" s="210"/>
      <c r="D22" s="211"/>
      <c r="E22" s="212"/>
      <c r="F22" s="213"/>
      <c r="G22" s="16"/>
      <c r="H22" s="308"/>
      <c r="I22" s="210"/>
      <c r="J22" s="211"/>
      <c r="K22" s="212"/>
      <c r="L22" s="213"/>
    </row>
    <row r="23" spans="2:12" ht="18.75" customHeight="1">
      <c r="B23" s="308"/>
      <c r="C23" s="210"/>
      <c r="D23" s="211"/>
      <c r="E23" s="212"/>
      <c r="F23" s="213"/>
      <c r="G23" s="16"/>
      <c r="H23" s="308"/>
      <c r="I23" s="210"/>
      <c r="J23" s="211"/>
      <c r="K23" s="212"/>
      <c r="L23" s="213"/>
    </row>
    <row r="24" spans="2:12" ht="18.75" customHeight="1">
      <c r="B24" s="308"/>
      <c r="C24" s="210"/>
      <c r="D24" s="211"/>
      <c r="E24" s="212"/>
      <c r="F24" s="213"/>
      <c r="G24" s="16"/>
      <c r="H24" s="308"/>
      <c r="I24" s="210"/>
      <c r="J24" s="211"/>
      <c r="K24" s="212"/>
      <c r="L24" s="213"/>
    </row>
    <row r="25" spans="2:12" ht="18.75" customHeight="1">
      <c r="B25" s="308"/>
      <c r="C25" s="210"/>
      <c r="D25" s="211"/>
      <c r="E25" s="212"/>
      <c r="F25" s="213"/>
      <c r="G25" s="16"/>
      <c r="H25" s="308"/>
      <c r="I25" s="210"/>
      <c r="J25" s="211"/>
      <c r="K25" s="212"/>
      <c r="L25" s="213"/>
    </row>
    <row r="26" spans="2:12" ht="18.75" customHeight="1" thickBot="1">
      <c r="B26" s="309"/>
      <c r="C26" s="214"/>
      <c r="D26" s="215"/>
      <c r="E26" s="216"/>
      <c r="F26" s="217"/>
      <c r="G26" s="16"/>
      <c r="H26" s="309"/>
      <c r="I26" s="214"/>
      <c r="J26" s="215"/>
      <c r="K26" s="216"/>
      <c r="L26" s="217"/>
    </row>
    <row r="27" spans="2:12" ht="18.75" customHeight="1"/>
    <row r="28" spans="2:12" ht="18.75" customHeight="1"/>
    <row r="29" spans="2:12" ht="18.75" customHeight="1"/>
    <row r="30" spans="2:12" ht="18.75" customHeight="1"/>
    <row r="31" spans="2:12" ht="18.75" customHeight="1"/>
    <row r="32" spans="2:12" ht="18.75" customHeight="1"/>
    <row r="33" ht="18.75" customHeight="1"/>
    <row r="34" ht="18.75" customHeight="1"/>
    <row r="35" ht="18.75" customHeight="1"/>
    <row r="36" ht="18.75" customHeight="1"/>
  </sheetData>
  <sheetProtection selectLockedCells="1"/>
  <mergeCells count="12">
    <mergeCell ref="C8:F8"/>
    <mergeCell ref="C9:F9"/>
    <mergeCell ref="I8:L8"/>
    <mergeCell ref="I9:L9"/>
    <mergeCell ref="H10:H16"/>
    <mergeCell ref="B10:B16"/>
    <mergeCell ref="B20:B26"/>
    <mergeCell ref="H20:H26"/>
    <mergeCell ref="C18:F18"/>
    <mergeCell ref="I18:L18"/>
    <mergeCell ref="C19:F19"/>
    <mergeCell ref="I19:L19"/>
  </mergeCells>
  <phoneticPr fontId="14"/>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L26"/>
  <sheetViews>
    <sheetView workbookViewId="0">
      <selection activeCell="F14" sqref="F14"/>
    </sheetView>
  </sheetViews>
  <sheetFormatPr defaultColWidth="9" defaultRowHeight="13.5"/>
  <cols>
    <col min="1" max="1" width="3.625" style="9" customWidth="1"/>
    <col min="2" max="2" width="20" style="10" customWidth="1"/>
    <col min="3" max="3" width="27.875" style="9" customWidth="1"/>
    <col min="4" max="4" width="3.625" style="9" customWidth="1"/>
    <col min="5" max="5" width="27.625" style="9" bestFit="1" customWidth="1"/>
    <col min="6" max="6" width="7.5" style="9" customWidth="1"/>
    <col min="7" max="7" width="16.125" style="9" bestFit="1" customWidth="1"/>
    <col min="8" max="8" width="10.375" style="9" bestFit="1" customWidth="1"/>
    <col min="9" max="10" width="8.5" style="9" bestFit="1" customWidth="1"/>
    <col min="11" max="11" width="8.875" style="9" bestFit="1" customWidth="1"/>
    <col min="12" max="13" width="8.5" style="9" customWidth="1"/>
    <col min="14" max="14" width="10.375" style="9" customWidth="1"/>
    <col min="15" max="18" width="10.375" style="9" bestFit="1" customWidth="1"/>
    <col min="19" max="16384" width="9" style="9"/>
  </cols>
  <sheetData>
    <row r="2" spans="2:6">
      <c r="B2" s="11" t="s">
        <v>101</v>
      </c>
    </row>
    <row r="3" spans="2:6">
      <c r="B3" s="11" t="s">
        <v>100</v>
      </c>
    </row>
    <row r="4" spans="2:6">
      <c r="B4" s="11" t="s">
        <v>99</v>
      </c>
    </row>
    <row r="5" spans="2:6">
      <c r="B5" s="11"/>
    </row>
    <row r="6" spans="2:6">
      <c r="B6" s="11"/>
    </row>
    <row r="7" spans="2:6">
      <c r="B7" s="11" t="s">
        <v>102</v>
      </c>
    </row>
    <row r="8" spans="2:6">
      <c r="B8" s="11" t="s">
        <v>103</v>
      </c>
    </row>
    <row r="10" spans="2:6" ht="18" customHeight="1">
      <c r="B10" s="43" t="s">
        <v>64</v>
      </c>
      <c r="C10" s="44" t="s">
        <v>65</v>
      </c>
      <c r="E10" s="43" t="s">
        <v>66</v>
      </c>
      <c r="F10" s="44" t="s">
        <v>67</v>
      </c>
    </row>
    <row r="11" spans="2:6">
      <c r="B11" s="33" t="s">
        <v>74</v>
      </c>
      <c r="C11" s="34">
        <v>43252</v>
      </c>
      <c r="E11" s="24" t="s">
        <v>59</v>
      </c>
      <c r="F11" s="25">
        <v>5000</v>
      </c>
    </row>
    <row r="12" spans="2:6">
      <c r="B12" s="45" t="s">
        <v>75</v>
      </c>
      <c r="C12" s="46">
        <v>43285</v>
      </c>
      <c r="E12" s="28" t="s">
        <v>57</v>
      </c>
      <c r="F12" s="27">
        <v>2000</v>
      </c>
    </row>
    <row r="13" spans="2:6">
      <c r="B13" s="45" t="s">
        <v>76</v>
      </c>
      <c r="C13" s="46">
        <v>43299</v>
      </c>
      <c r="E13" s="26" t="s">
        <v>116</v>
      </c>
      <c r="F13" s="27">
        <v>5000</v>
      </c>
    </row>
    <row r="14" spans="2:6">
      <c r="B14" s="36" t="s">
        <v>62</v>
      </c>
      <c r="C14" s="37" t="s">
        <v>114</v>
      </c>
      <c r="E14" s="29" t="str">
        <f>TEXT($C19,"dd(aaa)")&amp;" 宿泊費"</f>
        <v>17(金) 宿泊費</v>
      </c>
      <c r="F14" s="27">
        <v>2000</v>
      </c>
    </row>
    <row r="15" spans="2:6">
      <c r="B15" s="38" t="s">
        <v>63</v>
      </c>
      <c r="C15" s="39" t="s">
        <v>115</v>
      </c>
      <c r="D15" s="23"/>
      <c r="E15" s="29" t="str">
        <f>TEXT($C20,"dd(aaa)")&amp;" 宿泊費"</f>
        <v>18(土) 宿泊費</v>
      </c>
      <c r="F15" s="27">
        <v>2000</v>
      </c>
    </row>
    <row r="16" spans="2:6">
      <c r="B16" s="38" t="s">
        <v>43</v>
      </c>
      <c r="C16" s="47" t="s">
        <v>104</v>
      </c>
      <c r="E16" s="29" t="str">
        <f>TEXT($C21,"dd(aaa)")&amp;" 宿泊費"</f>
        <v>19(日) 宿泊費</v>
      </c>
      <c r="F16" s="27">
        <v>2000</v>
      </c>
    </row>
    <row r="17" spans="2:12">
      <c r="B17" s="38" t="s">
        <v>60</v>
      </c>
      <c r="C17" s="37" t="s">
        <v>105</v>
      </c>
      <c r="E17" s="29" t="str">
        <f>TEXT($C22,"dd(aaa)")&amp;" 宿泊費"</f>
        <v>20(月) 宿泊費</v>
      </c>
      <c r="F17" s="27">
        <v>2000</v>
      </c>
    </row>
    <row r="18" spans="2:12">
      <c r="B18" s="38" t="s">
        <v>61</v>
      </c>
      <c r="C18" s="40">
        <v>0.75</v>
      </c>
      <c r="E18" s="29" t="str">
        <f>TEXT($C23,"dd(aaa)")&amp;" 宿泊費"</f>
        <v>21(火) 宿泊費</v>
      </c>
      <c r="F18" s="27">
        <v>2000</v>
      </c>
    </row>
    <row r="19" spans="2:12">
      <c r="B19" s="38" t="s">
        <v>77</v>
      </c>
      <c r="C19" s="42">
        <v>43329</v>
      </c>
      <c r="E19" s="29" t="str">
        <f>TEXT($C20,"dd(aaa)")&amp;" 昼食代"</f>
        <v>18(土) 昼食代</v>
      </c>
      <c r="F19" s="27">
        <v>500</v>
      </c>
    </row>
    <row r="20" spans="2:12">
      <c r="B20" s="38" t="s">
        <v>78</v>
      </c>
      <c r="C20" s="35">
        <f>$C19+1</f>
        <v>43330</v>
      </c>
      <c r="E20" s="29" t="str">
        <f>TEXT($C21,"dd(aaa)")&amp;" 昼食代"</f>
        <v>19(日) 昼食代</v>
      </c>
      <c r="F20" s="27">
        <v>500</v>
      </c>
      <c r="K20" s="10"/>
      <c r="L20" s="10"/>
    </row>
    <row r="21" spans="2:12">
      <c r="B21" s="38" t="s">
        <v>79</v>
      </c>
      <c r="C21" s="35">
        <f>$C20+1</f>
        <v>43331</v>
      </c>
      <c r="E21" s="29" t="str">
        <f>TEXT($C22,"dd(aaa)")&amp;" 昼食代"</f>
        <v>20(月) 昼食代</v>
      </c>
      <c r="F21" s="30">
        <v>500</v>
      </c>
    </row>
    <row r="22" spans="2:12">
      <c r="B22" s="38" t="s">
        <v>80</v>
      </c>
      <c r="C22" s="35">
        <f>$C21+1</f>
        <v>43332</v>
      </c>
      <c r="E22" s="31" t="str">
        <f>TEXT($C23,"dd(aaa)")&amp;" 昼食代"</f>
        <v>21(火) 昼食代</v>
      </c>
      <c r="F22" s="32">
        <v>500</v>
      </c>
    </row>
    <row r="23" spans="2:12">
      <c r="B23" s="41" t="s">
        <v>81</v>
      </c>
      <c r="C23" s="48">
        <f>$C22+1</f>
        <v>43333</v>
      </c>
    </row>
    <row r="25" spans="2:12" ht="13.5" customHeight="1"/>
    <row r="26" spans="2:12">
      <c r="B26" s="11"/>
    </row>
  </sheetData>
  <sheetProtection selectLockedCells="1"/>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記入の仕方</vt:lpstr>
      <vt:lpstr>用紙①</vt:lpstr>
      <vt:lpstr>用紙②</vt:lpstr>
      <vt:lpstr>用紙③</vt:lpstr>
      <vt:lpstr>実行委員会事前記入</vt:lpstr>
      <vt:lpstr>記入の仕方!Print_Area</vt:lpstr>
      <vt:lpstr>用紙①!Print_Area</vt:lpstr>
      <vt:lpstr>用紙③!Print_Area</vt:lpstr>
    </vt:vector>
  </TitlesOfParts>
  <Company>全学計算機システム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s0611816</dc:creator>
  <cp:lastModifiedBy>安高啓貴</cp:lastModifiedBy>
  <cp:lastPrinted>2015-09-19T04:02:45Z</cp:lastPrinted>
  <dcterms:created xsi:type="dcterms:W3CDTF">2009-05-29T04:00:32Z</dcterms:created>
  <dcterms:modified xsi:type="dcterms:W3CDTF">2018-06-05T14:56:07Z</dcterms:modified>
</cp:coreProperties>
</file>