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啓貴\Downloads\"/>
    </mc:Choice>
  </mc:AlternateContent>
  <bookViews>
    <workbookView xWindow="0" yWindow="0" windowWidth="20490" windowHeight="7500"/>
  </bookViews>
  <sheets>
    <sheet name="記入の仕方" sheetId="1" r:id="rId1"/>
    <sheet name="用紙①" sheetId="3" r:id="rId2"/>
    <sheet name="用紙②" sheetId="2" r:id="rId3"/>
    <sheet name="用紙③" sheetId="5" r:id="rId4"/>
    <sheet name="実行委員会事前記入" sheetId="6" r:id="rId5"/>
  </sheets>
  <definedNames>
    <definedName name="_xlnm.Print_Area" localSheetId="0">記入の仕方!$A$1:$AO$24</definedName>
    <definedName name="_xlnm.Print_Area" localSheetId="1">用紙①!$A$1:$N$33</definedName>
    <definedName name="_xlnm.Print_Area" localSheetId="3">用紙③!$A$1:$M$27</definedName>
    <definedName name="レセプション">実行委員会事前記入!#REF!</definedName>
    <definedName name="レセプション学生">実行委員会事前記入!#REF!</definedName>
    <definedName name="レセプション社会">実行委員会事前記入!#REF!</definedName>
    <definedName name="レセプション社会人">実行委員会事前記入!#REF!</definedName>
    <definedName name="レセプ社会人">実行委員会事前記入!#REF!</definedName>
    <definedName name="講習会">実行委員会事前記入!#REF!</definedName>
    <definedName name="参加費">実行委員会事前記入!#REF!</definedName>
    <definedName name="社会人">実行委員会事前記入!#REF!</definedName>
    <definedName name="社会人レセプション">実行委員会事前記入!#REF!</definedName>
    <definedName name="宿泊1泊">実行委員会事前記入!#REF!</definedName>
    <definedName name="食事">実行委員会事前記入!#REF!</definedName>
  </definedNames>
  <calcPr calcId="152511"/>
</workbook>
</file>

<file path=xl/calcChain.xml><?xml version="1.0" encoding="utf-8"?>
<calcChain xmlns="http://schemas.openxmlformats.org/spreadsheetml/2006/main">
  <c r="G13" i="1" l="1"/>
  <c r="AI25" i="2" l="1"/>
  <c r="AI24" i="2"/>
  <c r="AI23" i="2"/>
  <c r="AI22" i="2"/>
  <c r="AI21" i="2"/>
  <c r="AI20" i="2"/>
  <c r="AI19" i="2"/>
  <c r="AI18" i="2"/>
  <c r="AI17" i="2"/>
  <c r="AI16" i="2"/>
  <c r="AI15" i="2"/>
  <c r="AI14" i="2"/>
  <c r="AI13" i="2"/>
  <c r="AI12" i="2"/>
  <c r="AI11" i="2"/>
  <c r="AI10" i="2"/>
  <c r="AI9" i="2"/>
  <c r="AI8" i="2"/>
  <c r="AI7" i="2"/>
  <c r="AG23" i="1" l="1"/>
  <c r="AL1" i="1"/>
  <c r="AN2" i="1"/>
  <c r="E1" i="1"/>
  <c r="B23" i="1"/>
  <c r="B1" i="5"/>
  <c r="B1" i="2"/>
  <c r="A1" i="3"/>
  <c r="AH20" i="2" l="1"/>
  <c r="AE6" i="2"/>
  <c r="AE25" i="2"/>
  <c r="AE24" i="2"/>
  <c r="AR24" i="2" s="1"/>
  <c r="AE23" i="2"/>
  <c r="AP23" i="2" s="1"/>
  <c r="AE22" i="2"/>
  <c r="AE21" i="2"/>
  <c r="AQ21" i="2" s="1"/>
  <c r="AE20" i="2"/>
  <c r="AR20" i="2" s="1"/>
  <c r="AE19" i="2"/>
  <c r="AL19" i="2" s="1"/>
  <c r="AE18" i="2"/>
  <c r="AP18" i="2" s="1"/>
  <c r="AE17" i="2"/>
  <c r="AQ17" i="2" s="1"/>
  <c r="AE16" i="2"/>
  <c r="AO16" i="2" s="1"/>
  <c r="AE15" i="2"/>
  <c r="AO15" i="2" s="1"/>
  <c r="AE14" i="2"/>
  <c r="AQ14" i="2" s="1"/>
  <c r="AE13" i="2"/>
  <c r="AR13" i="2" s="1"/>
  <c r="AE12" i="2"/>
  <c r="AR12" i="2" s="1"/>
  <c r="AE11" i="2"/>
  <c r="AP11" i="2" s="1"/>
  <c r="AE10" i="2"/>
  <c r="AP10" i="2" s="1"/>
  <c r="AE9" i="2"/>
  <c r="AQ9" i="2" s="1"/>
  <c r="AE8" i="2"/>
  <c r="AH8" i="2" s="1"/>
  <c r="AE7" i="2"/>
  <c r="AO7" i="2" s="1"/>
  <c r="AG5" i="2"/>
  <c r="AR5" i="2"/>
  <c r="AQ5" i="2"/>
  <c r="AO5" i="2"/>
  <c r="AN5" i="2"/>
  <c r="AM5" i="2"/>
  <c r="AL5" i="2"/>
  <c r="AK5" i="2"/>
  <c r="AJ5" i="2"/>
  <c r="AI5" i="2"/>
  <c r="AH5" i="2"/>
  <c r="AP5" i="2"/>
  <c r="AJ4" i="2"/>
  <c r="T4" i="2"/>
  <c r="C20" i="1"/>
  <c r="E14" i="6"/>
  <c r="G15" i="1"/>
  <c r="G17" i="1"/>
  <c r="AQ6" i="2" l="1"/>
  <c r="AI6" i="2"/>
  <c r="AG9" i="2"/>
  <c r="AP12" i="2"/>
  <c r="AH21" i="2"/>
  <c r="AN9" i="2"/>
  <c r="AQ15" i="2"/>
  <c r="AO21" i="2"/>
  <c r="AM7" i="2"/>
  <c r="AQ10" i="2"/>
  <c r="AK17" i="2"/>
  <c r="AK24" i="2"/>
  <c r="AG18" i="2"/>
  <c r="AN18" i="2"/>
  <c r="AF8" i="2"/>
  <c r="AF11" i="2"/>
  <c r="AP7" i="2"/>
  <c r="AH9" i="2"/>
  <c r="AO9" i="2"/>
  <c r="AJ10" i="2"/>
  <c r="AR10" i="2"/>
  <c r="AK12" i="2"/>
  <c r="AM14" i="2"/>
  <c r="AL15" i="2"/>
  <c r="AG17" i="2"/>
  <c r="AN17" i="2"/>
  <c r="AQ18" i="2"/>
  <c r="AK20" i="2"/>
  <c r="AJ21" i="2"/>
  <c r="AR21" i="2"/>
  <c r="AL24" i="2"/>
  <c r="AQ7" i="2"/>
  <c r="AJ9" i="2"/>
  <c r="AR9" i="2"/>
  <c r="AM10" i="2"/>
  <c r="AL12" i="2"/>
  <c r="AM15" i="2"/>
  <c r="AH17" i="2"/>
  <c r="AO17" i="2"/>
  <c r="AJ18" i="2"/>
  <c r="AR18" i="2"/>
  <c r="AO20" i="2"/>
  <c r="AK21" i="2"/>
  <c r="AH24" i="2"/>
  <c r="AO24" i="2"/>
  <c r="AL7" i="2"/>
  <c r="AK9" i="2"/>
  <c r="AG10" i="2"/>
  <c r="AN10" i="2"/>
  <c r="AH12" i="2"/>
  <c r="AO12" i="2"/>
  <c r="AP15" i="2"/>
  <c r="AJ17" i="2"/>
  <c r="AR17" i="2"/>
  <c r="AM18" i="2"/>
  <c r="AG21" i="2"/>
  <c r="AN21" i="2"/>
  <c r="AP24" i="2"/>
  <c r="AK16" i="2"/>
  <c r="AR8" i="2"/>
  <c r="AN8" i="2"/>
  <c r="AJ8" i="2"/>
  <c r="AG8" i="2"/>
  <c r="AP8" i="2"/>
  <c r="AQ8" i="2"/>
  <c r="AM8" i="2"/>
  <c r="AL8" i="2"/>
  <c r="AO11" i="2"/>
  <c r="AK11" i="2"/>
  <c r="AH11" i="2"/>
  <c r="AQ11" i="2"/>
  <c r="AM11" i="2"/>
  <c r="AR11" i="2"/>
  <c r="AN11" i="2"/>
  <c r="AJ11" i="2"/>
  <c r="AG11" i="2"/>
  <c r="AP14" i="2"/>
  <c r="AL14" i="2"/>
  <c r="AO14" i="2"/>
  <c r="AK14" i="2"/>
  <c r="AH14" i="2"/>
  <c r="AR14" i="2"/>
  <c r="AN14" i="2"/>
  <c r="AJ14" i="2"/>
  <c r="AG14" i="2"/>
  <c r="AQ22" i="2"/>
  <c r="AM22" i="2"/>
  <c r="AP22" i="2"/>
  <c r="AL22" i="2"/>
  <c r="AJ22" i="2"/>
  <c r="AO22" i="2"/>
  <c r="AK22" i="2"/>
  <c r="AH22" i="2"/>
  <c r="AR22" i="2"/>
  <c r="AN22" i="2"/>
  <c r="AG22" i="2"/>
  <c r="AK8" i="2"/>
  <c r="AR16" i="2"/>
  <c r="AN16" i="2"/>
  <c r="AJ16" i="2"/>
  <c r="AG16" i="2"/>
  <c r="AQ16" i="2"/>
  <c r="AM16" i="2"/>
  <c r="AP16" i="2"/>
  <c r="AL16" i="2"/>
  <c r="AF16" i="2"/>
  <c r="AQ13" i="2"/>
  <c r="AM13" i="2"/>
  <c r="AO13" i="2"/>
  <c r="AH13" i="2"/>
  <c r="AP13" i="2"/>
  <c r="AL13" i="2"/>
  <c r="AK13" i="2"/>
  <c r="AR25" i="2"/>
  <c r="AN25" i="2"/>
  <c r="AJ25" i="2"/>
  <c r="AG25" i="2"/>
  <c r="AQ25" i="2"/>
  <c r="AM25" i="2"/>
  <c r="AO25" i="2"/>
  <c r="AP25" i="2"/>
  <c r="AL25" i="2"/>
  <c r="AK25" i="2"/>
  <c r="AH25" i="2"/>
  <c r="AN13" i="2"/>
  <c r="AO19" i="2"/>
  <c r="AK19" i="2"/>
  <c r="AH19" i="2"/>
  <c r="AM19" i="2"/>
  <c r="AR19" i="2"/>
  <c r="AN19" i="2"/>
  <c r="AJ19" i="2"/>
  <c r="AG19" i="2"/>
  <c r="AQ19" i="2"/>
  <c r="AO8" i="2"/>
  <c r="AL11" i="2"/>
  <c r="AG13" i="2"/>
  <c r="AP19" i="2"/>
  <c r="AJ13" i="2"/>
  <c r="AH16" i="2"/>
  <c r="AL20" i="2"/>
  <c r="AP20" i="2"/>
  <c r="AM23" i="2"/>
  <c r="AQ23" i="2"/>
  <c r="AF20" i="2"/>
  <c r="AG7" i="2"/>
  <c r="AJ7" i="2"/>
  <c r="AN7" i="2"/>
  <c r="AR7" i="2"/>
  <c r="AL9" i="2"/>
  <c r="AP9" i="2"/>
  <c r="AH10" i="2"/>
  <c r="AK10" i="2"/>
  <c r="AO10" i="2"/>
  <c r="AM12" i="2"/>
  <c r="AQ12" i="2"/>
  <c r="AG15" i="2"/>
  <c r="AJ15" i="2"/>
  <c r="AN15" i="2"/>
  <c r="AR15" i="2"/>
  <c r="AL17" i="2"/>
  <c r="AP17" i="2"/>
  <c r="AH18" i="2"/>
  <c r="AK18" i="2"/>
  <c r="AO18" i="2"/>
  <c r="AM20" i="2"/>
  <c r="AQ20" i="2"/>
  <c r="AL21" i="2"/>
  <c r="AP21" i="2"/>
  <c r="AG23" i="2"/>
  <c r="AJ23" i="2"/>
  <c r="AN23" i="2"/>
  <c r="AR23" i="2"/>
  <c r="AM24" i="2"/>
  <c r="AQ24" i="2"/>
  <c r="AF12" i="2"/>
  <c r="AF15" i="2"/>
  <c r="AF24" i="2"/>
  <c r="AH7" i="2"/>
  <c r="AK7" i="2"/>
  <c r="AM9" i="2"/>
  <c r="AL10" i="2"/>
  <c r="AG12" i="2"/>
  <c r="AJ12" i="2"/>
  <c r="AN12" i="2"/>
  <c r="AH15" i="2"/>
  <c r="AK15" i="2"/>
  <c r="AM17" i="2"/>
  <c r="AL18" i="2"/>
  <c r="AG20" i="2"/>
  <c r="AJ20" i="2"/>
  <c r="AN20" i="2"/>
  <c r="AM21" i="2"/>
  <c r="AH23" i="2"/>
  <c r="AK23" i="2"/>
  <c r="AO23" i="2"/>
  <c r="AG24" i="2"/>
  <c r="AJ24" i="2"/>
  <c r="AN24" i="2"/>
  <c r="AL23" i="2"/>
  <c r="AN6" i="2"/>
  <c r="AO6" i="2"/>
  <c r="AL6" i="2"/>
  <c r="AP6" i="2"/>
  <c r="AG6" i="2"/>
  <c r="AJ6" i="2"/>
  <c r="AR6" i="2"/>
  <c r="AH6" i="2"/>
  <c r="AK6" i="2"/>
  <c r="AM6" i="2"/>
  <c r="AF9" i="2"/>
  <c r="AF22" i="2"/>
  <c r="AF23" i="2"/>
  <c r="AF7" i="2"/>
  <c r="AF18" i="2"/>
  <c r="AF19" i="2"/>
  <c r="AF10" i="2"/>
  <c r="AF14" i="2"/>
  <c r="AF13" i="2"/>
  <c r="AF17" i="2"/>
  <c r="AF21" i="2"/>
  <c r="AF25" i="2"/>
  <c r="AF6" i="2" l="1"/>
  <c r="AF5" i="2" s="1"/>
  <c r="C20" i="6" l="1"/>
  <c r="U4" i="2" l="1"/>
  <c r="Y4" i="2"/>
  <c r="AO4" i="2"/>
  <c r="AK4" i="2"/>
  <c r="C21" i="6"/>
  <c r="E15" i="6"/>
  <c r="G16" i="1"/>
  <c r="E20" i="6"/>
  <c r="E19" i="6"/>
  <c r="C22" i="6"/>
  <c r="B24" i="2"/>
  <c r="B23" i="2"/>
  <c r="B22" i="2"/>
  <c r="B21" i="2"/>
  <c r="B20" i="2"/>
  <c r="B25" i="2"/>
  <c r="B19" i="2"/>
  <c r="B18" i="2"/>
  <c r="B17" i="2"/>
  <c r="B16" i="2"/>
  <c r="B15" i="2"/>
  <c r="B14" i="2"/>
  <c r="B13" i="2"/>
  <c r="B12" i="2"/>
  <c r="B11" i="2"/>
  <c r="B10" i="2"/>
  <c r="B9" i="2"/>
  <c r="B8" i="2"/>
  <c r="B7" i="2"/>
  <c r="B6" i="2"/>
  <c r="AQ4" i="2" l="1"/>
  <c r="AM4" i="2"/>
  <c r="AA4" i="2"/>
  <c r="W4" i="2"/>
  <c r="R4" i="2"/>
  <c r="Z4" i="2"/>
  <c r="AP4" i="2"/>
  <c r="AL4" i="2"/>
  <c r="AH4" i="2"/>
  <c r="Q4" i="2"/>
  <c r="V4" i="2"/>
  <c r="E17" i="6"/>
  <c r="E16" i="6"/>
  <c r="E21" i="6"/>
  <c r="C23" i="6"/>
  <c r="X4" i="2" l="1"/>
  <c r="S4" i="2"/>
  <c r="AR4" i="2"/>
  <c r="AN4" i="2"/>
  <c r="AB4" i="2"/>
  <c r="E18" i="6"/>
  <c r="E22" i="6"/>
</calcChain>
</file>

<file path=xl/sharedStrings.xml><?xml version="1.0" encoding="utf-8"?>
<sst xmlns="http://schemas.openxmlformats.org/spreadsheetml/2006/main" count="138" uniqueCount="116">
  <si>
    <t>氏名</t>
    <rPh sb="0" eb="2">
      <t>シメイ</t>
    </rPh>
    <phoneticPr fontId="1"/>
  </si>
  <si>
    <t>学年</t>
    <rPh sb="0" eb="2">
      <t>ガクネン</t>
    </rPh>
    <phoneticPr fontId="1"/>
  </si>
  <si>
    <t>性別</t>
    <rPh sb="0" eb="2">
      <t>セイベツ</t>
    </rPh>
    <phoneticPr fontId="1"/>
  </si>
  <si>
    <t>直転</t>
    <rPh sb="0" eb="1">
      <t>チョク</t>
    </rPh>
    <rPh sb="1" eb="2">
      <t>テン</t>
    </rPh>
    <phoneticPr fontId="1"/>
  </si>
  <si>
    <t>斜転</t>
    <rPh sb="0" eb="1">
      <t>シャ</t>
    </rPh>
    <rPh sb="1" eb="2">
      <t>テン</t>
    </rPh>
    <phoneticPr fontId="1"/>
  </si>
  <si>
    <t>跳躍</t>
    <rPh sb="0" eb="2">
      <t>チョウヤク</t>
    </rPh>
    <phoneticPr fontId="1"/>
  </si>
  <si>
    <t>チーム名</t>
    <rPh sb="3" eb="4">
      <t>メイ</t>
    </rPh>
    <phoneticPr fontId="1"/>
  </si>
  <si>
    <t>選手①</t>
    <rPh sb="0" eb="2">
      <t>センシュ</t>
    </rPh>
    <phoneticPr fontId="1"/>
  </si>
  <si>
    <t>選手②</t>
    <rPh sb="0" eb="2">
      <t>センシュ</t>
    </rPh>
    <phoneticPr fontId="1"/>
  </si>
  <si>
    <t>選手③</t>
    <rPh sb="0" eb="2">
      <t>センシュ</t>
    </rPh>
    <phoneticPr fontId="1"/>
  </si>
  <si>
    <t>選手④</t>
    <rPh sb="0" eb="2">
      <t>センシュ</t>
    </rPh>
    <phoneticPr fontId="1"/>
  </si>
  <si>
    <t>級</t>
    <rPh sb="0" eb="1">
      <t>キュウ</t>
    </rPh>
    <phoneticPr fontId="1"/>
  </si>
  <si>
    <t>跳び方</t>
    <rPh sb="0" eb="1">
      <t>ト</t>
    </rPh>
    <rPh sb="2" eb="3">
      <t>カタ</t>
    </rPh>
    <phoneticPr fontId="1"/>
  </si>
  <si>
    <t>なお，ひとりの選手が複数のチームに所属することはできませんのでお気をつけ下さい。</t>
  </si>
  <si>
    <t>チームが複数になる場合は，○○大学A，○○大学Bのように，大学名のあとにアルファベットをつけてください。</t>
  </si>
  <si>
    <t>次回大会実行委員氏名</t>
    <rPh sb="0" eb="2">
      <t>ジカイ</t>
    </rPh>
    <rPh sb="2" eb="4">
      <t>タイカイ</t>
    </rPh>
    <rPh sb="4" eb="6">
      <t>ジッコウ</t>
    </rPh>
    <rPh sb="6" eb="8">
      <t>イイン</t>
    </rPh>
    <rPh sb="8" eb="10">
      <t>シメイ</t>
    </rPh>
    <phoneticPr fontId="1"/>
  </si>
  <si>
    <t>チーム名は各大学名をお書きください。</t>
    <phoneticPr fontId="1"/>
  </si>
  <si>
    <t>参加大学の皆様、下記をお読みになった上ご記入の程よろしくお願いします。</t>
    <rPh sb="0" eb="2">
      <t>サンカ</t>
    </rPh>
    <rPh sb="2" eb="4">
      <t>ダイガク</t>
    </rPh>
    <rPh sb="5" eb="7">
      <t>ミナサマ</t>
    </rPh>
    <rPh sb="8" eb="10">
      <t>カキ</t>
    </rPh>
    <rPh sb="12" eb="13">
      <t>ヨ</t>
    </rPh>
    <rPh sb="18" eb="19">
      <t>ウエ</t>
    </rPh>
    <rPh sb="20" eb="22">
      <t>キニュウ</t>
    </rPh>
    <rPh sb="23" eb="24">
      <t>ホド</t>
    </rPh>
    <rPh sb="29" eb="30">
      <t>ネガ</t>
    </rPh>
    <phoneticPr fontId="1"/>
  </si>
  <si>
    <t>新人賞</t>
    <rPh sb="0" eb="3">
      <t>シンジンショウ</t>
    </rPh>
    <phoneticPr fontId="1"/>
  </si>
  <si>
    <t>デモ演技</t>
    <rPh sb="2" eb="4">
      <t>エンギ</t>
    </rPh>
    <phoneticPr fontId="1"/>
  </si>
  <si>
    <t>デモ演技エントリー</t>
    <rPh sb="2" eb="4">
      <t>エンギ</t>
    </rPh>
    <phoneticPr fontId="1"/>
  </si>
  <si>
    <t>団体名</t>
    <rPh sb="0" eb="2">
      <t>ダンタイ</t>
    </rPh>
    <rPh sb="2" eb="3">
      <t>メイ</t>
    </rPh>
    <phoneticPr fontId="1"/>
  </si>
  <si>
    <t>作品名</t>
    <rPh sb="0" eb="2">
      <t>サクヒン</t>
    </rPh>
    <rPh sb="2" eb="3">
      <t>メイ</t>
    </rPh>
    <phoneticPr fontId="1"/>
  </si>
  <si>
    <t>参加者名</t>
    <rPh sb="0" eb="3">
      <t>サンカシャ</t>
    </rPh>
    <rPh sb="3" eb="4">
      <t>メイ</t>
    </rPh>
    <phoneticPr fontId="14"/>
  </si>
  <si>
    <t>参加種目</t>
    <phoneticPr fontId="1"/>
  </si>
  <si>
    <t>使用ラートサイズ</t>
    <phoneticPr fontId="1"/>
  </si>
  <si>
    <t>宿泊</t>
    <phoneticPr fontId="1"/>
  </si>
  <si>
    <t>食事</t>
    <phoneticPr fontId="1"/>
  </si>
  <si>
    <t>レセプション</t>
  </si>
  <si>
    <t>男</t>
    <rPh sb="0" eb="1">
      <t>オトコ</t>
    </rPh>
    <phoneticPr fontId="1"/>
  </si>
  <si>
    <t>大1</t>
    <rPh sb="0" eb="1">
      <t>ダイ</t>
    </rPh>
    <phoneticPr fontId="1"/>
  </si>
  <si>
    <t>○</t>
    <phoneticPr fontId="1"/>
  </si>
  <si>
    <t>開脚屈伸</t>
    <rPh sb="0" eb="2">
      <t>カイキャク</t>
    </rPh>
    <rPh sb="2" eb="4">
      <t>クッシン</t>
    </rPh>
    <phoneticPr fontId="1"/>
  </si>
  <si>
    <t>○</t>
    <phoneticPr fontId="1"/>
  </si>
  <si>
    <t>レセプション</t>
    <phoneticPr fontId="1"/>
  </si>
  <si>
    <t>サイズ</t>
    <phoneticPr fontId="1"/>
  </si>
  <si>
    <t>サイズ</t>
    <phoneticPr fontId="1"/>
  </si>
  <si>
    <t>×</t>
    <phoneticPr fontId="1"/>
  </si>
  <si>
    <t>○</t>
    <phoneticPr fontId="1"/>
  </si>
  <si>
    <t>団体名につきましても、制限はありません。ご自由にお考えください。</t>
    <rPh sb="0" eb="2">
      <t>ダンタイ</t>
    </rPh>
    <rPh sb="2" eb="3">
      <t>メイ</t>
    </rPh>
    <rPh sb="11" eb="13">
      <t>セイゲン</t>
    </rPh>
    <rPh sb="21" eb="23">
      <t>ジユウ</t>
    </rPh>
    <rPh sb="25" eb="26">
      <t>カンガ</t>
    </rPh>
    <phoneticPr fontId="1"/>
  </si>
  <si>
    <t>（自動計算）</t>
    <rPh sb="1" eb="3">
      <t>ジドウ</t>
    </rPh>
    <rPh sb="3" eb="5">
      <t>ケイサン</t>
    </rPh>
    <phoneticPr fontId="1"/>
  </si>
  <si>
    <t>宿泊場所</t>
    <rPh sb="0" eb="2">
      <t>シュクハク</t>
    </rPh>
    <rPh sb="2" eb="4">
      <t>バショ</t>
    </rPh>
    <phoneticPr fontId="14"/>
  </si>
  <si>
    <t>団体合計</t>
    <rPh sb="0" eb="2">
      <t>ダンタイ</t>
    </rPh>
    <rPh sb="2" eb="4">
      <t>ゴウケイ</t>
    </rPh>
    <phoneticPr fontId="1"/>
  </si>
  <si>
    <t>○</t>
    <phoneticPr fontId="1"/>
  </si>
  <si>
    <r>
      <t>学年</t>
    </r>
    <r>
      <rPr>
        <sz val="10"/>
        <color indexed="8"/>
        <rFont val="HGPｺﾞｼｯｸM"/>
        <family val="3"/>
        <charset val="128"/>
      </rPr>
      <t>　</t>
    </r>
    <phoneticPr fontId="1"/>
  </si>
  <si>
    <t>山田</t>
    <rPh sb="0" eb="2">
      <t>ヤマダ</t>
    </rPh>
    <phoneticPr fontId="1"/>
  </si>
  <si>
    <t>太郎</t>
    <rPh sb="0" eb="2">
      <t>タロウ</t>
    </rPh>
    <phoneticPr fontId="1"/>
  </si>
  <si>
    <t>ヤマダ</t>
    <phoneticPr fontId="1"/>
  </si>
  <si>
    <t>タロウ</t>
    <phoneticPr fontId="1"/>
  </si>
  <si>
    <t>例</t>
    <rPh sb="0" eb="1">
      <t>レイ</t>
    </rPh>
    <phoneticPr fontId="1"/>
  </si>
  <si>
    <t>No.</t>
    <phoneticPr fontId="1"/>
  </si>
  <si>
    <t>氏名</t>
    <rPh sb="0" eb="2">
      <t>シメイ</t>
    </rPh>
    <phoneticPr fontId="1"/>
  </si>
  <si>
    <t>フリガナ</t>
    <phoneticPr fontId="1"/>
  </si>
  <si>
    <t>宿泊申込み</t>
    <rPh sb="0" eb="2">
      <t>シュクハク</t>
    </rPh>
    <rPh sb="2" eb="4">
      <t>モウシコ</t>
    </rPh>
    <phoneticPr fontId="1"/>
  </si>
  <si>
    <t>講習会申込み</t>
    <rPh sb="0" eb="3">
      <t>コウシュウカイ</t>
    </rPh>
    <rPh sb="3" eb="5">
      <t>モウシコ</t>
    </rPh>
    <phoneticPr fontId="1"/>
  </si>
  <si>
    <t>レセプション参加費</t>
    <rPh sb="6" eb="9">
      <t>サンカヒ</t>
    </rPh>
    <phoneticPr fontId="1"/>
  </si>
  <si>
    <t>昼食申込み</t>
    <rPh sb="0" eb="2">
      <t>チュウショク</t>
    </rPh>
    <rPh sb="2" eb="4">
      <t>モウシコ</t>
    </rPh>
    <phoneticPr fontId="1"/>
  </si>
  <si>
    <t>大会参加費</t>
    <rPh sb="0" eb="2">
      <t>タイカイ</t>
    </rPh>
    <rPh sb="2" eb="5">
      <t>サンカヒ</t>
    </rPh>
    <phoneticPr fontId="14"/>
  </si>
  <si>
    <t>レセプション会場</t>
    <rPh sb="6" eb="8">
      <t>カイジョウ</t>
    </rPh>
    <phoneticPr fontId="14"/>
  </si>
  <si>
    <t>レセプション開始時間</t>
    <rPh sb="6" eb="8">
      <t>カイシ</t>
    </rPh>
    <rPh sb="8" eb="10">
      <t>ジカン</t>
    </rPh>
    <phoneticPr fontId="14"/>
  </si>
  <si>
    <t>実行委員長 氏名</t>
    <rPh sb="6" eb="8">
      <t>シメイ</t>
    </rPh>
    <phoneticPr fontId="14"/>
  </si>
  <si>
    <t>実行委員長 電話番号</t>
    <rPh sb="6" eb="8">
      <t>デンワ</t>
    </rPh>
    <rPh sb="8" eb="10">
      <t>バンゴウ</t>
    </rPh>
    <phoneticPr fontId="14"/>
  </si>
  <si>
    <t>項目</t>
    <rPh sb="0" eb="2">
      <t>コウモク</t>
    </rPh>
    <phoneticPr fontId="14"/>
  </si>
  <si>
    <t>入力値</t>
    <rPh sb="0" eb="2">
      <t>ニュウリョク</t>
    </rPh>
    <rPh sb="2" eb="3">
      <t>アタイ</t>
    </rPh>
    <phoneticPr fontId="14"/>
  </si>
  <si>
    <t>費用項目</t>
    <rPh sb="0" eb="2">
      <t>ヒヨウ</t>
    </rPh>
    <rPh sb="2" eb="4">
      <t>コウモク</t>
    </rPh>
    <phoneticPr fontId="14"/>
  </si>
  <si>
    <t>金額</t>
    <rPh sb="0" eb="2">
      <t>キンガク</t>
    </rPh>
    <phoneticPr fontId="14"/>
  </si>
  <si>
    <t xml:space="preserve">右の例に倣って学年を記入して下さい。　例）大学1年→大1，短大2年→短2，大学院1年→院1 </t>
    <rPh sb="0" eb="1">
      <t>ミギ</t>
    </rPh>
    <rPh sb="2" eb="3">
      <t>レイ</t>
    </rPh>
    <rPh sb="4" eb="5">
      <t>ナラ</t>
    </rPh>
    <phoneticPr fontId="1"/>
  </si>
  <si>
    <t>各種目で使用する予定のラートサイズを記入してください。</t>
    <rPh sb="8" eb="10">
      <t>ヨテイ</t>
    </rPh>
    <phoneticPr fontId="1"/>
  </si>
  <si>
    <t>新人賞の対象となる選手は○、対象とならない選手は×を記入してください。</t>
    <rPh sb="14" eb="16">
      <t>タイショウ</t>
    </rPh>
    <rPh sb="21" eb="23">
      <t>センシュ</t>
    </rPh>
    <phoneticPr fontId="1"/>
  </si>
  <si>
    <t>参加する種目の級、跳び方および、ラートサイズを記入してください。不参加の種目には×を記入してください。</t>
    <rPh sb="0" eb="2">
      <t>サンカ</t>
    </rPh>
    <rPh sb="4" eb="6">
      <t>シュモク</t>
    </rPh>
    <rPh sb="7" eb="8">
      <t>キュウ</t>
    </rPh>
    <rPh sb="9" eb="10">
      <t>ト</t>
    </rPh>
    <rPh sb="11" eb="12">
      <t>カタ</t>
    </rPh>
    <phoneticPr fontId="1"/>
  </si>
  <si>
    <t>対象者：インカレ初出場かつ”学生”としてのラート経験が1年以内。（学生とは、大学生、短期大学生、大学院生、高等専門学校生、専門学校生を含む。）</t>
  </si>
  <si>
    <t>　　　　　ただし、全日本ラート競技選手権大会で三種目中、いずれか一つでも決勝へ進出したことがある場合、新人賞の対象外となります。</t>
    <phoneticPr fontId="1"/>
  </si>
  <si>
    <t>申込用紙公示日</t>
    <rPh sb="0" eb="2">
      <t>モウシコミ</t>
    </rPh>
    <rPh sb="2" eb="4">
      <t>ヨウシ</t>
    </rPh>
    <rPh sb="4" eb="6">
      <t>コウジ</t>
    </rPh>
    <rPh sb="6" eb="7">
      <t>ビ</t>
    </rPh>
    <phoneticPr fontId="14"/>
  </si>
  <si>
    <t>申込期限</t>
    <rPh sb="0" eb="2">
      <t>モウシコミ</t>
    </rPh>
    <rPh sb="2" eb="4">
      <t>キゲン</t>
    </rPh>
    <phoneticPr fontId="14"/>
  </si>
  <si>
    <t>変更・キャンセル期限</t>
    <rPh sb="0" eb="2">
      <t>ヘンコウ</t>
    </rPh>
    <rPh sb="8" eb="10">
      <t>キゲン</t>
    </rPh>
    <phoneticPr fontId="14"/>
  </si>
  <si>
    <t>インカレ前日準備日</t>
    <rPh sb="4" eb="6">
      <t>ゼンジツ</t>
    </rPh>
    <rPh sb="6" eb="8">
      <t>ジュンビ</t>
    </rPh>
    <rPh sb="8" eb="9">
      <t>ビ</t>
    </rPh>
    <phoneticPr fontId="14"/>
  </si>
  <si>
    <t>インカレ1日目</t>
    <rPh sb="5" eb="6">
      <t>ニチ</t>
    </rPh>
    <rPh sb="6" eb="7">
      <t>メ</t>
    </rPh>
    <phoneticPr fontId="14"/>
  </si>
  <si>
    <t>インカレ2日目</t>
    <phoneticPr fontId="14"/>
  </si>
  <si>
    <t>講習会1日目</t>
    <rPh sb="0" eb="3">
      <t>コウシュウカイ</t>
    </rPh>
    <rPh sb="4" eb="5">
      <t>ニチ</t>
    </rPh>
    <rPh sb="5" eb="6">
      <t>メ</t>
    </rPh>
    <phoneticPr fontId="14"/>
  </si>
  <si>
    <t>講習会2日目</t>
    <rPh sb="0" eb="3">
      <t>コウシュウカイ</t>
    </rPh>
    <rPh sb="4" eb="5">
      <t>ニチ</t>
    </rPh>
    <rPh sb="5" eb="6">
      <t>メ</t>
    </rPh>
    <phoneticPr fontId="14"/>
  </si>
  <si>
    <t>※</t>
    <phoneticPr fontId="1"/>
  </si>
  <si>
    <t>大会期間中，実行委員が撮影した映像・写真等は販売等に使用することはありません。</t>
    <phoneticPr fontId="1"/>
  </si>
  <si>
    <t>※</t>
    <phoneticPr fontId="1"/>
  </si>
  <si>
    <t>〇</t>
    <phoneticPr fontId="1"/>
  </si>
  <si>
    <t>○</t>
    <phoneticPr fontId="1"/>
  </si>
  <si>
    <t>大会参加費</t>
    <rPh sb="0" eb="2">
      <t>タイカイ</t>
    </rPh>
    <rPh sb="2" eb="5">
      <t>サンカヒ</t>
    </rPh>
    <phoneticPr fontId="1"/>
  </si>
  <si>
    <t>合計金額</t>
    <rPh sb="0" eb="2">
      <t>ゴウケイ</t>
    </rPh>
    <rPh sb="2" eb="4">
      <t>キンガク</t>
    </rPh>
    <phoneticPr fontId="1"/>
  </si>
  <si>
    <t>×</t>
    <phoneticPr fontId="1"/>
  </si>
  <si>
    <t>×</t>
    <phoneticPr fontId="1"/>
  </si>
  <si>
    <t>←一人当たりの金額</t>
    <rPh sb="1" eb="3">
      <t>ヒトリ</t>
    </rPh>
    <rPh sb="3" eb="4">
      <t>ア</t>
    </rPh>
    <rPh sb="7" eb="9">
      <t>キンガク</t>
    </rPh>
    <phoneticPr fontId="1"/>
  </si>
  <si>
    <t>大学名</t>
    <rPh sb="0" eb="3">
      <t>ダイガクメイ</t>
    </rPh>
    <phoneticPr fontId="1"/>
  </si>
  <si>
    <t>今回大会実行委員氏名</t>
    <rPh sb="0" eb="2">
      <t>コンカイ</t>
    </rPh>
    <rPh sb="2" eb="4">
      <t>タイカイ</t>
    </rPh>
    <rPh sb="4" eb="6">
      <t>ジッコウ</t>
    </rPh>
    <rPh sb="6" eb="8">
      <t>イイン</t>
    </rPh>
    <rPh sb="8" eb="10">
      <t>シメイ</t>
    </rPh>
    <phoneticPr fontId="1"/>
  </si>
  <si>
    <t>大会参加者４名（３名でも可）でひとつのチームを作り，以下のフォームに氏名（姓と名に分けて）をご記入ください。</t>
    <rPh sb="9" eb="10">
      <t>メイ</t>
    </rPh>
    <rPh sb="12" eb="13">
      <t>カ</t>
    </rPh>
    <rPh sb="37" eb="38">
      <t>セイ</t>
    </rPh>
    <rPh sb="39" eb="40">
      <t>メイ</t>
    </rPh>
    <rPh sb="41" eb="42">
      <t>ワ</t>
    </rPh>
    <phoneticPr fontId="1"/>
  </si>
  <si>
    <t>人数の制限はありません。また、ひとりの選手が複数チームに参加することも可能です。</t>
    <rPh sb="0" eb="2">
      <t>ニンズウ</t>
    </rPh>
    <rPh sb="3" eb="5">
      <t>セイゲン</t>
    </rPh>
    <rPh sb="19" eb="21">
      <t>センシュ</t>
    </rPh>
    <rPh sb="22" eb="24">
      <t>フクスウ</t>
    </rPh>
    <rPh sb="28" eb="30">
      <t>サンカ</t>
    </rPh>
    <rPh sb="35" eb="37">
      <t>カノウ</t>
    </rPh>
    <phoneticPr fontId="14"/>
  </si>
  <si>
    <t>以下のフォームに、団体名、作品名、参加者名をフルネームでご記入ください。（参加者名は姓と名に分ける必要はありません。）</t>
    <rPh sb="9" eb="11">
      <t>ダンタイ</t>
    </rPh>
    <rPh sb="11" eb="12">
      <t>メイ</t>
    </rPh>
    <rPh sb="13" eb="15">
      <t>サクヒン</t>
    </rPh>
    <rPh sb="15" eb="16">
      <t>メイ</t>
    </rPh>
    <rPh sb="17" eb="20">
      <t>サンカシャ</t>
    </rPh>
    <rPh sb="20" eb="21">
      <t>メイ</t>
    </rPh>
    <rPh sb="29" eb="31">
      <t>キニュウ</t>
    </rPh>
    <rPh sb="37" eb="40">
      <t>サンカシャ</t>
    </rPh>
    <rPh sb="40" eb="41">
      <t>メイ</t>
    </rPh>
    <rPh sb="42" eb="43">
      <t>セイ</t>
    </rPh>
    <rPh sb="44" eb="45">
      <t>メイ</t>
    </rPh>
    <rPh sb="46" eb="47">
      <t>ワ</t>
    </rPh>
    <rPh sb="49" eb="51">
      <t>ヒツヨウ</t>
    </rPh>
    <phoneticPr fontId="1"/>
  </si>
  <si>
    <t>E-mail：rhoenrad.intercollege@gmail.co.jp</t>
    <phoneticPr fontId="1"/>
  </si>
  <si>
    <t>※以下の項目は自動入力のため、記入不要です。</t>
    <rPh sb="1" eb="3">
      <t>イカ</t>
    </rPh>
    <rPh sb="4" eb="6">
      <t>コウモク</t>
    </rPh>
    <rPh sb="15" eb="17">
      <t>キニュウ</t>
    </rPh>
    <rPh sb="17" eb="19">
      <t>フヨウ</t>
    </rPh>
    <phoneticPr fontId="1"/>
  </si>
  <si>
    <t>インカレ申込み時に各大学でご記入いただく内容は含まれていません。</t>
    <rPh sb="4" eb="6">
      <t>モウシコ</t>
    </rPh>
    <rPh sb="7" eb="8">
      <t>ジ</t>
    </rPh>
    <rPh sb="9" eb="12">
      <t>カクダイガク</t>
    </rPh>
    <rPh sb="14" eb="16">
      <t>キニュウ</t>
    </rPh>
    <rPh sb="20" eb="22">
      <t>ナイヨウ</t>
    </rPh>
    <rPh sb="23" eb="24">
      <t>フク</t>
    </rPh>
    <phoneticPr fontId="14"/>
  </si>
  <si>
    <t>このシートは、申込受付に先立って実行委員会で事前に記入するものです。</t>
    <rPh sb="7" eb="9">
      <t>モウシコミ</t>
    </rPh>
    <rPh sb="9" eb="11">
      <t>ウケツケ</t>
    </rPh>
    <rPh sb="12" eb="14">
      <t>サキダ</t>
    </rPh>
    <rPh sb="16" eb="18">
      <t>ジッコウ</t>
    </rPh>
    <rPh sb="18" eb="21">
      <t>イインカイ</t>
    </rPh>
    <rPh sb="22" eb="24">
      <t>ジゼン</t>
    </rPh>
    <rPh sb="25" eb="27">
      <t>キニュウ</t>
    </rPh>
    <phoneticPr fontId="14"/>
  </si>
  <si>
    <t>■各大学の申込担当者の方へ</t>
    <rPh sb="1" eb="4">
      <t>カクダイガク</t>
    </rPh>
    <rPh sb="5" eb="7">
      <t>モウシコミ</t>
    </rPh>
    <rPh sb="7" eb="10">
      <t>タントウシャ</t>
    </rPh>
    <rPh sb="11" eb="12">
      <t>カタ</t>
    </rPh>
    <phoneticPr fontId="14"/>
  </si>
  <si>
    <t>■インカレ実行委員会の申込用紙事前準備担当者の方へ</t>
    <rPh sb="5" eb="7">
      <t>ジッコウ</t>
    </rPh>
    <rPh sb="7" eb="10">
      <t>イインカイ</t>
    </rPh>
    <rPh sb="11" eb="13">
      <t>モウシコミ</t>
    </rPh>
    <rPh sb="13" eb="15">
      <t>ヨウシ</t>
    </rPh>
    <rPh sb="15" eb="17">
      <t>ジゼン</t>
    </rPh>
    <rPh sb="17" eb="19">
      <t>ジュンビ</t>
    </rPh>
    <rPh sb="19" eb="22">
      <t>タントウシャ</t>
    </rPh>
    <rPh sb="23" eb="24">
      <t>カタ</t>
    </rPh>
    <phoneticPr fontId="14"/>
  </si>
  <si>
    <t>以下の黄色セルを今大会用に入力してください。</t>
    <rPh sb="0" eb="2">
      <t>イカ</t>
    </rPh>
    <rPh sb="3" eb="5">
      <t>キイロ</t>
    </rPh>
    <rPh sb="8" eb="11">
      <t>コンタイカイ</t>
    </rPh>
    <rPh sb="11" eb="12">
      <t>ヨウ</t>
    </rPh>
    <rPh sb="13" eb="15">
      <t>ニュウリョク</t>
    </rPh>
    <phoneticPr fontId="14"/>
  </si>
  <si>
    <t>筑波大学合宿所</t>
    <rPh sb="0" eb="2">
      <t>ツクバ</t>
    </rPh>
    <rPh sb="2" eb="4">
      <t>ダイガク</t>
    </rPh>
    <rPh sb="4" eb="6">
      <t>ガッシュク</t>
    </rPh>
    <rPh sb="6" eb="7">
      <t>ジョ</t>
    </rPh>
    <phoneticPr fontId="14"/>
  </si>
  <si>
    <t>筑波大学2学食堂</t>
    <rPh sb="0" eb="2">
      <t>ツクバ</t>
    </rPh>
    <rPh sb="2" eb="4">
      <t>ダイガク</t>
    </rPh>
    <rPh sb="5" eb="6">
      <t>ガク</t>
    </rPh>
    <rPh sb="6" eb="8">
      <t>ショクドウ</t>
    </rPh>
    <phoneticPr fontId="14"/>
  </si>
  <si>
    <t>級・技</t>
    <rPh sb="2" eb="3">
      <t>ワザ</t>
    </rPh>
    <phoneticPr fontId="1"/>
  </si>
  <si>
    <t>大会予選で行う予定の直転斜転の級，跳躍の技を記入してください。当日，別の級，技に変更することも可能です。</t>
    <rPh sb="2" eb="4">
      <t>ヨセン</t>
    </rPh>
    <rPh sb="10" eb="11">
      <t>チョク</t>
    </rPh>
    <rPh sb="11" eb="12">
      <t>テン</t>
    </rPh>
    <rPh sb="12" eb="13">
      <t>シャ</t>
    </rPh>
    <rPh sb="13" eb="14">
      <t>テン</t>
    </rPh>
    <rPh sb="17" eb="19">
      <t>チョウヤク</t>
    </rPh>
    <rPh sb="20" eb="21">
      <t>ワザ</t>
    </rPh>
    <rPh sb="38" eb="39">
      <t>ワザ</t>
    </rPh>
    <phoneticPr fontId="1"/>
  </si>
  <si>
    <t>団体戦エントリー</t>
    <rPh sb="0" eb="2">
      <t>ダンタイ</t>
    </rPh>
    <rPh sb="2" eb="3">
      <t>セン</t>
    </rPh>
    <phoneticPr fontId="1"/>
  </si>
  <si>
    <t>所属大学名</t>
    <rPh sb="0" eb="2">
      <t>ショゾク</t>
    </rPh>
    <rPh sb="2" eb="5">
      <t>ダイガクメイ</t>
    </rPh>
    <phoneticPr fontId="1"/>
  </si>
  <si>
    <t>実行委員氏名</t>
    <rPh sb="0" eb="2">
      <t>ジッコウ</t>
    </rPh>
    <rPh sb="2" eb="4">
      <t>イイン</t>
    </rPh>
    <rPh sb="4" eb="6">
      <t>シメイ</t>
    </rPh>
    <phoneticPr fontId="1"/>
  </si>
  <si>
    <t>申込みを行う大学の名前を省略せずに記入してください。</t>
    <rPh sb="0" eb="2">
      <t>モウシコ</t>
    </rPh>
    <rPh sb="4" eb="5">
      <t>オコナ</t>
    </rPh>
    <rPh sb="6" eb="8">
      <t>ダイガク</t>
    </rPh>
    <rPh sb="9" eb="11">
      <t>ナマエ</t>
    </rPh>
    <rPh sb="12" eb="14">
      <t>ショウリャク</t>
    </rPh>
    <rPh sb="17" eb="19">
      <t>キニュウ</t>
    </rPh>
    <phoneticPr fontId="1"/>
  </si>
  <si>
    <t>今回大会の実行委員と次回大会の実行委員の氏名を記入してください。</t>
    <rPh sb="0" eb="2">
      <t>コンカイ</t>
    </rPh>
    <rPh sb="2" eb="4">
      <t>タイカイ</t>
    </rPh>
    <rPh sb="10" eb="12">
      <t>ジカイ</t>
    </rPh>
    <rPh sb="12" eb="14">
      <t>タイカイ</t>
    </rPh>
    <rPh sb="15" eb="17">
      <t>ジッコウ</t>
    </rPh>
    <rPh sb="17" eb="19">
      <t>イイン</t>
    </rPh>
    <rPh sb="20" eb="22">
      <t>シメイ</t>
    </rPh>
    <rPh sb="23" eb="25">
      <t>キニュウ</t>
    </rPh>
    <phoneticPr fontId="1"/>
  </si>
  <si>
    <t>クラブチームなど、複数の大学に所属する選手の分をまとめて申し込む場合は、所属している大学ごとに申込用紙を作成してください。</t>
    <rPh sb="9" eb="11">
      <t>フクスウ</t>
    </rPh>
    <rPh sb="12" eb="14">
      <t>ダイガク</t>
    </rPh>
    <rPh sb="15" eb="17">
      <t>ショゾク</t>
    </rPh>
    <rPh sb="19" eb="21">
      <t>センシュ</t>
    </rPh>
    <rPh sb="22" eb="23">
      <t>ブン</t>
    </rPh>
    <rPh sb="28" eb="29">
      <t>モウ</t>
    </rPh>
    <rPh sb="30" eb="31">
      <t>コ</t>
    </rPh>
    <rPh sb="32" eb="34">
      <t>バアイ</t>
    </rPh>
    <rPh sb="36" eb="38">
      <t>ショゾク</t>
    </rPh>
    <rPh sb="42" eb="44">
      <t>ダイガク</t>
    </rPh>
    <rPh sb="47" eb="49">
      <t>モウシコミ</t>
    </rPh>
    <rPh sb="49" eb="51">
      <t>ヨウシ</t>
    </rPh>
    <rPh sb="52" eb="54">
      <t>サクセイ</t>
    </rPh>
    <phoneticPr fontId="1"/>
  </si>
  <si>
    <t>大畠未都来</t>
    <rPh sb="0" eb="2">
      <t>オオハタ</t>
    </rPh>
    <rPh sb="2" eb="3">
      <t>ミ</t>
    </rPh>
    <rPh sb="3" eb="4">
      <t>ミヤコ</t>
    </rPh>
    <rPh sb="4" eb="5">
      <t>ライ</t>
    </rPh>
    <phoneticPr fontId="14"/>
  </si>
  <si>
    <t>080-2775-9516</t>
    <phoneticPr fontId="14"/>
  </si>
  <si>
    <t>講習会受講費</t>
    <rPh sb="0" eb="3">
      <t>コウシュウカイ</t>
    </rPh>
    <rPh sb="3" eb="5">
      <t>ジュコウ</t>
    </rPh>
    <rPh sb="5" eb="6">
      <t>ヒ</t>
    </rPh>
    <phoneticPr fontId="1"/>
  </si>
  <si>
    <t>宿泊場所から会場まではバス(公共交通機関)を利用していただきます。ご了承ください。時刻表や詳しいルートについては別途お知らせします。</t>
    <rPh sb="0" eb="2">
      <t>シュクハク</t>
    </rPh>
    <rPh sb="2" eb="3">
      <t>バ</t>
    </rPh>
    <rPh sb="3" eb="4">
      <t>ジョ</t>
    </rPh>
    <rPh sb="6" eb="8">
      <t>カイジョウ</t>
    </rPh>
    <rPh sb="14" eb="16">
      <t>コウキョウ</t>
    </rPh>
    <rPh sb="16" eb="18">
      <t>コウツウ</t>
    </rPh>
    <rPh sb="18" eb="20">
      <t>キカン</t>
    </rPh>
    <rPh sb="22" eb="24">
      <t>リヨウ</t>
    </rPh>
    <rPh sb="34" eb="36">
      <t>リョウショウ</t>
    </rPh>
    <rPh sb="41" eb="44">
      <t>ジコクヒョウ</t>
    </rPh>
    <rPh sb="45" eb="46">
      <t>クワ</t>
    </rPh>
    <rPh sb="56" eb="58">
      <t>ベット</t>
    </rPh>
    <rPh sb="59" eb="60">
      <t>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</si>
</sst>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quot;第&quot;0&quot;回全日本学生ラート競技選手権大会 参加申し込み用紙②&quot;"/>
    <numFmt numFmtId="177" formatCode="&quot;第&quot;0&quot;回全日本学生ラート競技選手権大会 参加申し込みについて&quot;"/>
    <numFmt numFmtId="178" formatCode="&quot;第&quot;0&quot;回全日本学生ラート競技選手権大会 参加申し込み用紙③&quot;"/>
    <numFmt numFmtId="179" formatCode="&quot;第&quot;0&quot;回 全日本学生ラート競技選手権大会 実行委員会&quot;"/>
    <numFmt numFmtId="180" formatCode="&quot;第&quot;0&quot;回全日本学生ラート競技選手権大会&quot;"/>
    <numFmt numFmtId="182" formatCode="yyyy/mm/dd\(aaa\)"/>
    <numFmt numFmtId="183" formatCode="#,##0_ "/>
    <numFmt numFmtId="184" formatCode="dd\(aaa\)"/>
    <numFmt numFmtId="185" formatCode="yyyy/mm/dd"/>
  </numFmts>
  <fonts count="23">
    <font>
      <sz val="11"/>
      <color theme="1"/>
      <name val="ＭＳ Ｐゴシック"/>
      <family val="3"/>
      <charset val="128"/>
      <scheme val="minor"/>
    </font>
    <font>
      <sz val="6"/>
      <name val="ＭＳ Ｐゴシック"/>
      <family val="3"/>
      <charset val="128"/>
    </font>
    <font>
      <sz val="10"/>
      <color indexed="8"/>
      <name val="HGPｺﾞｼｯｸM"/>
      <family val="3"/>
      <charset val="128"/>
    </font>
    <font>
      <u/>
      <sz val="11"/>
      <color theme="10"/>
      <name val="ＭＳ Ｐゴシック"/>
      <family val="3"/>
      <charset val="128"/>
    </font>
    <font>
      <sz val="11"/>
      <color rgb="FFFF0000"/>
      <name val="ＭＳ Ｐゴシック"/>
      <family val="3"/>
      <charset val="128"/>
      <scheme val="minor"/>
    </font>
    <font>
      <sz val="10"/>
      <color theme="1"/>
      <name val="ＭＳ Ｐゴシック"/>
      <family val="3"/>
      <charset val="128"/>
      <scheme val="minor"/>
    </font>
    <font>
      <sz val="14"/>
      <color theme="1"/>
      <name val="HGP創英角ｺﾞｼｯｸUB"/>
      <family val="3"/>
      <charset val="128"/>
    </font>
    <font>
      <b/>
      <sz val="10"/>
      <color theme="1"/>
      <name val="HGPｺﾞｼｯｸM"/>
      <family val="3"/>
      <charset val="128"/>
    </font>
    <font>
      <sz val="10"/>
      <color theme="1"/>
      <name val="HGPｺﾞｼｯｸM"/>
      <family val="3"/>
      <charset val="128"/>
    </font>
    <font>
      <sz val="11"/>
      <color theme="1"/>
      <name val="HGPｺﾞｼｯｸM"/>
      <family val="3"/>
      <charset val="128"/>
    </font>
    <font>
      <sz val="12"/>
      <color theme="1"/>
      <name val="HGSｺﾞｼｯｸM"/>
      <family val="3"/>
      <charset val="128"/>
    </font>
    <font>
      <sz val="11"/>
      <color theme="1"/>
      <name val="HGP創英角ｺﾞｼｯｸUB"/>
      <family val="3"/>
      <charset val="128"/>
    </font>
    <font>
      <sz val="10"/>
      <color theme="1"/>
      <name val="HGSｺﾞｼｯｸM"/>
      <family val="3"/>
      <charset val="128"/>
    </font>
    <font>
      <sz val="11"/>
      <name val="ＭＳ Ｐゴシック"/>
      <family val="3"/>
      <charset val="128"/>
      <scheme val="minor"/>
    </font>
    <font>
      <sz val="6"/>
      <name val="ＭＳ Ｐゴシック"/>
      <family val="3"/>
      <charset val="128"/>
      <scheme val="minor"/>
    </font>
    <font>
      <b/>
      <sz val="10"/>
      <color theme="1"/>
      <name val="ＭＳ Ｐゴシック"/>
      <family val="3"/>
      <charset val="128"/>
      <scheme val="minor"/>
    </font>
    <font>
      <sz val="12"/>
      <color theme="1"/>
      <name val="ＭＳ Ｐゴシック"/>
      <family val="3"/>
      <charset val="128"/>
      <scheme val="minor"/>
    </font>
    <font>
      <sz val="12"/>
      <color theme="1"/>
      <name val="HGPｺﾞｼｯｸM"/>
      <family val="3"/>
      <charset val="128"/>
    </font>
    <font>
      <sz val="10"/>
      <name val="HGPｺﾞｼｯｸM"/>
      <family val="3"/>
      <charset val="128"/>
    </font>
    <font>
      <sz val="11"/>
      <color indexed="8"/>
      <name val="ＭＳ Ｐゴシック"/>
      <family val="3"/>
      <charset val="128"/>
    </font>
    <font>
      <sz val="11"/>
      <name val="ＭＳ Ｐゴシック"/>
      <family val="3"/>
      <charset val="128"/>
    </font>
    <font>
      <sz val="12"/>
      <name val="ＭＳ Ｐゴシック"/>
      <family val="3"/>
      <charset val="128"/>
      <scheme val="minor"/>
    </font>
    <font>
      <sz val="11"/>
      <color rgb="FFFF0000"/>
      <name val="HGP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159">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top style="double">
        <color indexed="64"/>
      </top>
      <bottom/>
      <diagonal/>
    </border>
    <border>
      <left style="dashed">
        <color indexed="64"/>
      </left>
      <right style="dashed">
        <color indexed="64"/>
      </right>
      <top style="double">
        <color indexed="64"/>
      </top>
      <bottom style="dashed">
        <color indexed="64"/>
      </bottom>
      <diagonal/>
    </border>
    <border>
      <left style="dashed">
        <color indexed="64"/>
      </left>
      <right style="medium">
        <color indexed="64"/>
      </right>
      <top style="double">
        <color indexed="64"/>
      </top>
      <bottom style="dashed">
        <color indexed="64"/>
      </bottom>
      <diagonal/>
    </border>
    <border>
      <left style="thin">
        <color indexed="64"/>
      </left>
      <right style="dashed">
        <color indexed="64"/>
      </right>
      <top style="double">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double">
        <color indexed="64"/>
      </bottom>
      <diagonal/>
    </border>
    <border>
      <left style="dashed">
        <color indexed="64"/>
      </left>
      <right/>
      <top style="double">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medium">
        <color indexed="64"/>
      </bottom>
      <diagonal/>
    </border>
    <border>
      <left/>
      <right style="thin">
        <color indexed="64"/>
      </right>
      <top/>
      <bottom/>
      <diagonal/>
    </border>
    <border>
      <left style="thin">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theme="1"/>
      </left>
      <right style="hair">
        <color indexed="64"/>
      </right>
      <top style="hair">
        <color indexed="64"/>
      </top>
      <bottom style="thin">
        <color theme="1"/>
      </bottom>
      <diagonal/>
    </border>
    <border>
      <left style="hair">
        <color indexed="64"/>
      </left>
      <right style="thin">
        <color theme="1"/>
      </right>
      <top style="hair">
        <color indexed="64"/>
      </top>
      <bottom style="thin">
        <color theme="1"/>
      </bottom>
      <diagonal/>
    </border>
    <border>
      <left style="hair">
        <color indexed="64"/>
      </left>
      <right style="hair">
        <color indexed="64"/>
      </right>
      <top style="hair">
        <color indexed="64"/>
      </top>
      <bottom style="thin">
        <color theme="1"/>
      </bottom>
      <diagonal/>
    </border>
    <border>
      <left style="thin">
        <color theme="1"/>
      </left>
      <right style="thin">
        <color theme="1"/>
      </right>
      <top/>
      <bottom style="hair">
        <color indexed="64"/>
      </bottom>
      <diagonal/>
    </border>
    <border>
      <left style="thin">
        <color theme="1"/>
      </left>
      <right style="thin">
        <color theme="1"/>
      </right>
      <top style="hair">
        <color indexed="64"/>
      </top>
      <bottom style="hair">
        <color indexed="64"/>
      </bottom>
      <diagonal/>
    </border>
    <border>
      <left style="thin">
        <color theme="1"/>
      </left>
      <right style="thin">
        <color theme="1"/>
      </right>
      <top style="hair">
        <color indexed="64"/>
      </top>
      <bottom style="thin">
        <color theme="1"/>
      </bottom>
      <diagonal/>
    </border>
    <border>
      <left style="thin">
        <color theme="1"/>
      </left>
      <right style="hair">
        <color indexed="64"/>
      </right>
      <top style="thin">
        <color theme="1"/>
      </top>
      <bottom style="thin">
        <color theme="1"/>
      </bottom>
      <diagonal/>
    </border>
    <border>
      <left style="hair">
        <color indexed="64"/>
      </left>
      <right style="thin">
        <color theme="1"/>
      </right>
      <top style="thin">
        <color theme="1"/>
      </top>
      <bottom style="thin">
        <color theme="1"/>
      </bottom>
      <diagonal/>
    </border>
    <border>
      <left style="hair">
        <color indexed="64"/>
      </left>
      <right style="thin">
        <color theme="1"/>
      </right>
      <top/>
      <bottom style="thin">
        <color theme="1"/>
      </bottom>
      <diagonal/>
    </border>
    <border>
      <left style="thin">
        <color theme="1"/>
      </left>
      <right style="hair">
        <color theme="1"/>
      </right>
      <top style="hair">
        <color theme="1"/>
      </top>
      <bottom style="thin">
        <color theme="1"/>
      </bottom>
      <diagonal/>
    </border>
    <border>
      <left style="hair">
        <color theme="1"/>
      </left>
      <right style="thin">
        <color theme="1"/>
      </right>
      <top style="hair">
        <color theme="1"/>
      </top>
      <bottom style="thin">
        <color theme="1"/>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theme="1"/>
      </top>
      <bottom style="thin">
        <color theme="1"/>
      </bottom>
      <diagonal/>
    </border>
    <border>
      <left style="thin">
        <color auto="1"/>
      </left>
      <right style="thin">
        <color theme="1"/>
      </right>
      <top style="thin">
        <color auto="1"/>
      </top>
      <bottom/>
      <diagonal/>
    </border>
    <border>
      <left style="thin">
        <color auto="1"/>
      </left>
      <right style="thin">
        <color theme="1"/>
      </right>
      <top style="hair">
        <color auto="1"/>
      </top>
      <bottom style="hair">
        <color auto="1"/>
      </bottom>
      <diagonal/>
    </border>
    <border>
      <left/>
      <right style="thin">
        <color indexed="64"/>
      </right>
      <top style="thin">
        <color auto="1"/>
      </top>
      <bottom style="hair">
        <color auto="1"/>
      </bottom>
      <diagonal/>
    </border>
    <border>
      <left style="thin">
        <color theme="1"/>
      </left>
      <right/>
      <top style="thin">
        <color theme="1"/>
      </top>
      <bottom/>
      <diagonal/>
    </border>
    <border>
      <left/>
      <right style="thin">
        <color theme="1"/>
      </right>
      <top/>
      <bottom/>
      <diagonal/>
    </border>
    <border>
      <left style="thin">
        <color theme="1"/>
      </left>
      <right/>
      <top/>
      <bottom style="thin">
        <color theme="1"/>
      </bottom>
      <diagonal/>
    </border>
    <border>
      <left style="thin">
        <color theme="1"/>
      </left>
      <right/>
      <top style="thin">
        <color theme="1"/>
      </top>
      <bottom style="hair">
        <color indexed="64"/>
      </bottom>
      <diagonal/>
    </border>
    <border>
      <left style="thin">
        <color theme="1"/>
      </left>
      <right/>
      <top style="thin">
        <color theme="1"/>
      </top>
      <bottom style="thin">
        <color theme="1"/>
      </bottom>
      <diagonal/>
    </border>
    <border>
      <left style="thin">
        <color theme="1"/>
      </left>
      <right/>
      <top style="hair">
        <color indexed="64"/>
      </top>
      <bottom style="hair">
        <color indexed="64"/>
      </bottom>
      <diagonal/>
    </border>
    <border>
      <left style="thin">
        <color indexed="64"/>
      </left>
      <right/>
      <top style="thin">
        <color indexed="64"/>
      </top>
      <bottom style="hair">
        <color indexed="64"/>
      </bottom>
      <diagonal/>
    </border>
    <border>
      <left/>
      <right style="thin">
        <color theme="1"/>
      </right>
      <top style="thin">
        <color theme="1"/>
      </top>
      <bottom style="hair">
        <color auto="1"/>
      </bottom>
      <diagonal/>
    </border>
    <border>
      <left/>
      <right style="thin">
        <color theme="1"/>
      </right>
      <top style="hair">
        <color auto="1"/>
      </top>
      <bottom style="hair">
        <color auto="1"/>
      </bottom>
      <diagonal/>
    </border>
    <border>
      <left/>
      <right style="thin">
        <color theme="1"/>
      </right>
      <top style="hair">
        <color auto="1"/>
      </top>
      <bottom style="thin">
        <color theme="1"/>
      </bottom>
      <diagonal/>
    </border>
    <border>
      <left style="hair">
        <color indexed="64"/>
      </left>
      <right style="hair">
        <color indexed="64"/>
      </right>
      <top style="hair">
        <color indexed="64"/>
      </top>
      <bottom style="hair">
        <color theme="1"/>
      </bottom>
      <diagonal/>
    </border>
    <border>
      <left/>
      <right/>
      <top style="thin">
        <color theme="1"/>
      </top>
      <bottom style="hair">
        <color indexed="64"/>
      </bottom>
      <diagonal/>
    </border>
    <border>
      <left style="thin">
        <color theme="1"/>
      </left>
      <right/>
      <top style="thin">
        <color theme="1"/>
      </top>
      <bottom style="hair">
        <color theme="1"/>
      </bottom>
      <diagonal/>
    </border>
    <border>
      <left/>
      <right style="thin">
        <color theme="1"/>
      </right>
      <top style="thin">
        <color theme="1"/>
      </top>
      <bottom style="hair">
        <color theme="1"/>
      </bottom>
      <diagonal/>
    </border>
    <border>
      <left style="hair">
        <color indexed="64"/>
      </left>
      <right style="thin">
        <color theme="1"/>
      </right>
      <top style="thin">
        <color theme="1"/>
      </top>
      <bottom/>
      <diagonal/>
    </border>
    <border>
      <left style="hair">
        <color indexed="64"/>
      </left>
      <right style="hair">
        <color indexed="64"/>
      </right>
      <top style="thin">
        <color theme="1"/>
      </top>
      <bottom/>
      <diagonal/>
    </border>
    <border>
      <left style="hair">
        <color indexed="64"/>
      </left>
      <right style="hair">
        <color indexed="64"/>
      </right>
      <top/>
      <bottom style="thin">
        <color theme="1"/>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top style="hair">
        <color indexed="64"/>
      </top>
      <bottom style="thin">
        <color theme="1"/>
      </bottom>
      <diagonal/>
    </border>
    <border>
      <left style="hair">
        <color indexed="64"/>
      </left>
      <right/>
      <top style="thin">
        <color theme="1"/>
      </top>
      <bottom style="thin">
        <color theme="1"/>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hair">
        <color theme="1"/>
      </bottom>
      <diagonal/>
    </border>
    <border>
      <left/>
      <right style="hair">
        <color indexed="64"/>
      </right>
      <top style="thin">
        <color theme="1"/>
      </top>
      <bottom/>
      <diagonal/>
    </border>
    <border>
      <left/>
      <right style="hair">
        <color indexed="64"/>
      </right>
      <top/>
      <bottom style="thin">
        <color theme="1"/>
      </bottom>
      <diagonal/>
    </border>
    <border>
      <left/>
      <right style="hair">
        <color indexed="64"/>
      </right>
      <top style="thin">
        <color theme="1"/>
      </top>
      <bottom style="thin">
        <color theme="1"/>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style="thin">
        <color indexed="64"/>
      </top>
      <bottom/>
      <diagonal/>
    </border>
    <border>
      <left style="hair">
        <color indexed="64"/>
      </left>
      <right style="thin">
        <color indexed="64"/>
      </right>
      <top style="thin">
        <color theme="1"/>
      </top>
      <bottom style="thin">
        <color theme="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right style="hair">
        <color indexed="64"/>
      </right>
      <top style="hair">
        <color indexed="64"/>
      </top>
      <bottom style="hair">
        <color theme="1"/>
      </bottom>
      <diagonal/>
    </border>
    <border>
      <left style="thin">
        <color indexed="64"/>
      </left>
      <right style="thin">
        <color indexed="64"/>
      </right>
      <top style="hair">
        <color indexed="64"/>
      </top>
      <bottom/>
      <diagonal/>
    </border>
    <border>
      <left style="thin">
        <color indexed="64"/>
      </left>
      <right style="hair">
        <color indexed="64"/>
      </right>
      <top style="thin">
        <color theme="1"/>
      </top>
      <bottom style="thin">
        <color theme="1"/>
      </bottom>
      <diagonal/>
    </border>
    <border>
      <left style="thin">
        <color indexed="64"/>
      </left>
      <right style="hair">
        <color indexed="64"/>
      </right>
      <top style="hair">
        <color indexed="64"/>
      </top>
      <bottom style="hair">
        <color theme="1"/>
      </bottom>
      <diagonal/>
    </border>
    <border>
      <left style="hair">
        <color indexed="64"/>
      </left>
      <right style="thin">
        <color indexed="64"/>
      </right>
      <top style="hair">
        <color indexed="64"/>
      </top>
      <bottom style="hair">
        <color theme="1"/>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theme="1"/>
      </bottom>
      <diagonal/>
    </border>
    <border>
      <left style="thin">
        <color indexed="64"/>
      </left>
      <right/>
      <top style="thin">
        <color theme="1"/>
      </top>
      <bottom style="hair">
        <color auto="1"/>
      </bottom>
      <diagonal/>
    </border>
    <border>
      <left style="hair">
        <color theme="1"/>
      </left>
      <right style="hair">
        <color theme="1"/>
      </right>
      <top style="hair">
        <color indexed="64"/>
      </top>
      <bottom style="thin">
        <color theme="1"/>
      </bottom>
      <diagonal/>
    </border>
    <border>
      <left/>
      <right style="thin">
        <color theme="1"/>
      </right>
      <top style="thin">
        <color theme="1"/>
      </top>
      <bottom style="thin">
        <color theme="1"/>
      </bottom>
      <diagonal/>
    </border>
    <border>
      <left/>
      <right style="thin">
        <color theme="1"/>
      </right>
      <top/>
      <bottom style="hair">
        <color indexed="64"/>
      </bottom>
      <diagonal/>
    </border>
    <border>
      <left/>
      <right style="thin">
        <color theme="1"/>
      </right>
      <top style="hair">
        <color indexed="64"/>
      </top>
      <bottom style="hair">
        <color theme="1"/>
      </bottom>
      <diagonal/>
    </border>
    <border>
      <left style="hair">
        <color theme="1"/>
      </left>
      <right style="hair">
        <color theme="1"/>
      </right>
      <top style="thin">
        <color theme="1"/>
      </top>
      <bottom style="thin">
        <color theme="1"/>
      </bottom>
      <diagonal/>
    </border>
    <border>
      <left style="hair">
        <color theme="1"/>
      </left>
      <right style="hair">
        <color theme="1"/>
      </right>
      <top/>
      <bottom style="hair">
        <color indexed="64"/>
      </bottom>
      <diagonal/>
    </border>
    <border>
      <left style="hair">
        <color theme="1"/>
      </left>
      <right style="hair">
        <color theme="1"/>
      </right>
      <top style="hair">
        <color indexed="64"/>
      </top>
      <bottom style="hair">
        <color indexed="64"/>
      </bottom>
      <diagonal/>
    </border>
    <border>
      <left style="hair">
        <color theme="1"/>
      </left>
      <right style="hair">
        <color theme="1"/>
      </right>
      <top style="hair">
        <color indexed="64"/>
      </top>
      <bottom style="hair">
        <color theme="1"/>
      </bottom>
      <diagonal/>
    </border>
    <border>
      <left style="thin">
        <color indexed="64"/>
      </left>
      <right style="thin">
        <color indexed="64"/>
      </right>
      <top/>
      <bottom style="thin">
        <color theme="1"/>
      </bottom>
      <diagonal/>
    </border>
    <border>
      <left style="thin">
        <color theme="1"/>
      </left>
      <right style="hair">
        <color theme="1"/>
      </right>
      <top style="thin">
        <color indexed="64"/>
      </top>
      <bottom style="hair">
        <color indexed="64"/>
      </bottom>
      <diagonal/>
    </border>
    <border>
      <left style="hair">
        <color theme="1"/>
      </left>
      <right style="hair">
        <color theme="1"/>
      </right>
      <top style="thin">
        <color indexed="64"/>
      </top>
      <bottom style="hair">
        <color indexed="64"/>
      </bottom>
      <diagonal/>
    </border>
    <border>
      <left style="hair">
        <color theme="1"/>
      </left>
      <right style="thin">
        <color indexed="64"/>
      </right>
      <top style="thin">
        <color indexed="64"/>
      </top>
      <bottom style="hair">
        <color indexed="64"/>
      </bottom>
      <diagonal/>
    </border>
    <border>
      <left style="thin">
        <color theme="1"/>
      </left>
      <right style="hair">
        <color theme="1"/>
      </right>
      <top style="hair">
        <color indexed="64"/>
      </top>
      <bottom style="thin">
        <color theme="1"/>
      </bottom>
      <diagonal/>
    </border>
    <border>
      <left style="hair">
        <color theme="1"/>
      </left>
      <right style="thin">
        <color indexed="64"/>
      </right>
      <top style="hair">
        <color indexed="64"/>
      </top>
      <bottom style="thin">
        <color theme="1"/>
      </bottom>
      <diagonal/>
    </border>
    <border>
      <left style="thin">
        <color auto="1"/>
      </left>
      <right style="thin">
        <color theme="1"/>
      </right>
      <top/>
      <bottom/>
      <diagonal/>
    </border>
    <border>
      <left style="medium">
        <color indexed="64"/>
      </left>
      <right style="thin">
        <color theme="1"/>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theme="1"/>
      </right>
      <top/>
      <bottom style="thin">
        <color indexed="64"/>
      </bottom>
      <diagonal/>
    </border>
    <border>
      <left style="thin">
        <color theme="1"/>
      </left>
      <right style="hair">
        <color indexed="64"/>
      </right>
      <top/>
      <bottom style="thin">
        <color indexed="64"/>
      </bottom>
      <diagonal/>
    </border>
    <border>
      <left style="thin">
        <color theme="1"/>
      </left>
      <right/>
      <top/>
      <bottom style="thin">
        <color indexed="64"/>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theme="1"/>
      </left>
      <right style="hair">
        <color theme="1"/>
      </right>
      <top/>
      <bottom style="thin">
        <color indexed="64"/>
      </bottom>
      <diagonal/>
    </border>
    <border>
      <left/>
      <right style="thin">
        <color theme="1"/>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theme="1"/>
      </right>
      <top style="thin">
        <color indexed="64"/>
      </top>
      <bottom style="thin">
        <color indexed="64"/>
      </bottom>
      <diagonal/>
    </border>
    <border>
      <left style="thin">
        <color theme="1"/>
      </left>
      <right style="hair">
        <color indexed="64"/>
      </right>
      <top style="thin">
        <color indexed="64"/>
      </top>
      <bottom style="thin">
        <color indexed="64"/>
      </bottom>
      <diagonal/>
    </border>
    <border>
      <left style="thin">
        <color theme="1"/>
      </left>
      <right/>
      <top style="thin">
        <color indexed="64"/>
      </top>
      <bottom style="thin">
        <color indexed="64"/>
      </bottom>
      <diagonal/>
    </border>
    <border>
      <left style="hair">
        <color theme="1"/>
      </left>
      <right style="hair">
        <color theme="1"/>
      </right>
      <top style="thin">
        <color indexed="64"/>
      </top>
      <bottom style="thin">
        <color indexed="64"/>
      </bottom>
      <diagonal/>
    </border>
    <border>
      <left/>
      <right style="thin">
        <color theme="1"/>
      </right>
      <top style="thin">
        <color indexed="64"/>
      </top>
      <bottom style="thin">
        <color indexed="64"/>
      </bottom>
      <diagonal/>
    </border>
    <border>
      <left/>
      <right style="hair">
        <color indexed="64"/>
      </right>
      <top style="thin">
        <color indexed="64"/>
      </top>
      <bottom style="thin">
        <color theme="1"/>
      </bottom>
      <diagonal/>
    </border>
    <border>
      <left style="hair">
        <color indexed="64"/>
      </left>
      <right style="hair">
        <color indexed="64"/>
      </right>
      <top style="thin">
        <color indexed="64"/>
      </top>
      <bottom style="thin">
        <color theme="1"/>
      </bottom>
      <diagonal/>
    </border>
    <border>
      <left style="hair">
        <color indexed="64"/>
      </left>
      <right style="thin">
        <color theme="1"/>
      </right>
      <top style="thin">
        <color indexed="64"/>
      </top>
      <bottom style="thin">
        <color theme="1"/>
      </bottom>
      <diagonal/>
    </border>
    <border>
      <left style="thin">
        <color theme="1"/>
      </left>
      <right style="hair">
        <color indexed="64"/>
      </right>
      <top style="thin">
        <color indexed="64"/>
      </top>
      <bottom style="thin">
        <color theme="1"/>
      </bottom>
      <diagonal/>
    </border>
    <border>
      <left style="thin">
        <color theme="1"/>
      </left>
      <right/>
      <top style="thin">
        <color indexed="64"/>
      </top>
      <bottom style="thin">
        <color theme="1"/>
      </bottom>
      <diagonal/>
    </border>
    <border>
      <left style="hair">
        <color indexed="64"/>
      </left>
      <right/>
      <top style="thin">
        <color indexed="64"/>
      </top>
      <bottom style="thin">
        <color theme="1"/>
      </bottom>
      <diagonal/>
    </border>
    <border>
      <left style="hair">
        <color theme="1"/>
      </left>
      <right style="hair">
        <color theme="1"/>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thin">
        <color indexed="64"/>
      </right>
      <top style="thin">
        <color theme="1"/>
      </top>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316">
    <xf numFmtId="0" fontId="0" fillId="0" borderId="0" xfId="0">
      <alignment vertical="center"/>
    </xf>
    <xf numFmtId="0" fontId="0" fillId="0" borderId="0" xfId="0" applyBorder="1">
      <alignment vertical="center"/>
    </xf>
    <xf numFmtId="0" fontId="0" fillId="0" borderId="0" xfId="0" applyFont="1">
      <alignment vertical="center"/>
    </xf>
    <xf numFmtId="0" fontId="0" fillId="0" borderId="0" xfId="0" applyAlignment="1">
      <alignment horizontal="left" vertical="center"/>
    </xf>
    <xf numFmtId="0" fontId="0" fillId="0" borderId="0" xfId="0" applyBorder="1" applyAlignment="1">
      <alignment horizontal="left" vertical="center"/>
    </xf>
    <xf numFmtId="0" fontId="5" fillId="0" borderId="0" xfId="0" applyFont="1" applyFill="1" applyBorder="1" applyAlignment="1">
      <alignment horizontal="center" vertical="center"/>
    </xf>
    <xf numFmtId="0" fontId="0" fillId="0" borderId="0" xfId="0" applyFill="1">
      <alignment vertical="center"/>
    </xf>
    <xf numFmtId="0" fontId="0" fillId="0" borderId="0" xfId="0" applyFill="1" applyBorder="1" applyAlignment="1">
      <alignment horizontal="center" vertical="center"/>
    </xf>
    <xf numFmtId="0" fontId="16"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Font="1" applyBorder="1">
      <alignment vertical="center"/>
    </xf>
    <xf numFmtId="0" fontId="0" fillId="0" borderId="0" xfId="0" applyFont="1" applyBorder="1" applyAlignment="1">
      <alignment horizontal="left" vertical="center"/>
    </xf>
    <xf numFmtId="0" fontId="4" fillId="0" borderId="0" xfId="0" applyFont="1" applyBorder="1" applyAlignment="1">
      <alignment vertical="center"/>
    </xf>
    <xf numFmtId="0" fontId="13" fillId="0" borderId="3" xfId="0" applyFont="1" applyBorder="1" applyAlignment="1">
      <alignment horizontal="center" vertical="center"/>
    </xf>
    <xf numFmtId="0" fontId="0" fillId="0" borderId="0" xfId="0" applyFill="1" applyBorder="1">
      <alignment vertical="center"/>
    </xf>
    <xf numFmtId="0" fontId="11" fillId="0" borderId="0" xfId="0" applyFont="1" applyFill="1" applyBorder="1">
      <alignment vertical="center"/>
    </xf>
    <xf numFmtId="0" fontId="5" fillId="0" borderId="0" xfId="0" applyFont="1" applyFill="1">
      <alignment vertical="center"/>
    </xf>
    <xf numFmtId="0" fontId="0" fillId="0" borderId="28" xfId="0" applyFill="1" applyBorder="1" applyAlignment="1">
      <alignment horizontal="center" vertical="center"/>
    </xf>
    <xf numFmtId="0" fontId="0" fillId="0" borderId="10" xfId="0" applyFill="1" applyBorder="1" applyAlignment="1">
      <alignment horizontal="center" vertical="center"/>
    </xf>
    <xf numFmtId="0" fontId="0" fillId="0" borderId="0" xfId="0" applyFill="1" applyBorder="1" applyAlignment="1">
      <alignment vertical="center"/>
    </xf>
    <xf numFmtId="176" fontId="6" fillId="0" borderId="0" xfId="0" applyNumberFormat="1" applyFont="1" applyFill="1" applyAlignment="1">
      <alignment horizontal="centerContinuous" vertical="center"/>
    </xf>
    <xf numFmtId="0" fontId="13" fillId="0" borderId="0" xfId="0" applyNumberFormat="1" applyFont="1" applyFill="1" applyBorder="1" applyAlignment="1" applyProtection="1">
      <alignment horizontal="center" vertical="center"/>
      <protection locked="0"/>
    </xf>
    <xf numFmtId="0" fontId="13" fillId="0" borderId="98" xfId="0" applyFont="1" applyBorder="1" applyAlignment="1">
      <alignment horizontal="center" vertical="center"/>
    </xf>
    <xf numFmtId="183" fontId="13" fillId="3" borderId="99" xfId="0" applyNumberFormat="1" applyFont="1" applyFill="1" applyBorder="1" applyAlignment="1">
      <alignment horizontal="right" vertical="center"/>
    </xf>
    <xf numFmtId="0" fontId="20" fillId="2" borderId="47" xfId="0" applyFont="1" applyFill="1" applyBorder="1" applyAlignment="1">
      <alignment horizontal="center" vertical="center"/>
    </xf>
    <xf numFmtId="183" fontId="13" fillId="3" borderId="48" xfId="0" applyNumberFormat="1" applyFont="1" applyFill="1" applyBorder="1" applyAlignment="1">
      <alignment horizontal="right" vertical="center"/>
    </xf>
    <xf numFmtId="0" fontId="13" fillId="2" borderId="47" xfId="0" applyFont="1" applyFill="1" applyBorder="1" applyAlignment="1">
      <alignment horizontal="center" vertical="center" wrapText="1"/>
    </xf>
    <xf numFmtId="0" fontId="13" fillId="0" borderId="47" xfId="0" applyFont="1" applyBorder="1" applyAlignment="1">
      <alignment horizontal="center" vertical="center" wrapText="1"/>
    </xf>
    <xf numFmtId="183" fontId="13" fillId="3" borderId="48" xfId="1" applyNumberFormat="1" applyFont="1" applyFill="1" applyBorder="1" applyAlignment="1" applyProtection="1">
      <alignment horizontal="right" vertical="center"/>
    </xf>
    <xf numFmtId="0" fontId="13" fillId="0" borderId="49" xfId="0" applyFont="1" applyBorder="1" applyAlignment="1">
      <alignment horizontal="center" vertical="center" wrapText="1"/>
    </xf>
    <xf numFmtId="183" fontId="13" fillId="3" borderId="50" xfId="0" applyNumberFormat="1" applyFont="1" applyFill="1" applyBorder="1" applyAlignment="1">
      <alignment horizontal="right" vertical="center"/>
    </xf>
    <xf numFmtId="0" fontId="13" fillId="0" borderId="98" xfId="0" applyFont="1" applyBorder="1" applyAlignment="1">
      <alignment horizontal="center" vertical="center" shrinkToFit="1"/>
    </xf>
    <xf numFmtId="182" fontId="13" fillId="3" borderId="99" xfId="0" applyNumberFormat="1" applyFont="1" applyFill="1" applyBorder="1" applyAlignment="1" applyProtection="1">
      <alignment horizontal="left" vertical="center"/>
      <protection locked="0"/>
    </xf>
    <xf numFmtId="182" fontId="13" fillId="0" borderId="48" xfId="0" applyNumberFormat="1" applyFont="1" applyBorder="1" applyAlignment="1" applyProtection="1">
      <alignment horizontal="left" vertical="center"/>
      <protection locked="0"/>
    </xf>
    <xf numFmtId="0" fontId="13" fillId="0" borderId="47" xfId="0" applyFont="1" applyFill="1" applyBorder="1" applyAlignment="1">
      <alignment horizontal="center" vertical="center"/>
    </xf>
    <xf numFmtId="0" fontId="13" fillId="3" borderId="48" xfId="0" applyNumberFormat="1" applyFont="1" applyFill="1" applyBorder="1" applyAlignment="1" applyProtection="1">
      <alignment horizontal="left" vertical="center"/>
      <protection locked="0"/>
    </xf>
    <xf numFmtId="0" fontId="13" fillId="0" borderId="47" xfId="0" applyFont="1" applyBorder="1" applyAlignment="1">
      <alignment horizontal="center" vertical="center"/>
    </xf>
    <xf numFmtId="0" fontId="13" fillId="3" borderId="48" xfId="0" applyFont="1" applyFill="1" applyBorder="1" applyAlignment="1" applyProtection="1">
      <alignment horizontal="left" vertical="center"/>
      <protection locked="0"/>
    </xf>
    <xf numFmtId="20" fontId="13" fillId="3" borderId="48" xfId="0" applyNumberFormat="1" applyFont="1" applyFill="1" applyBorder="1" applyAlignment="1" applyProtection="1">
      <alignment horizontal="left" vertical="center"/>
      <protection locked="0"/>
    </xf>
    <xf numFmtId="0" fontId="13" fillId="0" borderId="49" xfId="0" applyFont="1" applyBorder="1" applyAlignment="1">
      <alignment horizontal="center" vertical="center"/>
    </xf>
    <xf numFmtId="182" fontId="13" fillId="3" borderId="100" xfId="0" applyNumberFormat="1" applyFont="1" applyFill="1" applyBorder="1" applyAlignment="1" applyProtection="1">
      <alignment horizontal="left" vertical="center"/>
      <protection locked="0"/>
    </xf>
    <xf numFmtId="0" fontId="21" fillId="0" borderId="8" xfId="0" applyFont="1" applyBorder="1" applyAlignment="1">
      <alignment horizontal="center" vertical="center"/>
    </xf>
    <xf numFmtId="0" fontId="21" fillId="0" borderId="76" xfId="0" applyFont="1" applyBorder="1" applyAlignment="1">
      <alignment horizontal="center" vertical="center"/>
    </xf>
    <xf numFmtId="0" fontId="13" fillId="0" borderId="73" xfId="0" applyFont="1" applyBorder="1" applyAlignment="1">
      <alignment horizontal="center" vertical="center" shrinkToFit="1"/>
    </xf>
    <xf numFmtId="182" fontId="13" fillId="3" borderId="101" xfId="0" applyNumberFormat="1" applyFont="1" applyFill="1" applyBorder="1" applyAlignment="1" applyProtection="1">
      <alignment horizontal="left" vertical="center"/>
      <protection locked="0"/>
    </xf>
    <xf numFmtId="0" fontId="13" fillId="3" borderId="48" xfId="0" applyFont="1" applyFill="1" applyBorder="1" applyAlignment="1">
      <alignment horizontal="left" vertical="center" shrinkToFit="1"/>
    </xf>
    <xf numFmtId="182" fontId="13" fillId="0" borderId="50" xfId="0" applyNumberFormat="1" applyFont="1" applyBorder="1" applyAlignment="1" applyProtection="1">
      <alignment horizontal="left" vertical="center"/>
      <protection locked="0"/>
    </xf>
    <xf numFmtId="184" fontId="13" fillId="0" borderId="48" xfId="0" applyNumberFormat="1" applyFont="1" applyBorder="1" applyAlignment="1" applyProtection="1">
      <alignment horizontal="center" vertical="center"/>
      <protection locked="0"/>
    </xf>
    <xf numFmtId="184" fontId="13" fillId="0" borderId="50" xfId="0" applyNumberFormat="1" applyFont="1" applyBorder="1" applyAlignment="1" applyProtection="1">
      <alignment horizontal="center" vertical="center"/>
      <protection locked="0"/>
    </xf>
    <xf numFmtId="184" fontId="0" fillId="2" borderId="37" xfId="0" applyNumberFormat="1" applyFont="1" applyFill="1" applyBorder="1" applyAlignment="1">
      <alignment horizontal="center" vertical="center"/>
    </xf>
    <xf numFmtId="184" fontId="0" fillId="2" borderId="38" xfId="0" applyNumberFormat="1" applyFont="1" applyFill="1" applyBorder="1" applyAlignment="1">
      <alignment horizontal="center" vertical="center"/>
    </xf>
    <xf numFmtId="184" fontId="0" fillId="2" borderId="88" xfId="0" applyNumberFormat="1" applyFont="1" applyFill="1" applyBorder="1" applyAlignment="1">
      <alignment horizontal="center" vertical="center"/>
    </xf>
    <xf numFmtId="184" fontId="13" fillId="0" borderId="103" xfId="0" applyNumberFormat="1" applyFont="1" applyFill="1" applyBorder="1" applyAlignment="1" applyProtection="1">
      <alignment horizontal="center" vertical="center"/>
      <protection locked="0"/>
    </xf>
    <xf numFmtId="184" fontId="0" fillId="2" borderId="108" xfId="0" applyNumberFormat="1" applyFont="1" applyFill="1" applyBorder="1" applyAlignment="1">
      <alignment horizontal="center" vertical="center"/>
    </xf>
    <xf numFmtId="184" fontId="0" fillId="2" borderId="78" xfId="0" applyNumberFormat="1" applyFont="1" applyFill="1" applyBorder="1" applyAlignment="1">
      <alignment horizontal="center" vertical="center"/>
    </xf>
    <xf numFmtId="184" fontId="0" fillId="2" borderId="65" xfId="0" applyNumberFormat="1" applyFont="1" applyFill="1" applyBorder="1" applyAlignment="1">
      <alignment horizontal="center" vertical="center"/>
    </xf>
    <xf numFmtId="184" fontId="0" fillId="2" borderId="113" xfId="0" applyNumberFormat="1" applyFont="1" applyFill="1" applyBorder="1" applyAlignment="1">
      <alignment horizontal="center" vertical="center"/>
    </xf>
    <xf numFmtId="176" fontId="11" fillId="0" borderId="0" xfId="0" applyNumberFormat="1" applyFont="1" applyFill="1" applyAlignment="1">
      <alignment horizontal="centerContinuous" vertical="center"/>
    </xf>
    <xf numFmtId="0" fontId="0" fillId="2" borderId="95" xfId="0" applyFont="1" applyFill="1" applyBorder="1" applyAlignment="1">
      <alignment horizontal="center" vertical="center" wrapText="1"/>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86" xfId="0" applyFont="1" applyBorder="1" applyAlignment="1" applyProtection="1">
      <alignment horizontal="center" vertical="center"/>
      <protection locked="0"/>
    </xf>
    <xf numFmtId="0" fontId="0" fillId="0" borderId="34" xfId="0" applyFont="1" applyBorder="1" applyAlignment="1" applyProtection="1">
      <alignment horizontal="center" vertical="center"/>
      <protection locked="0"/>
    </xf>
    <xf numFmtId="0" fontId="0" fillId="0" borderId="110" xfId="0" applyFont="1" applyBorder="1" applyAlignment="1" applyProtection="1">
      <alignment horizontal="center" vertical="center"/>
      <protection locked="0"/>
    </xf>
    <xf numFmtId="0" fontId="0" fillId="0" borderId="73" xfId="0" applyFont="1" applyBorder="1" applyAlignment="1" applyProtection="1">
      <alignment horizontal="center" vertical="center"/>
      <protection locked="0"/>
    </xf>
    <xf numFmtId="0" fontId="0" fillId="0" borderId="80" xfId="0" applyFont="1" applyBorder="1" applyAlignment="1" applyProtection="1">
      <alignment horizontal="center" vertical="center"/>
      <protection locked="0"/>
    </xf>
    <xf numFmtId="0" fontId="0" fillId="0" borderId="74" xfId="0" applyFont="1" applyBorder="1" applyAlignment="1" applyProtection="1">
      <alignment horizontal="center" vertical="center"/>
      <protection locked="0"/>
    </xf>
    <xf numFmtId="0" fontId="0" fillId="0" borderId="118" xfId="0" applyFont="1" applyBorder="1" applyAlignment="1" applyProtection="1">
      <alignment horizontal="center" vertical="center"/>
      <protection locked="0"/>
    </xf>
    <xf numFmtId="0" fontId="0" fillId="0" borderId="115" xfId="0" applyFont="1" applyBorder="1" applyAlignment="1" applyProtection="1">
      <alignment horizontal="center" vertical="center"/>
      <protection locked="0"/>
    </xf>
    <xf numFmtId="0" fontId="0" fillId="0" borderId="87" xfId="0" applyFont="1" applyBorder="1" applyAlignment="1" applyProtection="1">
      <alignment horizontal="center" vertical="center"/>
      <protection locked="0"/>
    </xf>
    <xf numFmtId="0" fontId="0" fillId="0" borderId="35" xfId="0" applyFont="1" applyBorder="1" applyAlignment="1" applyProtection="1">
      <alignment horizontal="center" vertical="center"/>
      <protection locked="0"/>
    </xf>
    <xf numFmtId="0" fontId="0" fillId="0" borderId="9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81" xfId="0" applyFont="1" applyBorder="1" applyAlignment="1" applyProtection="1">
      <alignment horizontal="center" vertical="center"/>
      <protection locked="0"/>
    </xf>
    <xf numFmtId="0" fontId="0" fillId="0" borderId="48" xfId="0" applyFont="1" applyBorder="1" applyAlignment="1" applyProtection="1">
      <alignment horizontal="center" vertical="center"/>
      <protection locked="0"/>
    </xf>
    <xf numFmtId="0" fontId="0" fillId="0" borderId="119" xfId="0" applyFont="1" applyBorder="1" applyAlignment="1" applyProtection="1">
      <alignment horizontal="center" vertical="center"/>
      <protection locked="0"/>
    </xf>
    <xf numFmtId="0" fontId="0" fillId="0" borderId="64" xfId="0" applyFont="1" applyBorder="1" applyAlignment="1" applyProtection="1">
      <alignment horizontal="center" vertical="center"/>
      <protection locked="0"/>
    </xf>
    <xf numFmtId="0" fontId="0" fillId="0" borderId="66" xfId="0" applyFont="1" applyBorder="1" applyAlignment="1" applyProtection="1">
      <alignment horizontal="center" vertical="center"/>
      <protection locked="0"/>
    </xf>
    <xf numFmtId="0" fontId="0" fillId="0" borderId="111" xfId="0" applyFont="1" applyBorder="1" applyAlignment="1" applyProtection="1">
      <alignment horizontal="center" vertical="center"/>
      <protection locked="0"/>
    </xf>
    <xf numFmtId="0" fontId="0" fillId="0" borderId="102" xfId="0" applyFont="1" applyBorder="1" applyAlignment="1" applyProtection="1">
      <alignment horizontal="center" vertical="center"/>
      <protection locked="0"/>
    </xf>
    <xf numFmtId="0" fontId="0" fillId="0" borderId="105" xfId="0" applyFont="1" applyBorder="1" applyAlignment="1" applyProtection="1">
      <alignment horizontal="center" vertical="center"/>
      <protection locked="0"/>
    </xf>
    <xf numFmtId="0" fontId="0" fillId="0" borderId="82" xfId="0" applyFont="1" applyBorder="1" applyAlignment="1" applyProtection="1">
      <alignment horizontal="center" vertical="center"/>
      <protection locked="0"/>
    </xf>
    <xf numFmtId="0" fontId="0" fillId="0" borderId="106" xfId="0" applyFont="1" applyBorder="1" applyAlignment="1" applyProtection="1">
      <alignment horizontal="center" vertical="center"/>
      <protection locked="0"/>
    </xf>
    <xf numFmtId="0" fontId="0" fillId="0" borderId="120" xfId="0" applyFont="1" applyBorder="1" applyAlignment="1" applyProtection="1">
      <alignment horizontal="center" vertical="center"/>
      <protection locked="0"/>
    </xf>
    <xf numFmtId="0" fontId="0" fillId="0" borderId="116" xfId="0" applyFont="1" applyBorder="1" applyAlignment="1" applyProtection="1">
      <alignment horizontal="center" vertical="center"/>
      <protection locked="0"/>
    </xf>
    <xf numFmtId="0" fontId="0" fillId="0" borderId="88" xfId="0" applyFont="1" applyBorder="1" applyAlignment="1" applyProtection="1">
      <alignment horizontal="center" vertical="center"/>
      <protection locked="0"/>
    </xf>
    <xf numFmtId="0" fontId="0" fillId="0" borderId="38" xfId="0" applyFont="1" applyBorder="1" applyAlignment="1" applyProtection="1">
      <alignment horizontal="center" vertical="center"/>
      <protection locked="0"/>
    </xf>
    <xf numFmtId="0" fontId="0" fillId="0" borderId="97" xfId="0" applyFont="1" applyBorder="1" applyAlignment="1" applyProtection="1">
      <alignment horizontal="center" vertical="center"/>
      <protection locked="0"/>
    </xf>
    <xf numFmtId="0" fontId="0" fillId="0" borderId="49" xfId="0" applyFont="1" applyBorder="1" applyAlignment="1" applyProtection="1">
      <alignment horizontal="center" vertical="center"/>
      <protection locked="0"/>
    </xf>
    <xf numFmtId="0" fontId="0" fillId="0" borderId="51" xfId="0" applyFont="1" applyBorder="1" applyAlignment="1" applyProtection="1">
      <alignment horizontal="center" vertical="center"/>
      <protection locked="0"/>
    </xf>
    <xf numFmtId="0" fontId="0" fillId="0" borderId="107" xfId="0" applyFont="1" applyBorder="1" applyAlignment="1" applyProtection="1">
      <alignment horizontal="center" vertical="center"/>
      <protection locked="0"/>
    </xf>
    <xf numFmtId="0" fontId="0" fillId="0" borderId="50" xfId="0" applyFont="1" applyBorder="1" applyAlignment="1" applyProtection="1">
      <alignment horizontal="center" vertical="center"/>
      <protection locked="0"/>
    </xf>
    <xf numFmtId="0" fontId="0" fillId="0" borderId="78" xfId="0" applyFont="1" applyBorder="1" applyAlignment="1" applyProtection="1">
      <alignment horizontal="center" vertical="center"/>
      <protection locked="0"/>
    </xf>
    <xf numFmtId="0" fontId="0" fillId="0" borderId="113" xfId="0" applyFont="1" applyBorder="1" applyAlignment="1" applyProtection="1">
      <alignment horizontal="center" vertical="center"/>
      <protection locked="0"/>
    </xf>
    <xf numFmtId="0" fontId="0" fillId="0" borderId="65" xfId="0" applyFont="1" applyBorder="1" applyAlignment="1" applyProtection="1">
      <alignment horizontal="center" vertical="center"/>
      <protection locked="0"/>
    </xf>
    <xf numFmtId="0" fontId="0" fillId="0" borderId="40" xfId="0" applyNumberFormat="1" applyFont="1" applyBorder="1" applyAlignment="1">
      <alignment horizontal="center" vertical="center"/>
    </xf>
    <xf numFmtId="0" fontId="0" fillId="0" borderId="61" xfId="0" applyNumberFormat="1" applyFont="1" applyBorder="1" applyAlignment="1">
      <alignment horizontal="center" vertical="center"/>
    </xf>
    <xf numFmtId="0" fontId="0" fillId="0" borderId="41" xfId="0" applyNumberFormat="1" applyFont="1" applyBorder="1" applyAlignment="1">
      <alignment horizontal="center" vertical="center"/>
    </xf>
    <xf numFmtId="184" fontId="13" fillId="0" borderId="125" xfId="0" applyNumberFormat="1" applyFont="1" applyFill="1" applyBorder="1" applyAlignment="1" applyProtection="1">
      <alignment horizontal="center" vertical="center"/>
      <protection locked="0"/>
    </xf>
    <xf numFmtId="184" fontId="13" fillId="0" borderId="113" xfId="0" applyNumberFormat="1" applyFont="1" applyBorder="1" applyAlignment="1" applyProtection="1">
      <alignment horizontal="center" vertical="center"/>
      <protection locked="0"/>
    </xf>
    <xf numFmtId="184" fontId="13" fillId="0" borderId="126" xfId="0" applyNumberFormat="1" applyFont="1" applyBorder="1" applyAlignment="1" applyProtection="1">
      <alignment horizontal="center" vertical="center"/>
      <protection locked="0"/>
    </xf>
    <xf numFmtId="0" fontId="22" fillId="0" borderId="0" xfId="0" applyFont="1" applyFill="1" applyBorder="1" applyAlignment="1">
      <alignment horizontal="center" vertical="center" wrapText="1"/>
    </xf>
    <xf numFmtId="183" fontId="13" fillId="0" borderId="64" xfId="0" applyNumberFormat="1" applyFont="1" applyBorder="1">
      <alignment vertical="center"/>
    </xf>
    <xf numFmtId="183" fontId="13" fillId="0" borderId="54" xfId="0" applyNumberFormat="1" applyFont="1" applyBorder="1">
      <alignment vertical="center"/>
    </xf>
    <xf numFmtId="183" fontId="13" fillId="0" borderId="65" xfId="0" applyNumberFormat="1" applyFont="1" applyBorder="1">
      <alignment vertical="center"/>
    </xf>
    <xf numFmtId="0" fontId="13" fillId="0" borderId="32" xfId="0" applyFont="1" applyBorder="1" applyAlignment="1">
      <alignment horizontal="center" vertical="center"/>
    </xf>
    <xf numFmtId="0" fontId="0" fillId="0" borderId="39" xfId="0" applyNumberFormat="1" applyFont="1" applyBorder="1" applyAlignment="1">
      <alignment horizontal="center" vertical="center"/>
    </xf>
    <xf numFmtId="183" fontId="13" fillId="0" borderId="115" xfId="0" applyNumberFormat="1" applyFont="1" applyBorder="1">
      <alignment vertical="center"/>
    </xf>
    <xf numFmtId="0" fontId="0" fillId="0" borderId="128" xfId="0" applyFont="1" applyBorder="1" applyAlignment="1">
      <alignment horizontal="center" vertical="center"/>
    </xf>
    <xf numFmtId="183" fontId="13" fillId="0" borderId="129" xfId="0" applyNumberFormat="1" applyFont="1" applyBorder="1">
      <alignment vertical="center"/>
    </xf>
    <xf numFmtId="0" fontId="13" fillId="0" borderId="0" xfId="0" applyFont="1" applyBorder="1" applyAlignment="1">
      <alignment vertical="center"/>
    </xf>
    <xf numFmtId="0" fontId="6" fillId="0" borderId="0" xfId="0" applyNumberFormat="1" applyFont="1" applyFill="1" applyAlignment="1">
      <alignment horizontal="centerContinuous" vertical="center"/>
    </xf>
    <xf numFmtId="178" fontId="6" fillId="0" borderId="0" xfId="0" applyNumberFormat="1" applyFont="1" applyFill="1" applyAlignment="1">
      <alignment horizontal="centerContinuous" vertical="center"/>
    </xf>
    <xf numFmtId="0" fontId="22" fillId="0" borderId="0" xfId="0" applyFont="1" applyFill="1" applyBorder="1" applyAlignment="1">
      <alignment vertical="center" wrapText="1"/>
    </xf>
    <xf numFmtId="0" fontId="5" fillId="0" borderId="0" xfId="0" applyFont="1" applyFill="1" applyAlignment="1">
      <alignment vertical="center"/>
    </xf>
    <xf numFmtId="0" fontId="11" fillId="0" borderId="0" xfId="0" applyFont="1" applyFill="1" applyBorder="1" applyAlignment="1">
      <alignment vertical="center"/>
    </xf>
    <xf numFmtId="0" fontId="11" fillId="0" borderId="0" xfId="0" applyNumberFormat="1" applyFont="1" applyFill="1" applyAlignment="1">
      <alignment horizontal="centerContinuous" vertical="center"/>
    </xf>
    <xf numFmtId="0" fontId="0" fillId="0" borderId="0" xfId="0" applyFont="1" applyFill="1">
      <alignment vertical="center"/>
    </xf>
    <xf numFmtId="0" fontId="0" fillId="0" borderId="0" xfId="0" applyFont="1" applyFill="1" applyBorder="1" applyAlignment="1">
      <alignment horizontal="center" vertical="center"/>
    </xf>
    <xf numFmtId="0" fontId="0" fillId="0" borderId="0" xfId="0" applyFont="1" applyFill="1" applyBorder="1">
      <alignment vertical="center"/>
    </xf>
    <xf numFmtId="178" fontId="6" fillId="0" borderId="0" xfId="0" applyNumberFormat="1" applyFont="1" applyFill="1" applyAlignment="1">
      <alignment vertical="center"/>
    </xf>
    <xf numFmtId="0" fontId="9" fillId="0" borderId="0" xfId="0" applyFont="1" applyFill="1">
      <alignment vertical="center"/>
    </xf>
    <xf numFmtId="0" fontId="10" fillId="0" borderId="0" xfId="0" applyFont="1" applyFill="1">
      <alignment vertical="center"/>
    </xf>
    <xf numFmtId="0" fontId="5" fillId="0" borderId="0" xfId="0" applyFont="1" applyFill="1" applyBorder="1">
      <alignment vertical="center"/>
    </xf>
    <xf numFmtId="0" fontId="15" fillId="0" borderId="0" xfId="0" applyFont="1" applyFill="1" applyBorder="1" applyAlignment="1">
      <alignment horizontal="left" vertical="center"/>
    </xf>
    <xf numFmtId="0" fontId="8" fillId="0" borderId="0" xfId="0" applyFont="1" applyFill="1" applyBorder="1" applyAlignment="1">
      <alignment horizontal="left" vertical="center"/>
    </xf>
    <xf numFmtId="0" fontId="12" fillId="0" borderId="0" xfId="0" applyFont="1" applyFill="1" applyBorder="1" applyAlignment="1">
      <alignment horizontal="left" vertical="center"/>
    </xf>
    <xf numFmtId="0" fontId="5" fillId="0" borderId="0" xfId="0" applyFont="1" applyFill="1" applyBorder="1" applyAlignment="1">
      <alignment horizontal="right"/>
    </xf>
    <xf numFmtId="0" fontId="8" fillId="0" borderId="0" xfId="0" applyFont="1" applyFill="1" applyBorder="1" applyAlignment="1">
      <alignment horizontal="center" vertical="center"/>
    </xf>
    <xf numFmtId="0" fontId="16" fillId="0" borderId="0" xfId="0" applyFont="1" applyFill="1">
      <alignment vertical="center"/>
    </xf>
    <xf numFmtId="0" fontId="17" fillId="0" borderId="0" xfId="0" applyFont="1" applyFill="1" applyBorder="1" applyAlignment="1">
      <alignment vertical="center"/>
    </xf>
    <xf numFmtId="0" fontId="16" fillId="0" borderId="0" xfId="0" applyFont="1" applyFill="1" applyBorder="1">
      <alignment vertical="center"/>
    </xf>
    <xf numFmtId="0" fontId="17" fillId="0" borderId="0" xfId="0" applyNumberFormat="1" applyFont="1" applyFill="1" applyBorder="1" applyAlignment="1">
      <alignment vertical="center"/>
    </xf>
    <xf numFmtId="0" fontId="8" fillId="0" borderId="0" xfId="0" applyFont="1" applyFill="1" applyBorder="1" applyAlignment="1">
      <alignment vertical="center"/>
    </xf>
    <xf numFmtId="0" fontId="17" fillId="0" borderId="0" xfId="0" applyFont="1" applyFill="1" applyBorder="1" applyAlignment="1">
      <alignment horizontal="left" vertical="center"/>
    </xf>
    <xf numFmtId="180" fontId="17" fillId="0" borderId="0" xfId="0" applyNumberFormat="1" applyFont="1" applyFill="1" applyBorder="1" applyAlignment="1">
      <alignment horizontal="left" vertical="center"/>
    </xf>
    <xf numFmtId="0" fontId="16" fillId="0" borderId="0" xfId="0" applyFont="1" applyFill="1" applyAlignment="1">
      <alignment horizontal="center" vertical="center"/>
    </xf>
    <xf numFmtId="0" fontId="16" fillId="0" borderId="0" xfId="0" applyFont="1" applyFill="1" applyAlignment="1">
      <alignment horizontal="left" vertical="center"/>
    </xf>
    <xf numFmtId="0" fontId="16" fillId="0" borderId="0" xfId="0" applyFont="1" applyFill="1" applyAlignment="1">
      <alignment horizontal="right" vertical="center"/>
    </xf>
    <xf numFmtId="0" fontId="16" fillId="0" borderId="0" xfId="0" applyNumberFormat="1" applyFont="1" applyFill="1" applyAlignment="1">
      <alignment horizontal="left" vertical="center"/>
    </xf>
    <xf numFmtId="177" fontId="6" fillId="0" borderId="0" xfId="0" applyNumberFormat="1" applyFont="1" applyFill="1" applyAlignment="1">
      <alignment horizontal="center" vertical="center"/>
    </xf>
    <xf numFmtId="177" fontId="6" fillId="0" borderId="0" xfId="0" applyNumberFormat="1" applyFont="1" applyFill="1" applyAlignment="1">
      <alignment horizontal="centerContinuous" vertical="center"/>
    </xf>
    <xf numFmtId="179" fontId="9" fillId="0" borderId="0" xfId="0" applyNumberFormat="1" applyFont="1" applyFill="1" applyAlignment="1">
      <alignment horizontal="center" vertical="center"/>
    </xf>
    <xf numFmtId="179" fontId="9" fillId="0" borderId="0" xfId="0" applyNumberFormat="1" applyFont="1" applyFill="1" applyAlignment="1">
      <alignment horizontal="left" vertical="center"/>
    </xf>
    <xf numFmtId="0" fontId="10" fillId="0" borderId="0" xfId="0" applyFont="1" applyFill="1" applyAlignment="1">
      <alignment horizontal="centerContinuous" vertical="center"/>
    </xf>
    <xf numFmtId="0" fontId="0" fillId="0" borderId="0" xfId="0" applyFill="1" applyAlignment="1">
      <alignment horizontal="right" vertical="center"/>
    </xf>
    <xf numFmtId="0" fontId="22" fillId="0" borderId="0" xfId="0" applyFont="1" applyFill="1" applyBorder="1" applyAlignment="1">
      <alignment horizontal="left" vertical="center"/>
    </xf>
    <xf numFmtId="0" fontId="13" fillId="0" borderId="0" xfId="0" applyFont="1" applyBorder="1">
      <alignment vertical="center"/>
    </xf>
    <xf numFmtId="0" fontId="0" fillId="4" borderId="56" xfId="0" applyFont="1" applyFill="1" applyBorder="1" applyAlignment="1">
      <alignment horizontal="center" vertical="center"/>
    </xf>
    <xf numFmtId="0" fontId="0" fillId="4" borderId="91" xfId="0" applyFont="1" applyFill="1" applyBorder="1" applyAlignment="1">
      <alignment horizontal="center" vertical="center"/>
    </xf>
    <xf numFmtId="0" fontId="0" fillId="4" borderId="92" xfId="0" applyFont="1" applyFill="1" applyBorder="1" applyAlignment="1">
      <alignment horizontal="center" vertical="center"/>
    </xf>
    <xf numFmtId="0" fontId="0" fillId="4" borderId="85" xfId="0" applyFont="1" applyFill="1" applyBorder="1" applyAlignment="1">
      <alignment horizontal="center" vertical="center"/>
    </xf>
    <xf numFmtId="0" fontId="0" fillId="4" borderId="52" xfId="0" applyFont="1" applyFill="1" applyBorder="1" applyAlignment="1">
      <alignment horizontal="center" vertical="center"/>
    </xf>
    <xf numFmtId="0" fontId="0" fillId="4" borderId="43"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60" xfId="0" applyFont="1" applyFill="1" applyBorder="1" applyAlignment="1">
      <alignment horizontal="center" vertical="center"/>
    </xf>
    <xf numFmtId="0" fontId="0" fillId="4" borderId="109" xfId="0" applyFont="1" applyFill="1" applyBorder="1" applyAlignment="1">
      <alignment horizontal="center" vertical="center"/>
    </xf>
    <xf numFmtId="0" fontId="0" fillId="4" borderId="104" xfId="0" applyFont="1" applyFill="1" applyBorder="1" applyAlignment="1">
      <alignment horizontal="center" vertical="center"/>
    </xf>
    <xf numFmtId="0" fontId="0" fillId="4" borderId="79" xfId="0" applyFont="1" applyFill="1" applyBorder="1" applyAlignment="1">
      <alignment horizontal="center" vertical="center"/>
    </xf>
    <xf numFmtId="0" fontId="0" fillId="4" borderId="94" xfId="0" applyFont="1" applyFill="1" applyBorder="1" applyAlignment="1">
      <alignment horizontal="center" vertical="center"/>
    </xf>
    <xf numFmtId="0" fontId="0" fillId="4" borderId="117" xfId="0" applyFont="1" applyFill="1" applyBorder="1" applyAlignment="1">
      <alignment horizontal="center" vertical="center"/>
    </xf>
    <xf numFmtId="0" fontId="0" fillId="4" borderId="114"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32" xfId="0" applyFont="1" applyFill="1" applyBorder="1" applyProtection="1">
      <alignment vertical="center"/>
      <protection locked="0"/>
    </xf>
    <xf numFmtId="0" fontId="0" fillId="0" borderId="8" xfId="0" applyFont="1" applyFill="1" applyBorder="1" applyProtection="1">
      <alignment vertical="center"/>
      <protection locked="0"/>
    </xf>
    <xf numFmtId="0" fontId="0" fillId="0" borderId="2" xfId="0" applyFont="1" applyFill="1" applyBorder="1" applyProtection="1">
      <alignment vertical="center"/>
      <protection locked="0"/>
    </xf>
    <xf numFmtId="0" fontId="0" fillId="0" borderId="0" xfId="0" applyFont="1" applyFill="1" applyAlignment="1">
      <alignment vertical="center"/>
    </xf>
    <xf numFmtId="0" fontId="0" fillId="0" borderId="0" xfId="0" applyFont="1" applyFill="1" applyBorder="1" applyAlignment="1">
      <alignment vertical="center"/>
    </xf>
    <xf numFmtId="0" fontId="0" fillId="0" borderId="132" xfId="0" applyFont="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134" xfId="0" applyFont="1" applyBorder="1" applyAlignment="1" applyProtection="1">
      <alignment horizontal="center" vertical="center"/>
      <protection locked="0"/>
    </xf>
    <xf numFmtId="0" fontId="0" fillId="0" borderId="135" xfId="0" applyFont="1" applyBorder="1" applyAlignment="1" applyProtection="1">
      <alignment horizontal="center" vertical="center"/>
      <protection locked="0"/>
    </xf>
    <xf numFmtId="0" fontId="0" fillId="0" borderId="136" xfId="0" applyFont="1" applyBorder="1" applyAlignment="1" applyProtection="1">
      <alignment horizontal="center" vertical="center"/>
      <protection locked="0"/>
    </xf>
    <xf numFmtId="0" fontId="0" fillId="0" borderId="138" xfId="0" applyFont="1" applyBorder="1" applyAlignment="1" applyProtection="1">
      <alignment horizontal="center" vertical="center"/>
      <protection locked="0"/>
    </xf>
    <xf numFmtId="0" fontId="0" fillId="0" borderId="139" xfId="0" applyFont="1" applyBorder="1" applyAlignment="1" applyProtection="1">
      <alignment horizontal="center" vertical="center"/>
      <protection locked="0"/>
    </xf>
    <xf numFmtId="0" fontId="0" fillId="0" borderId="133" xfId="0" applyFont="1" applyBorder="1" applyAlignment="1" applyProtection="1">
      <alignment horizontal="center" vertical="center"/>
      <protection locked="0"/>
    </xf>
    <xf numFmtId="0" fontId="0" fillId="0" borderId="140" xfId="0" applyFont="1" applyBorder="1" applyAlignment="1" applyProtection="1">
      <alignment horizontal="center" vertical="center"/>
      <protection locked="0"/>
    </xf>
    <xf numFmtId="0" fontId="0" fillId="0" borderId="141" xfId="0" applyFont="1" applyBorder="1" applyAlignment="1" applyProtection="1">
      <alignment horizontal="center" vertical="center"/>
      <protection locked="0"/>
    </xf>
    <xf numFmtId="0" fontId="0" fillId="0" borderId="142" xfId="0" applyFont="1" applyBorder="1" applyAlignment="1" applyProtection="1">
      <alignment horizontal="center" vertical="center"/>
      <protection locked="0"/>
    </xf>
    <xf numFmtId="0" fontId="0" fillId="0" borderId="143"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131" xfId="0" applyFont="1" applyBorder="1" applyAlignment="1" applyProtection="1">
      <alignment horizontal="center" vertical="center"/>
      <protection locked="0"/>
    </xf>
    <xf numFmtId="0" fontId="0" fillId="0" borderId="144" xfId="0" applyFont="1" applyBorder="1" applyAlignment="1" applyProtection="1">
      <alignment horizontal="center" vertical="center"/>
      <protection locked="0"/>
    </xf>
    <xf numFmtId="0" fontId="0" fillId="0" borderId="145" xfId="0" applyFont="1" applyBorder="1" applyAlignment="1" applyProtection="1">
      <alignment horizontal="center" vertical="center"/>
      <protection locked="0"/>
    </xf>
    <xf numFmtId="0" fontId="0" fillId="0" borderId="147" xfId="0" applyFont="1" applyBorder="1" applyAlignment="1" applyProtection="1">
      <alignment horizontal="center" vertical="center"/>
      <protection locked="0"/>
    </xf>
    <xf numFmtId="0" fontId="0" fillId="0" borderId="75" xfId="0" applyFont="1" applyBorder="1" applyAlignment="1" applyProtection="1">
      <alignment horizontal="center" vertical="center"/>
      <protection locked="0"/>
    </xf>
    <xf numFmtId="0" fontId="0" fillId="0" borderId="130" xfId="0" applyFont="1" applyBorder="1" applyAlignment="1" applyProtection="1">
      <alignment horizontal="center" vertical="center"/>
      <protection locked="0"/>
    </xf>
    <xf numFmtId="0" fontId="0" fillId="0" borderId="76" xfId="0" applyFont="1" applyBorder="1" applyAlignment="1" applyProtection="1">
      <alignment horizontal="center" vertical="center"/>
      <protection locked="0"/>
    </xf>
    <xf numFmtId="0" fontId="0" fillId="0" borderId="148" xfId="0" applyFont="1" applyBorder="1" applyAlignment="1" applyProtection="1">
      <alignment horizontal="center" vertical="center"/>
      <protection locked="0"/>
    </xf>
    <xf numFmtId="0" fontId="0" fillId="0" borderId="149" xfId="0" applyFont="1" applyBorder="1" applyAlignment="1" applyProtection="1">
      <alignment horizontal="center" vertical="center"/>
      <protection locked="0"/>
    </xf>
    <xf numFmtId="0" fontId="0" fillId="0" borderId="150" xfId="0" applyFont="1" applyBorder="1" applyAlignment="1" applyProtection="1">
      <alignment horizontal="center" vertical="center"/>
      <protection locked="0"/>
    </xf>
    <xf numFmtId="0" fontId="0" fillId="0" borderId="151" xfId="0" applyFont="1" applyBorder="1" applyAlignment="1" applyProtection="1">
      <alignment horizontal="center" vertical="center"/>
      <protection locked="0"/>
    </xf>
    <xf numFmtId="0" fontId="0" fillId="0" borderId="152" xfId="0" applyFont="1" applyBorder="1" applyAlignment="1" applyProtection="1">
      <alignment horizontal="center" vertical="center"/>
      <protection locked="0"/>
    </xf>
    <xf numFmtId="0" fontId="0" fillId="0" borderId="154" xfId="0" applyFont="1" applyBorder="1" applyAlignment="1" applyProtection="1">
      <alignment horizontal="center" vertical="center"/>
      <protection locked="0"/>
    </xf>
    <xf numFmtId="0" fontId="0" fillId="0" borderId="155" xfId="0" applyFont="1" applyBorder="1" applyAlignment="1" applyProtection="1">
      <alignment horizontal="center" vertical="center"/>
      <protection locked="0"/>
    </xf>
    <xf numFmtId="0" fontId="0" fillId="0" borderId="156" xfId="0" applyFont="1" applyBorder="1" applyAlignment="1" applyProtection="1">
      <alignment horizontal="center" vertical="center"/>
      <protection locked="0"/>
    </xf>
    <xf numFmtId="0" fontId="0" fillId="0" borderId="157" xfId="0" applyFont="1" applyBorder="1" applyAlignment="1" applyProtection="1">
      <alignment horizontal="center" vertical="center"/>
      <protection locked="0"/>
    </xf>
    <xf numFmtId="0" fontId="0" fillId="0" borderId="19" xfId="0" applyFill="1" applyBorder="1" applyAlignment="1" applyProtection="1">
      <alignment vertical="center" shrinkToFit="1"/>
      <protection locked="0"/>
    </xf>
    <xf numFmtId="0" fontId="0" fillId="0" borderId="17" xfId="0" applyFill="1" applyBorder="1" applyAlignment="1" applyProtection="1">
      <alignment vertical="center" shrinkToFit="1"/>
      <protection locked="0"/>
    </xf>
    <xf numFmtId="0" fontId="0" fillId="0" borderId="29" xfId="0" applyFill="1" applyBorder="1" applyAlignment="1" applyProtection="1">
      <alignment vertical="center" shrinkToFit="1"/>
      <protection locked="0"/>
    </xf>
    <xf numFmtId="0" fontId="0" fillId="0" borderId="18" xfId="0" applyFill="1" applyBorder="1" applyAlignment="1" applyProtection="1">
      <alignment vertical="center" shrinkToFit="1"/>
      <protection locked="0"/>
    </xf>
    <xf numFmtId="0" fontId="0" fillId="0" borderId="20"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0" fillId="0" borderId="30" xfId="0"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0" fillId="0" borderId="21" xfId="0" applyFill="1" applyBorder="1" applyAlignment="1" applyProtection="1">
      <alignment vertical="center" shrinkToFit="1"/>
      <protection locked="0"/>
    </xf>
    <xf numFmtId="0" fontId="0" fillId="0" borderId="14" xfId="0" applyFill="1" applyBorder="1" applyAlignment="1" applyProtection="1">
      <alignment vertical="center" shrinkToFit="1"/>
      <protection locked="0"/>
    </xf>
    <xf numFmtId="0" fontId="0" fillId="0" borderId="31" xfId="0" applyFill="1" applyBorder="1" applyAlignment="1" applyProtection="1">
      <alignment vertical="center" shrinkToFit="1"/>
      <protection locked="0"/>
    </xf>
    <xf numFmtId="0" fontId="0" fillId="0" borderId="15" xfId="0" applyFill="1" applyBorder="1" applyAlignment="1" applyProtection="1">
      <alignment vertical="center" shrinkToFit="1"/>
      <protection locked="0"/>
    </xf>
    <xf numFmtId="0" fontId="5" fillId="0" borderId="0" xfId="0" applyFont="1" applyFill="1" applyBorder="1" applyAlignment="1">
      <alignment horizontal="left" vertical="center"/>
    </xf>
    <xf numFmtId="0" fontId="8" fillId="0" borderId="9" xfId="0" applyNumberFormat="1" applyFont="1" applyFill="1" applyBorder="1" applyAlignment="1">
      <alignment horizontal="left" vertical="center"/>
    </xf>
    <xf numFmtId="0" fontId="8" fillId="0" borderId="6" xfId="0" applyNumberFormat="1" applyFont="1" applyFill="1" applyBorder="1" applyAlignment="1">
      <alignment horizontal="left" vertical="center"/>
    </xf>
    <xf numFmtId="0" fontId="8" fillId="0" borderId="3" xfId="0" applyNumberFormat="1" applyFont="1" applyFill="1" applyBorder="1" applyAlignment="1">
      <alignment horizontal="left" vertical="center"/>
    </xf>
    <xf numFmtId="0" fontId="2" fillId="0" borderId="8" xfId="0" applyNumberFormat="1" applyFont="1" applyFill="1" applyBorder="1" applyAlignment="1">
      <alignment vertical="center"/>
    </xf>
    <xf numFmtId="0" fontId="2" fillId="0" borderId="5" xfId="0" applyNumberFormat="1" applyFont="1" applyFill="1" applyBorder="1" applyAlignment="1">
      <alignment vertical="center"/>
    </xf>
    <xf numFmtId="0" fontId="2" fillId="0" borderId="2" xfId="0" applyNumberFormat="1" applyFont="1" applyFill="1" applyBorder="1" applyAlignment="1">
      <alignment vertical="center"/>
    </xf>
    <xf numFmtId="0" fontId="8" fillId="0" borderId="7" xfId="0" applyNumberFormat="1" applyFont="1" applyFill="1" applyBorder="1" applyAlignment="1">
      <alignment horizontal="left" vertical="center" shrinkToFit="1"/>
    </xf>
    <xf numFmtId="0" fontId="8" fillId="0" borderId="4" xfId="0" applyNumberFormat="1" applyFont="1" applyFill="1" applyBorder="1" applyAlignment="1">
      <alignment horizontal="left" vertical="center" shrinkToFit="1"/>
    </xf>
    <xf numFmtId="0" fontId="8" fillId="0" borderId="1" xfId="0" applyNumberFormat="1" applyFont="1" applyFill="1" applyBorder="1" applyAlignment="1">
      <alignment horizontal="left" vertical="center" shrinkToFit="1"/>
    </xf>
    <xf numFmtId="0" fontId="18" fillId="0" borderId="7" xfId="0" applyNumberFormat="1" applyFont="1" applyFill="1" applyBorder="1" applyAlignment="1">
      <alignment vertical="center" shrinkToFit="1"/>
    </xf>
    <xf numFmtId="0" fontId="18" fillId="0" borderId="4" xfId="0" applyNumberFormat="1" applyFont="1" applyFill="1" applyBorder="1" applyAlignment="1">
      <alignment vertical="center" shrinkToFit="1"/>
    </xf>
    <xf numFmtId="0" fontId="18" fillId="0" borderId="1" xfId="0" applyNumberFormat="1" applyFont="1" applyFill="1" applyBorder="1" applyAlignment="1">
      <alignment vertical="center" shrinkToFit="1"/>
    </xf>
    <xf numFmtId="0" fontId="2" fillId="0" borderId="9" xfId="0" applyNumberFormat="1" applyFont="1" applyFill="1" applyBorder="1" applyAlignment="1">
      <alignment horizontal="left" vertical="center" shrinkToFit="1"/>
    </xf>
    <xf numFmtId="0" fontId="2" fillId="0" borderId="6" xfId="0" applyNumberFormat="1" applyFont="1" applyFill="1" applyBorder="1" applyAlignment="1">
      <alignment horizontal="left" vertical="center" shrinkToFit="1"/>
    </xf>
    <xf numFmtId="0" fontId="2" fillId="0" borderId="3" xfId="0" applyNumberFormat="1" applyFont="1" applyFill="1" applyBorder="1" applyAlignment="1">
      <alignment horizontal="left" vertical="center" shrinkToFit="1"/>
    </xf>
    <xf numFmtId="0" fontId="8" fillId="0" borderId="33" xfId="0" applyNumberFormat="1" applyFont="1" applyFill="1" applyBorder="1" applyAlignment="1">
      <alignment horizontal="left" vertical="center"/>
    </xf>
    <xf numFmtId="0" fontId="8" fillId="0" borderId="0" xfId="0" applyNumberFormat="1" applyFont="1" applyFill="1" applyBorder="1" applyAlignment="1">
      <alignment horizontal="left" vertical="center"/>
    </xf>
    <xf numFmtId="0" fontId="8" fillId="0" borderId="32" xfId="0" applyNumberFormat="1" applyFont="1" applyFill="1" applyBorder="1" applyAlignment="1">
      <alignment horizontal="left" vertical="center"/>
    </xf>
    <xf numFmtId="185" fontId="13" fillId="0" borderId="0" xfId="0" applyNumberFormat="1" applyFont="1" applyFill="1" applyAlignment="1">
      <alignment horizontal="center" vertical="center"/>
    </xf>
    <xf numFmtId="0" fontId="7" fillId="0" borderId="8"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32" xfId="0" applyFont="1" applyFill="1" applyBorder="1" applyAlignment="1">
      <alignment horizontal="center" vertical="center"/>
    </xf>
    <xf numFmtId="0" fontId="8" fillId="0" borderId="7" xfId="0" applyNumberFormat="1" applyFont="1" applyFill="1" applyBorder="1" applyAlignment="1">
      <alignment horizontal="left" vertical="center"/>
    </xf>
    <xf numFmtId="0" fontId="8" fillId="0" borderId="4" xfId="0" applyNumberFormat="1" applyFont="1" applyFill="1" applyBorder="1" applyAlignment="1">
      <alignment horizontal="left" vertical="center"/>
    </xf>
    <xf numFmtId="0" fontId="8" fillId="0" borderId="1" xfId="0" applyNumberFormat="1" applyFont="1" applyFill="1" applyBorder="1" applyAlignment="1">
      <alignment horizontal="left" vertical="center"/>
    </xf>
    <xf numFmtId="0" fontId="8" fillId="0" borderId="8" xfId="0" applyNumberFormat="1" applyFont="1" applyFill="1" applyBorder="1" applyAlignment="1">
      <alignment horizontal="left" vertical="center"/>
    </xf>
    <xf numFmtId="0" fontId="8" fillId="0" borderId="5" xfId="0" applyNumberFormat="1" applyFont="1" applyFill="1" applyBorder="1" applyAlignment="1">
      <alignment horizontal="left" vertical="center"/>
    </xf>
    <xf numFmtId="0" fontId="8" fillId="0" borderId="2" xfId="0" applyNumberFormat="1" applyFont="1" applyFill="1" applyBorder="1" applyAlignment="1">
      <alignment horizontal="left" vertical="center"/>
    </xf>
    <xf numFmtId="0" fontId="8" fillId="0" borderId="7" xfId="0" applyNumberFormat="1" applyFont="1" applyFill="1" applyBorder="1" applyAlignment="1">
      <alignment vertical="center"/>
    </xf>
    <xf numFmtId="0" fontId="8" fillId="0" borderId="4" xfId="0" applyNumberFormat="1" applyFont="1" applyFill="1" applyBorder="1" applyAlignment="1">
      <alignment vertical="center"/>
    </xf>
    <xf numFmtId="0" fontId="8" fillId="0" borderId="1" xfId="0" applyNumberFormat="1" applyFont="1" applyFill="1" applyBorder="1" applyAlignment="1">
      <alignment vertical="center"/>
    </xf>
    <xf numFmtId="0" fontId="8" fillId="0" borderId="9" xfId="0" applyNumberFormat="1" applyFont="1" applyFill="1" applyBorder="1" applyAlignment="1">
      <alignment vertical="center" shrinkToFit="1"/>
    </xf>
    <xf numFmtId="0" fontId="8" fillId="0" borderId="6" xfId="0" applyNumberFormat="1" applyFont="1" applyFill="1" applyBorder="1" applyAlignment="1">
      <alignment vertical="center" shrinkToFit="1"/>
    </xf>
    <xf numFmtId="0" fontId="8" fillId="0" borderId="3" xfId="0" applyNumberFormat="1" applyFont="1" applyFill="1" applyBorder="1" applyAlignment="1">
      <alignment vertical="center" shrinkToFit="1"/>
    </xf>
    <xf numFmtId="0" fontId="0" fillId="0" borderId="132" xfId="0" applyFont="1" applyFill="1" applyBorder="1" applyAlignment="1">
      <alignment horizontal="center" vertical="center"/>
    </xf>
    <xf numFmtId="0" fontId="0" fillId="0" borderId="0" xfId="0" applyFont="1" applyFill="1" applyBorder="1" applyAlignment="1">
      <alignment vertical="center"/>
    </xf>
    <xf numFmtId="0" fontId="0" fillId="0" borderId="132" xfId="0" applyFont="1" applyFill="1" applyBorder="1" applyAlignment="1">
      <alignment vertical="center"/>
    </xf>
    <xf numFmtId="0" fontId="0" fillId="0" borderId="56" xfId="0" applyFont="1" applyBorder="1" applyAlignment="1">
      <alignment horizontal="center" vertical="center"/>
    </xf>
    <xf numFmtId="0" fontId="0" fillId="0" borderId="58" xfId="0" applyFont="1" applyBorder="1" applyAlignment="1">
      <alignment horizontal="center" vertical="center"/>
    </xf>
    <xf numFmtId="0" fontId="0" fillId="0" borderId="122" xfId="0" applyFont="1" applyBorder="1" applyAlignment="1">
      <alignment horizontal="center" vertical="center"/>
    </xf>
    <xf numFmtId="0" fontId="0" fillId="0" borderId="123" xfId="0" applyFont="1" applyBorder="1" applyAlignment="1">
      <alignment horizontal="center" vertical="center"/>
    </xf>
    <xf numFmtId="0" fontId="0" fillId="0" borderId="124" xfId="0" applyFont="1" applyBorder="1" applyAlignment="1">
      <alignment horizontal="center" vertical="center"/>
    </xf>
    <xf numFmtId="0" fontId="19" fillId="2" borderId="67" xfId="0" applyFont="1" applyFill="1" applyBorder="1" applyAlignment="1">
      <alignment horizontal="center" vertical="center"/>
    </xf>
    <xf numFmtId="0" fontId="19" fillId="2" borderId="63" xfId="0" applyFont="1" applyFill="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0" fillId="0" borderId="70" xfId="0" applyFont="1" applyBorder="1" applyAlignment="1">
      <alignment horizontal="center" vertical="center"/>
    </xf>
    <xf numFmtId="0" fontId="0" fillId="0" borderId="44"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59" xfId="0" applyFont="1" applyBorder="1" applyAlignment="1">
      <alignment horizontal="center" vertical="center"/>
    </xf>
    <xf numFmtId="0" fontId="0" fillId="0" borderId="63" xfId="0" applyFont="1" applyBorder="1" applyAlignment="1">
      <alignment horizontal="center" vertical="center"/>
    </xf>
    <xf numFmtId="0" fontId="0" fillId="0" borderId="57" xfId="0" applyBorder="1">
      <alignment vertical="center"/>
    </xf>
    <xf numFmtId="0" fontId="0" fillId="0" borderId="9" xfId="0" applyFont="1" applyBorder="1" applyAlignment="1">
      <alignment horizontal="center" vertical="center"/>
    </xf>
    <xf numFmtId="0" fontId="0" fillId="0" borderId="3" xfId="0" applyFont="1" applyBorder="1" applyAlignment="1">
      <alignment horizontal="center" vertical="center"/>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0" fillId="0" borderId="83" xfId="0" applyFont="1" applyBorder="1" applyAlignment="1">
      <alignment horizontal="center" vertical="center"/>
    </xf>
    <xf numFmtId="0" fontId="0" fillId="0" borderId="84" xfId="0" applyFont="1" applyBorder="1" applyAlignment="1">
      <alignment horizontal="center" vertical="center"/>
    </xf>
    <xf numFmtId="0" fontId="0" fillId="0" borderId="112" xfId="0" applyFont="1" applyBorder="1" applyAlignment="1">
      <alignment horizontal="center" vertical="center"/>
    </xf>
    <xf numFmtId="0" fontId="0" fillId="0" borderId="67" xfId="0" applyFont="1" applyBorder="1" applyAlignment="1">
      <alignment horizontal="center" vertical="center"/>
    </xf>
    <xf numFmtId="0" fontId="0" fillId="0" borderId="62" xfId="0" applyFont="1" applyBorder="1" applyAlignment="1">
      <alignment horizontal="center" vertical="center"/>
    </xf>
    <xf numFmtId="0" fontId="0" fillId="0" borderId="77" xfId="0" applyFont="1" applyBorder="1" applyAlignment="1">
      <alignment horizontal="center" vertical="center"/>
    </xf>
    <xf numFmtId="0" fontId="0" fillId="0" borderId="55" xfId="0" applyFont="1" applyBorder="1" applyAlignment="1">
      <alignment horizontal="center" vertical="center"/>
    </xf>
    <xf numFmtId="0" fontId="0" fillId="2" borderId="93" xfId="0" applyFont="1" applyFill="1" applyBorder="1" applyAlignment="1">
      <alignment horizontal="center" vertical="center" wrapText="1"/>
    </xf>
    <xf numFmtId="0" fontId="0" fillId="2" borderId="121" xfId="0" applyFont="1" applyFill="1" applyBorder="1" applyAlignment="1">
      <alignment horizontal="center" vertical="center" wrapText="1"/>
    </xf>
    <xf numFmtId="0" fontId="0" fillId="0" borderId="53" xfId="0" applyFont="1" applyBorder="1" applyAlignment="1">
      <alignment horizontal="center" vertical="center"/>
    </xf>
    <xf numFmtId="0" fontId="0" fillId="0" borderId="127" xfId="0" applyFont="1" applyBorder="1" applyAlignment="1">
      <alignment horizontal="center" vertical="center"/>
    </xf>
    <xf numFmtId="0" fontId="19" fillId="2" borderId="158" xfId="0" applyFont="1" applyFill="1" applyBorder="1" applyAlignment="1">
      <alignment horizontal="center" vertical="center"/>
    </xf>
    <xf numFmtId="0" fontId="19" fillId="2" borderId="121" xfId="0" applyFont="1" applyFill="1" applyBorder="1" applyAlignment="1">
      <alignment horizontal="center" vertical="center"/>
    </xf>
    <xf numFmtId="0" fontId="0" fillId="0" borderId="22" xfId="0" applyFill="1" applyBorder="1" applyAlignment="1" applyProtection="1">
      <alignment horizontal="center" vertical="center" shrinkToFit="1"/>
      <protection locked="0"/>
    </xf>
    <xf numFmtId="0" fontId="0" fillId="0" borderId="23" xfId="0" applyFill="1" applyBorder="1" applyAlignment="1" applyProtection="1">
      <alignment horizontal="center" vertical="center" shrinkToFit="1"/>
      <protection locked="0"/>
    </xf>
    <xf numFmtId="0" fontId="0" fillId="0" borderId="24" xfId="0" applyFill="1" applyBorder="1" applyAlignment="1" applyProtection="1">
      <alignment horizontal="center" vertical="center" shrinkToFit="1"/>
      <protection locked="0"/>
    </xf>
    <xf numFmtId="0" fontId="0" fillId="0" borderId="25" xfId="0" applyFill="1" applyBorder="1" applyAlignment="1" applyProtection="1">
      <alignment horizontal="center" vertical="center" shrinkToFit="1"/>
      <protection locked="0"/>
    </xf>
    <xf numFmtId="0" fontId="0" fillId="0" borderId="26" xfId="0" applyFill="1" applyBorder="1" applyAlignment="1" applyProtection="1">
      <alignment horizontal="center" vertical="center" shrinkToFit="1"/>
      <protection locked="0"/>
    </xf>
    <xf numFmtId="0" fontId="0" fillId="0" borderId="27" xfId="0" applyFill="1" applyBorder="1" applyAlignment="1" applyProtection="1">
      <alignment horizontal="center" vertical="center" shrinkToFit="1"/>
      <protection locked="0"/>
    </xf>
    <xf numFmtId="0" fontId="0" fillId="0" borderId="16"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37" xfId="0" applyNumberFormat="1" applyFont="1" applyBorder="1" applyAlignment="1" applyProtection="1">
      <alignment horizontal="center" vertical="center"/>
      <protection locked="0"/>
    </xf>
    <xf numFmtId="0" fontId="0" fillId="0" borderId="146" xfId="0" applyNumberFormat="1" applyFont="1" applyBorder="1" applyAlignment="1" applyProtection="1">
      <alignment horizontal="center" vertical="center"/>
      <protection locked="0"/>
    </xf>
    <xf numFmtId="0" fontId="0" fillId="0" borderId="153" xfId="0" applyNumberFormat="1" applyFon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Q51"/>
  <sheetViews>
    <sheetView tabSelected="1" view="pageBreakPreview" zoomScaleNormal="100" zoomScaleSheetLayoutView="100" zoomScalePageLayoutView="82" workbookViewId="0"/>
  </sheetViews>
  <sheetFormatPr defaultColWidth="9" defaultRowHeight="13.5"/>
  <cols>
    <col min="1" max="1" width="3.625" customWidth="1"/>
    <col min="2" max="9" width="3.375" customWidth="1"/>
    <col min="10" max="10" width="1.125" customWidth="1"/>
    <col min="11" max="40" width="3.375" customWidth="1"/>
    <col min="41" max="41" width="3.625" customWidth="1"/>
    <col min="42" max="147" width="3.375" customWidth="1"/>
  </cols>
  <sheetData>
    <row r="1" spans="1:41" ht="30" customHeight="1">
      <c r="A1" s="6"/>
      <c r="B1" s="6"/>
      <c r="C1" s="6"/>
      <c r="D1" s="144"/>
      <c r="E1" s="145" t="str">
        <f>"第"&amp;YEAR(実行委員会事前記入!$C$19)-2004&amp;"回全日本学生ラート競技選手権大会 参加申し込みついて"</f>
        <v>第14回全日本学生ラート競技選手権大会 参加申し込みついて</v>
      </c>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234">
        <f>実行委員会事前記入!$C$11</f>
        <v>43252</v>
      </c>
      <c r="AM1" s="234"/>
      <c r="AN1" s="234"/>
      <c r="AO1" s="234"/>
    </row>
    <row r="2" spans="1:41" ht="13.5" customHeight="1">
      <c r="A2" s="6"/>
      <c r="B2" s="6"/>
      <c r="C2" s="6"/>
      <c r="D2" s="6"/>
      <c r="E2" s="6"/>
      <c r="F2" s="6"/>
      <c r="G2" s="6"/>
      <c r="H2" s="6"/>
      <c r="I2" s="6"/>
      <c r="J2" s="6"/>
      <c r="K2" s="125"/>
      <c r="L2" s="6"/>
      <c r="M2" s="6"/>
      <c r="N2" s="6"/>
      <c r="O2" s="6"/>
      <c r="P2" s="6"/>
      <c r="Q2" s="6"/>
      <c r="R2" s="6"/>
      <c r="S2" s="6"/>
      <c r="T2" s="6"/>
      <c r="U2" s="6"/>
      <c r="V2" s="6"/>
      <c r="W2" s="6"/>
      <c r="X2" s="147"/>
      <c r="Y2" s="146"/>
      <c r="Z2" s="146"/>
      <c r="AA2" s="147"/>
      <c r="AB2" s="146"/>
      <c r="AC2" s="146"/>
      <c r="AD2" s="146"/>
      <c r="AE2" s="146"/>
      <c r="AF2" s="146"/>
      <c r="AG2" s="146"/>
      <c r="AH2" s="146"/>
      <c r="AI2" s="146"/>
      <c r="AJ2" s="146"/>
      <c r="AK2" s="146"/>
      <c r="AL2" s="146"/>
      <c r="AM2" s="6"/>
      <c r="AN2" s="149" t="str">
        <f>"第"&amp;YEAR(実行委員会事前記入!$C$19)-2004&amp;"回全日本学生ラート競技選手権大会 実行委員会"</f>
        <v>第14回全日本学生ラート競技選手権大会 実行委員会</v>
      </c>
      <c r="AO2" s="6"/>
    </row>
    <row r="3" spans="1:41" ht="13.5" customHeight="1">
      <c r="A3" s="6"/>
      <c r="B3" s="6"/>
      <c r="C3" s="6"/>
      <c r="D3" s="6"/>
      <c r="E3" s="6"/>
      <c r="F3" s="6"/>
      <c r="G3" s="6"/>
      <c r="H3" s="6"/>
      <c r="I3" s="6"/>
      <c r="J3" s="6"/>
      <c r="K3" s="125"/>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row>
    <row r="4" spans="1:41" ht="13.5" customHeight="1">
      <c r="A4" s="6"/>
      <c r="B4" s="148" t="s">
        <v>17</v>
      </c>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6"/>
    </row>
    <row r="5" spans="1:41" ht="7.5" customHeight="1">
      <c r="A5" s="6"/>
      <c r="B5" s="6"/>
      <c r="C5" s="6"/>
      <c r="D5" s="6"/>
      <c r="E5" s="6"/>
      <c r="F5" s="6"/>
      <c r="G5" s="12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row>
    <row r="6" spans="1:41" ht="18" customHeight="1">
      <c r="A6" s="5"/>
      <c r="B6" s="235" t="s">
        <v>44</v>
      </c>
      <c r="C6" s="236"/>
      <c r="D6" s="236"/>
      <c r="E6" s="236"/>
      <c r="F6" s="237"/>
      <c r="G6" s="216" t="s">
        <v>66</v>
      </c>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8"/>
      <c r="AO6" s="5"/>
    </row>
    <row r="7" spans="1:41" ht="18" customHeight="1">
      <c r="A7" s="127"/>
      <c r="B7" s="235" t="s">
        <v>24</v>
      </c>
      <c r="C7" s="236"/>
      <c r="D7" s="236"/>
      <c r="E7" s="236"/>
      <c r="F7" s="237"/>
      <c r="G7" s="259" t="s">
        <v>69</v>
      </c>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1"/>
      <c r="AO7" s="127"/>
    </row>
    <row r="8" spans="1:41" ht="18" customHeight="1">
      <c r="A8" s="127"/>
      <c r="B8" s="235" t="s">
        <v>25</v>
      </c>
      <c r="C8" s="236"/>
      <c r="D8" s="236"/>
      <c r="E8" s="236"/>
      <c r="F8" s="237"/>
      <c r="G8" s="259" t="s">
        <v>67</v>
      </c>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1"/>
      <c r="AO8" s="127"/>
    </row>
    <row r="9" spans="1:41" ht="18" customHeight="1">
      <c r="A9" s="127"/>
      <c r="B9" s="235" t="s">
        <v>104</v>
      </c>
      <c r="C9" s="236"/>
      <c r="D9" s="236"/>
      <c r="E9" s="236"/>
      <c r="F9" s="237"/>
      <c r="G9" s="256" t="s">
        <v>105</v>
      </c>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8"/>
      <c r="AO9" s="127"/>
    </row>
    <row r="10" spans="1:41" ht="18" customHeight="1">
      <c r="A10" s="127"/>
      <c r="B10" s="247" t="s">
        <v>18</v>
      </c>
      <c r="C10" s="248"/>
      <c r="D10" s="248"/>
      <c r="E10" s="248"/>
      <c r="F10" s="249"/>
      <c r="G10" s="216" t="s">
        <v>68</v>
      </c>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8"/>
      <c r="AO10" s="127"/>
    </row>
    <row r="11" spans="1:41" ht="18" customHeight="1">
      <c r="A11" s="127"/>
      <c r="B11" s="253"/>
      <c r="C11" s="254"/>
      <c r="D11" s="254"/>
      <c r="E11" s="254"/>
      <c r="F11" s="255"/>
      <c r="G11" s="231" t="s">
        <v>70</v>
      </c>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3"/>
      <c r="AO11" s="127"/>
    </row>
    <row r="12" spans="1:41" ht="18" customHeight="1">
      <c r="A12" s="127"/>
      <c r="B12" s="250"/>
      <c r="C12" s="251"/>
      <c r="D12" s="251"/>
      <c r="E12" s="251"/>
      <c r="F12" s="252"/>
      <c r="G12" s="222" t="s">
        <v>71</v>
      </c>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4"/>
      <c r="AO12" s="127"/>
    </row>
    <row r="13" spans="1:41" ht="18" customHeight="1">
      <c r="A13" s="127"/>
      <c r="B13" s="247" t="s">
        <v>26</v>
      </c>
      <c r="C13" s="248"/>
      <c r="D13" s="248"/>
      <c r="E13" s="248"/>
      <c r="F13" s="249"/>
      <c r="G13" s="265" t="str">
        <f>"大学の宿泊施設を希望する場合は、"&amp;実行委員会事前記入!C16&amp;"になります。1泊"&amp;実行委員会事前記入!$F$14&amp;"円の予定です。"</f>
        <v>大学の宿泊施設を希望する場合は、筑波大学合宿所になります。1泊2000円の予定です。</v>
      </c>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7"/>
      <c r="AO13" s="127"/>
    </row>
    <row r="14" spans="1:41" ht="18" customHeight="1">
      <c r="A14" s="127"/>
      <c r="B14" s="250"/>
      <c r="C14" s="251"/>
      <c r="D14" s="251"/>
      <c r="E14" s="251"/>
      <c r="F14" s="252"/>
      <c r="G14" s="225" t="s">
        <v>115</v>
      </c>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7"/>
      <c r="AO14" s="127"/>
    </row>
    <row r="15" spans="1:41" ht="18" customHeight="1">
      <c r="A15" s="127"/>
      <c r="B15" s="244" t="s">
        <v>27</v>
      </c>
      <c r="C15" s="245"/>
      <c r="D15" s="245"/>
      <c r="E15" s="245"/>
      <c r="F15" s="246"/>
      <c r="G15" s="219" t="str">
        <f>"食事の注文を希望される方は〇を記入してください。お弁当は"&amp;実行委員会事前記入!$F$19&amp;"円を予定しています。"</f>
        <v>食事の注文を希望される方は〇を記入してください。お弁当は500円を予定しています。</v>
      </c>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1"/>
      <c r="AO15" s="127"/>
    </row>
    <row r="16" spans="1:41" ht="18" customHeight="1">
      <c r="A16" s="127"/>
      <c r="B16" s="238" t="s">
        <v>28</v>
      </c>
      <c r="C16" s="239"/>
      <c r="D16" s="239"/>
      <c r="E16" s="239"/>
      <c r="F16" s="240"/>
      <c r="G16" s="228" t="str">
        <f>TEXT(実行委員会事前記入!$C$21,"m月dd日(aaa)")&amp;" "&amp;TEXT(実行委員会事前記入!$C$18,"hh:mm")&amp;"～(予定)。会費は1人"&amp;実行委員会事前記入!$F$12&amp;"円です。"</f>
        <v>8月19日(日) 18:00～(予定)。会費は1人2000円です。</v>
      </c>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30"/>
      <c r="AO16" s="127"/>
    </row>
    <row r="17" spans="1:43" ht="18" customHeight="1">
      <c r="A17" s="127"/>
      <c r="B17" s="241"/>
      <c r="C17" s="242"/>
      <c r="D17" s="242"/>
      <c r="E17" s="242"/>
      <c r="F17" s="243"/>
      <c r="G17" s="262" t="str">
        <f>"会場は"&amp;実行委員会事前記入!$C$17&amp;"を予定しております。参加を希望される方は〇をご記入ください。"</f>
        <v>会場は筑波大学2学食堂を予定しております。参加を希望される方は〇をご記入ください。</v>
      </c>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4"/>
      <c r="AO17" s="127"/>
    </row>
    <row r="18" spans="1:43" ht="18" customHeight="1">
      <c r="A18" s="127"/>
      <c r="B18" s="128"/>
      <c r="C18" s="128"/>
      <c r="D18" s="128"/>
      <c r="E18" s="128"/>
      <c r="F18" s="128"/>
      <c r="G18" s="129"/>
      <c r="H18" s="129"/>
      <c r="I18" s="129"/>
      <c r="J18" s="129"/>
      <c r="K18" s="129"/>
      <c r="L18" s="129"/>
      <c r="M18" s="129"/>
      <c r="N18" s="129"/>
      <c r="O18" s="129"/>
      <c r="P18" s="129"/>
      <c r="Q18" s="129"/>
      <c r="R18" s="129"/>
      <c r="S18" s="6"/>
      <c r="T18" s="6"/>
      <c r="U18" s="6"/>
      <c r="V18" s="6"/>
      <c r="W18" s="6"/>
      <c r="X18" s="6"/>
      <c r="Y18" s="6"/>
      <c r="Z18" s="6"/>
      <c r="AA18" s="6"/>
      <c r="AB18" s="6"/>
      <c r="AC18" s="6"/>
      <c r="AD18" s="6"/>
      <c r="AE18" s="6"/>
      <c r="AF18" s="6"/>
      <c r="AG18" s="6"/>
      <c r="AH18" s="6"/>
      <c r="AI18" s="6"/>
      <c r="AJ18" s="6"/>
      <c r="AK18" s="6"/>
      <c r="AL18" s="6"/>
      <c r="AM18" s="6"/>
      <c r="AN18" s="6"/>
      <c r="AO18" s="127"/>
    </row>
    <row r="19" spans="1:43" ht="18" customHeight="1">
      <c r="A19" s="127"/>
      <c r="B19" s="130" t="s">
        <v>80</v>
      </c>
      <c r="C19" s="130" t="s">
        <v>81</v>
      </c>
      <c r="D19" s="130"/>
      <c r="E19" s="130"/>
      <c r="F19" s="130"/>
      <c r="G19" s="5"/>
      <c r="H19" s="5"/>
      <c r="I19" s="16"/>
      <c r="J19" s="5"/>
      <c r="K19" s="131"/>
      <c r="L19" s="5"/>
      <c r="M19" s="131"/>
      <c r="N19" s="5"/>
      <c r="O19" s="127"/>
      <c r="P19" s="127"/>
      <c r="Q19" s="127"/>
      <c r="R19" s="132"/>
      <c r="S19" s="127"/>
      <c r="T19" s="6"/>
      <c r="U19" s="6"/>
      <c r="V19" s="6"/>
      <c r="W19" s="6"/>
      <c r="X19" s="6"/>
      <c r="Y19" s="6"/>
      <c r="Z19" s="6"/>
      <c r="AA19" s="6"/>
      <c r="AB19" s="6"/>
      <c r="AC19" s="6"/>
      <c r="AD19" s="6"/>
      <c r="AE19" s="6"/>
      <c r="AF19" s="6"/>
      <c r="AG19" s="6"/>
      <c r="AH19" s="6"/>
      <c r="AI19" s="6"/>
      <c r="AJ19" s="6"/>
      <c r="AK19" s="6"/>
      <c r="AL19" s="6"/>
      <c r="AM19" s="6"/>
      <c r="AN19" s="6"/>
      <c r="AO19" s="127"/>
    </row>
    <row r="20" spans="1:43" ht="18" customHeight="1">
      <c r="A20" s="127"/>
      <c r="B20" s="130" t="s">
        <v>82</v>
      </c>
      <c r="C20" s="130" t="str">
        <f>"申し込みの期限は"&amp;TEXT(実行委員会事前記入!$C$12,"m/dd(aaa)")&amp;"、申し込み後の変更期限は"&amp;TEXT(実行委員会事前記入!$C$13,"m/dd(aaa)")&amp;"となっております。お間違いの無いようお願いいたします。"</f>
        <v>申し込みの期限は7/04(水)、申し込み後の変更期限は7/18(水)となっております。お間違いの無いようお願いいたします。</v>
      </c>
      <c r="D20" s="130"/>
      <c r="E20" s="130"/>
      <c r="F20" s="130"/>
      <c r="G20" s="5"/>
      <c r="H20" s="5"/>
      <c r="I20" s="123"/>
      <c r="J20" s="5"/>
      <c r="K20" s="131"/>
      <c r="L20" s="5"/>
      <c r="M20" s="131"/>
      <c r="N20" s="5"/>
      <c r="O20" s="127"/>
      <c r="P20" s="127"/>
      <c r="Q20" s="127"/>
      <c r="R20" s="132"/>
      <c r="S20" s="127"/>
      <c r="T20" s="121"/>
      <c r="U20" s="121"/>
      <c r="V20" s="121"/>
      <c r="W20" s="121"/>
      <c r="X20" s="121"/>
      <c r="Y20" s="121"/>
      <c r="Z20" s="121"/>
      <c r="AA20" s="121"/>
      <c r="AB20" s="121"/>
      <c r="AC20" s="121"/>
      <c r="AD20" s="121"/>
      <c r="AE20" s="121"/>
      <c r="AF20" s="121"/>
      <c r="AG20" s="121"/>
      <c r="AH20" s="121"/>
      <c r="AI20" s="121"/>
      <c r="AJ20" s="121"/>
      <c r="AK20" s="121"/>
      <c r="AL20" s="121"/>
      <c r="AM20" s="121"/>
      <c r="AN20" s="121"/>
      <c r="AO20" s="127"/>
    </row>
    <row r="21" spans="1:43" ht="18" customHeight="1">
      <c r="A21" s="127"/>
      <c r="B21" s="130"/>
      <c r="C21" s="130"/>
      <c r="D21" s="130"/>
      <c r="E21" s="130"/>
      <c r="F21" s="130"/>
      <c r="G21" s="5"/>
      <c r="H21" s="5"/>
      <c r="I21" s="123"/>
      <c r="J21" s="5"/>
      <c r="K21" s="131"/>
      <c r="L21" s="5"/>
      <c r="M21" s="131"/>
      <c r="N21" s="5"/>
      <c r="O21" s="127"/>
      <c r="P21" s="127"/>
      <c r="Q21" s="127"/>
      <c r="R21" s="132"/>
      <c r="S21" s="127"/>
      <c r="T21" s="121"/>
      <c r="U21" s="121"/>
      <c r="V21" s="121"/>
      <c r="W21" s="121"/>
      <c r="X21" s="121"/>
      <c r="Y21" s="121"/>
      <c r="Z21" s="121"/>
      <c r="AA21" s="121"/>
      <c r="AB21" s="121"/>
      <c r="AC21" s="121"/>
      <c r="AD21" s="121"/>
      <c r="AE21" s="121"/>
      <c r="AF21" s="121"/>
      <c r="AG21" s="121"/>
      <c r="AH21" s="121"/>
      <c r="AI21" s="121"/>
      <c r="AJ21" s="121"/>
      <c r="AK21" s="121"/>
      <c r="AL21" s="121"/>
      <c r="AM21" s="121"/>
      <c r="AN21" s="121"/>
      <c r="AO21" s="127"/>
    </row>
    <row r="22" spans="1:43" s="8" customFormat="1" ht="18" customHeight="1">
      <c r="A22" s="133"/>
      <c r="B22" s="138"/>
      <c r="C22" s="138"/>
      <c r="D22" s="138"/>
      <c r="E22" s="138"/>
      <c r="F22" s="138"/>
      <c r="G22" s="138"/>
      <c r="H22" s="138"/>
      <c r="I22" s="134"/>
      <c r="J22" s="133"/>
      <c r="K22" s="133"/>
      <c r="L22" s="133"/>
      <c r="M22" s="133"/>
      <c r="N22" s="133"/>
      <c r="O22" s="135"/>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row>
    <row r="23" spans="1:43" s="8" customFormat="1" ht="18" customHeight="1">
      <c r="A23" s="133"/>
      <c r="B23" s="133" t="str">
        <f>"第"&amp;YEAR(実行委員会事前記入!$C$19)-2004&amp;"回全日本学生ラート競技選手権大会 実行委員長 "&amp;実行委員会事前記入!$C$14</f>
        <v>第14回全日本学生ラート競技選手権大会 実行委員長 大畠未都来</v>
      </c>
      <c r="C23" s="139"/>
      <c r="D23" s="139"/>
      <c r="E23" s="139"/>
      <c r="F23" s="139"/>
      <c r="G23" s="139"/>
      <c r="H23" s="139"/>
      <c r="I23" s="139"/>
      <c r="J23" s="139"/>
      <c r="K23" s="139"/>
      <c r="L23" s="139"/>
      <c r="M23" s="139"/>
      <c r="N23" s="139"/>
      <c r="O23" s="139"/>
      <c r="P23" s="139"/>
      <c r="Q23" s="139"/>
      <c r="R23" s="139"/>
      <c r="S23" s="139"/>
      <c r="T23" s="139"/>
      <c r="U23" s="139" t="s">
        <v>95</v>
      </c>
      <c r="V23" s="139"/>
      <c r="W23" s="139"/>
      <c r="X23" s="140"/>
      <c r="Y23" s="140"/>
      <c r="Z23" s="140"/>
      <c r="AA23" s="140"/>
      <c r="AB23" s="140"/>
      <c r="AC23" s="140"/>
      <c r="AD23" s="140"/>
      <c r="AE23" s="140"/>
      <c r="AF23" s="140"/>
      <c r="AG23" s="141" t="str">
        <f>"TEL："&amp;実行委員会事前記入!$C$15</f>
        <v>TEL：080-2775-9516</v>
      </c>
      <c r="AH23" s="140"/>
      <c r="AI23" s="133"/>
      <c r="AJ23" s="142"/>
      <c r="AK23" s="142"/>
      <c r="AL23" s="143"/>
      <c r="AM23" s="143"/>
      <c r="AN23" s="143"/>
      <c r="AO23" s="143"/>
    </row>
    <row r="24" spans="1:43" s="8" customFormat="1" ht="18" customHeight="1">
      <c r="A24" s="133"/>
      <c r="B24" s="133"/>
      <c r="C24" s="134"/>
      <c r="D24" s="134"/>
      <c r="E24" s="134"/>
      <c r="F24" s="134"/>
      <c r="G24" s="134"/>
      <c r="H24" s="134"/>
      <c r="I24" s="134"/>
      <c r="J24" s="134"/>
      <c r="K24" s="134"/>
      <c r="L24" s="134"/>
      <c r="M24" s="134"/>
      <c r="N24" s="134"/>
      <c r="O24" s="134"/>
      <c r="P24" s="134"/>
      <c r="Q24" s="134"/>
      <c r="R24" s="134"/>
      <c r="S24" s="134"/>
      <c r="T24" s="133"/>
      <c r="U24" s="136"/>
      <c r="V24" s="136"/>
      <c r="W24" s="136"/>
      <c r="X24" s="133"/>
      <c r="Y24" s="133"/>
      <c r="Z24" s="133"/>
      <c r="AA24" s="133"/>
      <c r="AB24" s="133"/>
      <c r="AC24" s="133"/>
      <c r="AD24" s="133"/>
      <c r="AE24" s="133"/>
      <c r="AF24" s="133"/>
      <c r="AG24" s="133"/>
      <c r="AH24" s="133"/>
      <c r="AI24" s="133"/>
      <c r="AJ24" s="133"/>
      <c r="AK24" s="133"/>
      <c r="AL24" s="133"/>
      <c r="AM24" s="133"/>
      <c r="AN24" s="133"/>
      <c r="AO24" s="133"/>
      <c r="AP24" s="133"/>
      <c r="AQ24" s="133"/>
    </row>
    <row r="25" spans="1:43" ht="13.5" customHeight="1">
      <c r="A25" s="6"/>
      <c r="B25" s="127"/>
      <c r="C25" s="127"/>
      <c r="D25" s="127"/>
      <c r="E25" s="127"/>
      <c r="F25" s="127"/>
      <c r="G25" s="127"/>
      <c r="H25" s="6"/>
      <c r="I25" s="137"/>
      <c r="J25" s="137"/>
      <c r="K25" s="5"/>
      <c r="L25" s="131"/>
      <c r="M25" s="5"/>
      <c r="N25" s="131"/>
      <c r="O25" s="6"/>
      <c r="P25" s="215"/>
      <c r="Q25" s="215"/>
      <c r="R25" s="215"/>
      <c r="S25" s="215"/>
      <c r="T25" s="6"/>
      <c r="U25" s="6"/>
      <c r="V25" s="6"/>
      <c r="W25" s="6"/>
      <c r="X25" s="6"/>
      <c r="Y25" s="6"/>
      <c r="Z25" s="6"/>
      <c r="AA25" s="6"/>
      <c r="AB25" s="6"/>
      <c r="AC25" s="6"/>
      <c r="AD25" s="6"/>
      <c r="AE25" s="6"/>
      <c r="AF25" s="6"/>
      <c r="AG25" s="6"/>
      <c r="AH25" s="6"/>
      <c r="AI25" s="6"/>
      <c r="AJ25" s="6"/>
      <c r="AK25" s="6"/>
      <c r="AL25" s="6"/>
      <c r="AM25" s="6"/>
      <c r="AN25" s="6"/>
      <c r="AO25" s="6"/>
      <c r="AP25" s="6"/>
      <c r="AQ25" s="6"/>
    </row>
    <row r="26" spans="1:43" ht="13.5" customHeight="1">
      <c r="A26" s="127"/>
      <c r="B26" s="6"/>
      <c r="C26" s="6"/>
      <c r="D26" s="6"/>
      <c r="E26" s="6"/>
      <c r="F26" s="6"/>
      <c r="G26" s="5"/>
      <c r="H26" s="5"/>
      <c r="I26" s="16"/>
      <c r="J26" s="5"/>
      <c r="K26" s="131"/>
      <c r="L26" s="5"/>
      <c r="M26" s="131"/>
      <c r="N26" s="5"/>
      <c r="O26" s="6"/>
      <c r="P26" s="6"/>
      <c r="Q26" s="6"/>
      <c r="R26" s="6"/>
      <c r="S26" s="127"/>
      <c r="T26" s="6"/>
      <c r="U26" s="6"/>
      <c r="V26" s="6"/>
      <c r="W26" s="6"/>
      <c r="X26" s="6"/>
      <c r="Y26" s="6"/>
      <c r="Z26" s="6"/>
      <c r="AA26" s="6"/>
      <c r="AB26" s="6"/>
      <c r="AC26" s="6"/>
      <c r="AD26" s="6"/>
      <c r="AE26" s="6"/>
      <c r="AF26" s="6"/>
      <c r="AG26" s="6"/>
      <c r="AH26" s="6"/>
      <c r="AI26" s="6"/>
      <c r="AJ26" s="6"/>
      <c r="AK26" s="6"/>
      <c r="AL26" s="6"/>
      <c r="AM26" s="6"/>
      <c r="AN26" s="6"/>
      <c r="AO26" s="127"/>
      <c r="AP26" s="6"/>
      <c r="AQ26" s="6"/>
    </row>
    <row r="27" spans="1:43" ht="13.5" customHeight="1">
      <c r="A27" s="127"/>
      <c r="B27" s="127"/>
      <c r="C27" s="127"/>
      <c r="D27" s="127"/>
      <c r="E27" s="127"/>
      <c r="F27" s="127"/>
      <c r="G27" s="6"/>
      <c r="H27" s="6"/>
      <c r="I27" s="6"/>
      <c r="J27" s="6"/>
      <c r="K27" s="6"/>
      <c r="L27" s="6"/>
      <c r="M27" s="6"/>
      <c r="N27" s="6"/>
      <c r="O27" s="6"/>
      <c r="P27" s="6"/>
      <c r="Q27" s="6"/>
      <c r="R27" s="6"/>
      <c r="S27" s="127"/>
      <c r="T27" s="6"/>
      <c r="U27" s="6"/>
      <c r="V27" s="6"/>
      <c r="W27" s="6"/>
      <c r="X27" s="6"/>
      <c r="Y27" s="6"/>
      <c r="Z27" s="6"/>
      <c r="AA27" s="6"/>
      <c r="AB27" s="6"/>
      <c r="AC27" s="6"/>
      <c r="AD27" s="6"/>
      <c r="AE27" s="6"/>
      <c r="AF27" s="6"/>
      <c r="AG27" s="6"/>
      <c r="AH27" s="6"/>
      <c r="AI27" s="6"/>
      <c r="AJ27" s="6"/>
      <c r="AK27" s="6"/>
      <c r="AL27" s="6"/>
      <c r="AM27" s="6"/>
      <c r="AN27" s="6"/>
      <c r="AO27" s="127"/>
      <c r="AP27" s="6"/>
      <c r="AQ27" s="6"/>
    </row>
    <row r="28" spans="1:43" ht="13.5" customHeight="1">
      <c r="A28" s="127"/>
      <c r="B28" s="5"/>
      <c r="C28" s="5"/>
      <c r="D28" s="5"/>
      <c r="E28" s="5"/>
      <c r="F28" s="5"/>
      <c r="G28" s="6"/>
      <c r="H28" s="6"/>
      <c r="I28" s="6"/>
      <c r="J28" s="6"/>
      <c r="K28" s="6"/>
      <c r="L28" s="6"/>
      <c r="M28" s="6"/>
      <c r="N28" s="6"/>
      <c r="O28" s="6"/>
      <c r="P28" s="6"/>
      <c r="Q28" s="6"/>
      <c r="R28" s="6"/>
      <c r="S28" s="127"/>
      <c r="T28" s="6"/>
      <c r="U28" s="6"/>
      <c r="V28" s="6"/>
      <c r="W28" s="6"/>
      <c r="X28" s="6"/>
      <c r="Y28" s="6"/>
      <c r="Z28" s="6"/>
      <c r="AA28" s="6"/>
      <c r="AB28" s="6"/>
      <c r="AC28" s="6"/>
      <c r="AD28" s="6"/>
      <c r="AE28" s="6"/>
      <c r="AF28" s="6"/>
      <c r="AG28" s="6"/>
      <c r="AH28" s="6"/>
      <c r="AI28" s="6"/>
      <c r="AJ28" s="6"/>
      <c r="AK28" s="6"/>
      <c r="AL28" s="6"/>
      <c r="AM28" s="6"/>
      <c r="AN28" s="6"/>
      <c r="AO28" s="127"/>
      <c r="AP28" s="6"/>
      <c r="AQ28" s="6"/>
    </row>
    <row r="29" spans="1:43" ht="13.5" customHeight="1">
      <c r="A29" s="127"/>
      <c r="B29" s="5"/>
      <c r="C29" s="5"/>
      <c r="D29" s="5"/>
      <c r="E29" s="5"/>
      <c r="F29" s="5"/>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127"/>
      <c r="AP29" s="6"/>
      <c r="AQ29" s="6"/>
    </row>
    <row r="30" spans="1:43" ht="13.5" customHeight="1">
      <c r="A30" s="127"/>
      <c r="B30" s="5"/>
      <c r="C30" s="5"/>
      <c r="D30" s="5"/>
      <c r="E30" s="5"/>
      <c r="F30" s="5"/>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127"/>
      <c r="AP30" s="6"/>
      <c r="AQ30" s="6"/>
    </row>
    <row r="31" spans="1:43" ht="13.5" customHeight="1">
      <c r="A31" s="127"/>
      <c r="B31" s="5"/>
      <c r="C31" s="5"/>
      <c r="D31" s="5"/>
      <c r="E31" s="5"/>
      <c r="F31" s="5"/>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127"/>
      <c r="AP31" s="6"/>
      <c r="AQ31" s="6"/>
    </row>
    <row r="32" spans="1:43" ht="13.5" customHeight="1">
      <c r="A32" s="127"/>
      <c r="B32" s="5"/>
      <c r="C32" s="5"/>
      <c r="D32" s="5"/>
      <c r="E32" s="5"/>
      <c r="F32" s="5"/>
      <c r="G32" s="6"/>
      <c r="H32" s="6"/>
      <c r="I32" s="6"/>
      <c r="J32" s="6"/>
      <c r="K32" s="6"/>
      <c r="L32" s="6"/>
      <c r="M32" s="6"/>
      <c r="N32" s="6"/>
      <c r="O32" s="6"/>
      <c r="P32" s="6"/>
      <c r="Q32" s="6"/>
      <c r="R32" s="6"/>
      <c r="S32" s="127"/>
      <c r="T32" s="6"/>
      <c r="U32" s="6"/>
      <c r="V32" s="6"/>
      <c r="W32" s="6"/>
      <c r="X32" s="6"/>
      <c r="Y32" s="6"/>
      <c r="Z32" s="6"/>
      <c r="AA32" s="6"/>
      <c r="AB32" s="6"/>
      <c r="AC32" s="6"/>
      <c r="AD32" s="6"/>
      <c r="AE32" s="6"/>
      <c r="AF32" s="6"/>
      <c r="AG32" s="6"/>
      <c r="AH32" s="6"/>
      <c r="AI32" s="6"/>
      <c r="AJ32" s="6"/>
      <c r="AK32" s="6"/>
      <c r="AL32" s="6"/>
      <c r="AM32" s="6"/>
      <c r="AN32" s="6"/>
      <c r="AO32" s="127"/>
      <c r="AP32" s="6"/>
      <c r="AQ32" s="6"/>
    </row>
    <row r="33" spans="1:43" ht="13.5" customHeight="1">
      <c r="A33" s="127"/>
      <c r="B33" s="5"/>
      <c r="C33" s="5"/>
      <c r="D33" s="5"/>
      <c r="E33" s="5"/>
      <c r="F33" s="5"/>
      <c r="G33" s="6"/>
      <c r="H33" s="6"/>
      <c r="I33" s="6"/>
      <c r="J33" s="6"/>
      <c r="K33" s="6"/>
      <c r="L33" s="6"/>
      <c r="M33" s="6"/>
      <c r="N33" s="6"/>
      <c r="O33" s="6"/>
      <c r="P33" s="6"/>
      <c r="Q33" s="6"/>
      <c r="R33" s="6"/>
      <c r="S33" s="127"/>
      <c r="T33" s="6"/>
      <c r="U33" s="6"/>
      <c r="V33" s="6"/>
      <c r="W33" s="6"/>
      <c r="X33" s="6"/>
      <c r="Y33" s="6"/>
      <c r="Z33" s="6"/>
      <c r="AA33" s="6"/>
      <c r="AB33" s="6"/>
      <c r="AC33" s="6"/>
      <c r="AD33" s="6"/>
      <c r="AE33" s="6"/>
      <c r="AF33" s="6"/>
      <c r="AG33" s="6"/>
      <c r="AH33" s="6"/>
      <c r="AI33" s="6"/>
      <c r="AJ33" s="6"/>
      <c r="AK33" s="6"/>
      <c r="AL33" s="6"/>
      <c r="AM33" s="6"/>
      <c r="AN33" s="6"/>
      <c r="AO33" s="127"/>
      <c r="AP33" s="6"/>
      <c r="AQ33" s="6"/>
    </row>
    <row r="34" spans="1:43" ht="13.5" customHeight="1">
      <c r="A34" s="127"/>
      <c r="B34" s="5"/>
      <c r="C34" s="5"/>
      <c r="D34" s="5"/>
      <c r="E34" s="5"/>
      <c r="F34" s="5"/>
      <c r="G34" s="6"/>
      <c r="H34" s="6"/>
      <c r="I34" s="6"/>
      <c r="J34" s="6"/>
      <c r="K34" s="6"/>
      <c r="L34" s="6"/>
      <c r="M34" s="6"/>
      <c r="N34" s="6"/>
      <c r="O34" s="6"/>
      <c r="P34" s="6"/>
      <c r="Q34" s="6"/>
      <c r="R34" s="6"/>
      <c r="S34" s="127"/>
      <c r="T34" s="6"/>
      <c r="U34" s="6"/>
      <c r="V34" s="6"/>
      <c r="W34" s="6"/>
      <c r="X34" s="6"/>
      <c r="Y34" s="6"/>
      <c r="Z34" s="6"/>
      <c r="AA34" s="6"/>
      <c r="AB34" s="6"/>
      <c r="AC34" s="6"/>
      <c r="AD34" s="6"/>
      <c r="AE34" s="6"/>
      <c r="AF34" s="6"/>
      <c r="AG34" s="6"/>
      <c r="AH34" s="6"/>
      <c r="AI34" s="6"/>
      <c r="AJ34" s="6"/>
      <c r="AK34" s="6"/>
      <c r="AL34" s="6"/>
      <c r="AM34" s="6"/>
      <c r="AN34" s="6"/>
      <c r="AO34" s="127"/>
      <c r="AP34" s="6"/>
      <c r="AQ34" s="6"/>
    </row>
    <row r="35" spans="1:43">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row>
    <row r="36" spans="1:43">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row>
    <row r="37" spans="1:43">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row>
    <row r="38" spans="1:43">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row>
    <row r="39" spans="1:43">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row>
    <row r="40" spans="1:43">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row>
    <row r="41" spans="1:43">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row>
    <row r="42" spans="1:43">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row>
    <row r="43" spans="1:43">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row>
    <row r="44" spans="1:43">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row>
    <row r="45" spans="1:43">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row>
    <row r="46" spans="1:43">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row>
    <row r="47" spans="1:43">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row>
    <row r="48" spans="1:43">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row>
    <row r="49" spans="1:43">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row>
    <row r="50" spans="1:43">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row>
    <row r="51" spans="1:43">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row>
  </sheetData>
  <sheetProtection selectLockedCells="1"/>
  <mergeCells count="22">
    <mergeCell ref="AL1:AO1"/>
    <mergeCell ref="B7:F7"/>
    <mergeCell ref="B6:F6"/>
    <mergeCell ref="B16:F17"/>
    <mergeCell ref="B15:F15"/>
    <mergeCell ref="B13:F14"/>
    <mergeCell ref="B10:F12"/>
    <mergeCell ref="B9:F9"/>
    <mergeCell ref="B8:F8"/>
    <mergeCell ref="G9:AN9"/>
    <mergeCell ref="G6:AN6"/>
    <mergeCell ref="G7:AN7"/>
    <mergeCell ref="G8:AN8"/>
    <mergeCell ref="G17:AN17"/>
    <mergeCell ref="G13:AN13"/>
    <mergeCell ref="P25:S25"/>
    <mergeCell ref="G10:AN10"/>
    <mergeCell ref="G15:AN15"/>
    <mergeCell ref="G12:AN12"/>
    <mergeCell ref="G14:AN14"/>
    <mergeCell ref="G16:AN16"/>
    <mergeCell ref="G11:AN11"/>
  </mergeCells>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41"/>
  <sheetViews>
    <sheetView zoomScaleNormal="100" workbookViewId="0"/>
  </sheetViews>
  <sheetFormatPr defaultColWidth="9" defaultRowHeight="13.5"/>
  <cols>
    <col min="1" max="1" width="7.375" style="2" customWidth="1"/>
    <col min="2" max="2" width="21.375" style="2" customWidth="1"/>
    <col min="3" max="10" width="8.125" style="2" customWidth="1"/>
    <col min="11" max="11" width="15.5" style="2" customWidth="1"/>
    <col min="12" max="14" width="7.75" style="2" customWidth="1"/>
    <col min="15" max="16384" width="9" style="2"/>
  </cols>
  <sheetData>
    <row r="1" spans="1:14" ht="30" customHeight="1">
      <c r="A1" s="115" t="str">
        <f>"第"&amp;YEAR(実行委員会事前記入!$C$19)-2004&amp;"回全日本学生ラート競技選手権大会 参加申し込み用紙①"</f>
        <v>第14回全日本学生ラート競技選手権大会 参加申し込み用紙①</v>
      </c>
      <c r="B1" s="120"/>
      <c r="C1" s="120"/>
      <c r="D1" s="120"/>
      <c r="E1" s="120"/>
      <c r="F1" s="120"/>
      <c r="G1" s="120"/>
      <c r="H1" s="120"/>
      <c r="I1" s="120"/>
      <c r="J1" s="120"/>
      <c r="K1" s="120"/>
      <c r="L1" s="120"/>
      <c r="M1" s="120"/>
      <c r="N1" s="120"/>
    </row>
    <row r="2" spans="1:14" ht="19.5" customHeight="1">
      <c r="A2" s="121"/>
      <c r="B2" s="121"/>
      <c r="C2" s="121"/>
      <c r="D2" s="121"/>
      <c r="E2" s="121"/>
      <c r="F2" s="121"/>
      <c r="G2" s="121"/>
      <c r="H2" s="121"/>
      <c r="I2" s="121"/>
      <c r="J2" s="121"/>
      <c r="K2" s="121"/>
      <c r="L2" s="121"/>
      <c r="M2" s="121"/>
      <c r="N2" s="121"/>
    </row>
    <row r="3" spans="1:14" ht="19.5" customHeight="1">
      <c r="A3" s="121"/>
      <c r="B3" s="17" t="s">
        <v>90</v>
      </c>
      <c r="C3" s="121"/>
      <c r="D3" s="121"/>
      <c r="E3" s="121"/>
      <c r="F3" s="121"/>
      <c r="G3" s="121"/>
      <c r="H3" s="121"/>
      <c r="I3" s="121"/>
      <c r="J3" s="121"/>
      <c r="K3" s="121"/>
      <c r="L3" s="121"/>
      <c r="M3" s="121"/>
      <c r="N3" s="121"/>
    </row>
    <row r="4" spans="1:14" ht="19.5" customHeight="1">
      <c r="A4" s="121"/>
      <c r="B4" s="121" t="s">
        <v>109</v>
      </c>
      <c r="C4" s="121"/>
      <c r="D4" s="121"/>
      <c r="E4" s="121"/>
      <c r="F4" s="121"/>
      <c r="G4" s="121"/>
      <c r="H4" s="121"/>
      <c r="I4" s="121"/>
      <c r="J4" s="121"/>
      <c r="K4" s="121"/>
      <c r="L4" s="121"/>
      <c r="M4" s="121"/>
      <c r="N4" s="121"/>
    </row>
    <row r="5" spans="1:14" ht="19.5" customHeight="1">
      <c r="A5" s="121"/>
      <c r="B5" s="121" t="s">
        <v>111</v>
      </c>
      <c r="C5" s="121"/>
      <c r="D5" s="121"/>
      <c r="E5" s="121"/>
      <c r="F5" s="121"/>
      <c r="G5" s="121"/>
      <c r="H5" s="121"/>
      <c r="I5" s="121"/>
      <c r="J5" s="121"/>
      <c r="K5" s="121"/>
      <c r="L5" s="121"/>
      <c r="M5" s="121"/>
      <c r="N5" s="121"/>
    </row>
    <row r="6" spans="1:14" ht="20.100000000000001" customHeight="1">
      <c r="A6" s="121"/>
      <c r="B6" s="166" t="s">
        <v>107</v>
      </c>
      <c r="C6" s="269"/>
      <c r="D6" s="269"/>
      <c r="E6" s="269"/>
      <c r="F6" s="170"/>
      <c r="G6" s="170"/>
      <c r="H6" s="170"/>
      <c r="I6" s="121"/>
      <c r="J6" s="121"/>
      <c r="K6" s="121"/>
      <c r="L6" s="121"/>
      <c r="M6" s="121"/>
      <c r="N6" s="121"/>
    </row>
    <row r="7" spans="1:14" ht="20.100000000000001" customHeight="1">
      <c r="A7" s="121"/>
      <c r="B7" s="166"/>
      <c r="C7" s="171"/>
      <c r="D7" s="171"/>
      <c r="E7" s="171"/>
      <c r="F7" s="170"/>
      <c r="G7" s="170"/>
      <c r="H7" s="170"/>
      <c r="I7" s="121"/>
      <c r="J7" s="121"/>
      <c r="K7" s="121"/>
      <c r="L7" s="121"/>
      <c r="M7" s="121"/>
      <c r="N7" s="121"/>
    </row>
    <row r="8" spans="1:14" ht="20.100000000000001" customHeight="1">
      <c r="A8" s="121"/>
      <c r="B8" s="122"/>
      <c r="C8" s="171"/>
      <c r="D8" s="171"/>
      <c r="E8" s="171"/>
      <c r="F8" s="170"/>
      <c r="G8" s="170"/>
      <c r="H8" s="170"/>
      <c r="I8" s="121"/>
      <c r="J8" s="121"/>
      <c r="K8" s="121"/>
      <c r="L8" s="121"/>
      <c r="M8" s="121"/>
      <c r="N8" s="121"/>
    </row>
    <row r="9" spans="1:14" ht="20.100000000000001" customHeight="1">
      <c r="A9" s="121"/>
      <c r="B9" s="17" t="s">
        <v>108</v>
      </c>
      <c r="C9" s="171"/>
      <c r="D9" s="171"/>
      <c r="E9" s="171"/>
      <c r="F9" s="170"/>
      <c r="G9" s="170"/>
      <c r="H9" s="170"/>
      <c r="I9" s="121"/>
      <c r="J9" s="121"/>
      <c r="K9" s="121"/>
      <c r="L9" s="121"/>
      <c r="M9" s="121"/>
      <c r="N9" s="121"/>
    </row>
    <row r="10" spans="1:14" ht="20.100000000000001" customHeight="1">
      <c r="A10" s="121"/>
      <c r="B10" s="170" t="s">
        <v>110</v>
      </c>
      <c r="C10" s="171"/>
      <c r="D10" s="171"/>
      <c r="E10" s="171"/>
      <c r="F10" s="171"/>
      <c r="G10" s="171"/>
      <c r="H10" s="171"/>
      <c r="I10" s="121"/>
      <c r="J10" s="121"/>
      <c r="K10" s="121"/>
      <c r="L10" s="121"/>
      <c r="M10" s="121"/>
      <c r="N10" s="121"/>
    </row>
    <row r="11" spans="1:14" ht="20.100000000000001" customHeight="1">
      <c r="A11" s="121"/>
      <c r="B11" s="166" t="s">
        <v>91</v>
      </c>
      <c r="C11" s="268" t="s">
        <v>15</v>
      </c>
      <c r="D11" s="268"/>
      <c r="E11" s="268"/>
      <c r="F11" s="269"/>
      <c r="G11" s="269"/>
      <c r="H11" s="269"/>
      <c r="I11" s="121"/>
      <c r="J11" s="121"/>
      <c r="K11" s="121"/>
      <c r="L11" s="121"/>
      <c r="M11" s="121"/>
      <c r="N11" s="121"/>
    </row>
    <row r="12" spans="1:14" ht="20.100000000000001" customHeight="1">
      <c r="A12" s="121"/>
      <c r="B12" s="166"/>
      <c r="C12" s="270"/>
      <c r="D12" s="270"/>
      <c r="E12" s="270"/>
      <c r="F12" s="269"/>
      <c r="G12" s="269"/>
      <c r="H12" s="269"/>
      <c r="I12" s="121"/>
      <c r="J12" s="121"/>
      <c r="K12" s="121"/>
      <c r="L12" s="121"/>
      <c r="M12" s="121"/>
      <c r="N12" s="121"/>
    </row>
    <row r="13" spans="1:14" ht="20.100000000000001" customHeight="1">
      <c r="A13" s="121"/>
      <c r="B13" s="122"/>
      <c r="C13" s="123"/>
      <c r="D13" s="123"/>
      <c r="E13" s="121"/>
      <c r="F13" s="121"/>
      <c r="G13" s="121"/>
      <c r="H13" s="121"/>
      <c r="I13" s="121"/>
      <c r="J13" s="121"/>
      <c r="K13" s="121"/>
      <c r="L13" s="121"/>
      <c r="M13" s="121"/>
      <c r="N13" s="121"/>
    </row>
    <row r="14" spans="1:14" ht="19.5" customHeight="1">
      <c r="A14" s="121"/>
      <c r="B14" s="17" t="s">
        <v>106</v>
      </c>
      <c r="C14" s="121"/>
      <c r="D14" s="121"/>
      <c r="E14" s="121"/>
      <c r="F14" s="121"/>
      <c r="G14" s="121"/>
      <c r="H14" s="121"/>
      <c r="I14" s="121"/>
      <c r="J14" s="121"/>
      <c r="K14" s="121"/>
      <c r="L14" s="121"/>
      <c r="M14" s="121"/>
      <c r="N14" s="121"/>
    </row>
    <row r="15" spans="1:14" ht="19.5" customHeight="1">
      <c r="A15" s="121"/>
      <c r="B15" s="121" t="s">
        <v>92</v>
      </c>
      <c r="C15" s="121"/>
      <c r="D15" s="121"/>
      <c r="E15" s="121"/>
      <c r="F15" s="121"/>
      <c r="G15" s="121"/>
      <c r="H15" s="121"/>
      <c r="I15" s="121"/>
      <c r="J15" s="121"/>
      <c r="K15" s="121"/>
      <c r="L15" s="121"/>
      <c r="M15" s="121"/>
      <c r="N15" s="121"/>
    </row>
    <row r="16" spans="1:14" ht="19.5" customHeight="1">
      <c r="A16" s="121"/>
      <c r="B16" s="121" t="s">
        <v>13</v>
      </c>
      <c r="C16" s="121"/>
      <c r="D16" s="121"/>
      <c r="E16" s="121"/>
      <c r="F16" s="121"/>
      <c r="G16" s="121"/>
      <c r="H16" s="121"/>
      <c r="I16" s="121"/>
      <c r="J16" s="121"/>
      <c r="K16" s="121"/>
      <c r="L16" s="121"/>
      <c r="M16" s="121"/>
      <c r="N16" s="121"/>
    </row>
    <row r="17" spans="1:14" ht="19.5" customHeight="1">
      <c r="A17" s="121"/>
      <c r="B17" s="121" t="s">
        <v>16</v>
      </c>
      <c r="C17" s="121"/>
      <c r="D17" s="121"/>
      <c r="E17" s="121"/>
      <c r="F17" s="121"/>
      <c r="G17" s="121"/>
      <c r="H17" s="121"/>
      <c r="I17" s="121"/>
      <c r="J17" s="121"/>
      <c r="K17" s="121"/>
      <c r="L17" s="121"/>
      <c r="M17" s="121"/>
      <c r="N17" s="121"/>
    </row>
    <row r="18" spans="1:14" ht="19.5" customHeight="1">
      <c r="A18" s="121"/>
      <c r="B18" s="121" t="s">
        <v>14</v>
      </c>
      <c r="C18" s="121"/>
      <c r="D18" s="121"/>
      <c r="E18" s="121"/>
      <c r="F18" s="121"/>
      <c r="G18" s="121"/>
      <c r="H18" s="121"/>
      <c r="I18" s="121"/>
      <c r="J18" s="121"/>
      <c r="K18" s="121"/>
      <c r="L18" s="121"/>
      <c r="M18" s="121"/>
      <c r="N18" s="121"/>
    </row>
    <row r="19" spans="1:14" ht="19.5" customHeight="1">
      <c r="A19" s="121"/>
      <c r="B19" s="121"/>
      <c r="C19" s="121"/>
      <c r="D19" s="121"/>
      <c r="E19" s="121"/>
      <c r="F19" s="121"/>
      <c r="G19" s="121"/>
      <c r="H19" s="121"/>
      <c r="I19" s="121"/>
      <c r="J19" s="121"/>
      <c r="K19" s="121"/>
      <c r="L19" s="121"/>
      <c r="M19" s="121"/>
      <c r="N19" s="121"/>
    </row>
    <row r="20" spans="1:14" ht="19.5" customHeight="1">
      <c r="A20" s="121"/>
      <c r="B20" s="166" t="s">
        <v>6</v>
      </c>
      <c r="C20" s="268" t="s">
        <v>7</v>
      </c>
      <c r="D20" s="268"/>
      <c r="E20" s="268" t="s">
        <v>8</v>
      </c>
      <c r="F20" s="268"/>
      <c r="G20" s="268" t="s">
        <v>9</v>
      </c>
      <c r="H20" s="268"/>
      <c r="I20" s="268" t="s">
        <v>10</v>
      </c>
      <c r="J20" s="268"/>
      <c r="L20" s="121"/>
      <c r="M20" s="121"/>
      <c r="N20" s="121"/>
    </row>
    <row r="21" spans="1:14" ht="19.5" customHeight="1">
      <c r="A21" s="121"/>
      <c r="B21" s="167"/>
      <c r="C21" s="168"/>
      <c r="D21" s="169"/>
      <c r="E21" s="168"/>
      <c r="F21" s="169"/>
      <c r="G21" s="168"/>
      <c r="H21" s="169"/>
      <c r="I21" s="168"/>
      <c r="J21" s="169"/>
      <c r="L21" s="121"/>
      <c r="M21" s="121"/>
      <c r="N21" s="121"/>
    </row>
    <row r="22" spans="1:14" ht="19.5" customHeight="1">
      <c r="A22" s="121"/>
      <c r="B22" s="167"/>
      <c r="C22" s="168"/>
      <c r="D22" s="169"/>
      <c r="E22" s="168"/>
      <c r="F22" s="169"/>
      <c r="G22" s="168"/>
      <c r="H22" s="169"/>
      <c r="I22" s="168"/>
      <c r="J22" s="169"/>
      <c r="L22" s="121"/>
      <c r="M22" s="121"/>
      <c r="N22" s="121"/>
    </row>
    <row r="23" spans="1:14" ht="19.5" customHeight="1">
      <c r="A23" s="121"/>
      <c r="B23" s="167"/>
      <c r="C23" s="168"/>
      <c r="D23" s="169"/>
      <c r="E23" s="168"/>
      <c r="F23" s="169"/>
      <c r="G23" s="168"/>
      <c r="H23" s="169"/>
      <c r="I23" s="168"/>
      <c r="J23" s="169"/>
      <c r="L23" s="121"/>
      <c r="M23" s="121"/>
      <c r="N23" s="121"/>
    </row>
    <row r="24" spans="1:14" ht="19.5" customHeight="1">
      <c r="A24" s="121"/>
      <c r="B24" s="167"/>
      <c r="C24" s="168"/>
      <c r="D24" s="169"/>
      <c r="E24" s="168"/>
      <c r="F24" s="169"/>
      <c r="G24" s="168"/>
      <c r="H24" s="169"/>
      <c r="I24" s="168"/>
      <c r="J24" s="169"/>
      <c r="L24" s="121"/>
      <c r="M24" s="121"/>
      <c r="N24" s="121"/>
    </row>
    <row r="25" spans="1:14" ht="19.5" customHeight="1">
      <c r="A25" s="121"/>
      <c r="B25" s="167"/>
      <c r="C25" s="168"/>
      <c r="D25" s="169"/>
      <c r="E25" s="168"/>
      <c r="F25" s="169"/>
      <c r="G25" s="168"/>
      <c r="H25" s="169"/>
      <c r="I25" s="168"/>
      <c r="J25" s="169"/>
      <c r="L25" s="121"/>
      <c r="M25" s="121"/>
      <c r="N25" s="121"/>
    </row>
    <row r="26" spans="1:14" ht="19.5" customHeight="1">
      <c r="A26" s="121"/>
      <c r="B26" s="121"/>
      <c r="C26" s="121"/>
      <c r="D26" s="121"/>
      <c r="E26" s="121"/>
      <c r="F26" s="121"/>
      <c r="G26" s="121"/>
      <c r="H26" s="121"/>
      <c r="I26" s="121"/>
      <c r="J26" s="121"/>
      <c r="K26" s="121"/>
      <c r="L26" s="121"/>
      <c r="M26" s="121"/>
      <c r="N26" s="121"/>
    </row>
    <row r="27" spans="1:14">
      <c r="A27" s="121"/>
      <c r="B27" s="121"/>
      <c r="C27" s="121"/>
      <c r="D27" s="121"/>
      <c r="E27" s="121"/>
      <c r="F27" s="121"/>
      <c r="G27" s="121"/>
      <c r="H27" s="121"/>
      <c r="I27" s="121"/>
      <c r="J27" s="121"/>
      <c r="K27" s="121"/>
      <c r="L27" s="121"/>
      <c r="M27" s="121"/>
      <c r="N27" s="121"/>
    </row>
    <row r="28" spans="1:14" ht="19.5" customHeight="1">
      <c r="A28" s="121"/>
      <c r="B28" s="121"/>
      <c r="C28" s="121"/>
      <c r="D28" s="121"/>
      <c r="E28" s="121"/>
      <c r="F28" s="121"/>
      <c r="G28" s="121"/>
      <c r="H28" s="121"/>
      <c r="I28" s="121"/>
      <c r="J28" s="121"/>
      <c r="K28" s="121"/>
      <c r="L28" s="121"/>
      <c r="M28" s="121"/>
      <c r="N28" s="121"/>
    </row>
    <row r="29" spans="1:14" ht="19.5" customHeight="1">
      <c r="A29" s="121"/>
      <c r="B29" s="121"/>
      <c r="C29" s="121"/>
      <c r="D29" s="121"/>
      <c r="E29" s="121"/>
      <c r="F29" s="121"/>
      <c r="G29" s="121"/>
      <c r="H29" s="121"/>
      <c r="I29" s="121"/>
      <c r="J29" s="121"/>
      <c r="K29" s="121"/>
      <c r="L29" s="121"/>
      <c r="M29" s="121"/>
      <c r="N29" s="121"/>
    </row>
    <row r="30" spans="1:14" ht="19.5" customHeight="1">
      <c r="A30" s="121"/>
      <c r="B30" s="121"/>
      <c r="C30" s="121"/>
      <c r="D30" s="121"/>
      <c r="E30" s="121"/>
      <c r="F30" s="121"/>
      <c r="G30" s="121"/>
      <c r="H30" s="121"/>
      <c r="I30" s="121"/>
      <c r="J30" s="121"/>
      <c r="K30" s="121"/>
      <c r="L30" s="121"/>
      <c r="M30" s="121"/>
      <c r="N30" s="121"/>
    </row>
    <row r="31" spans="1:14" ht="19.5" customHeight="1">
      <c r="A31" s="121"/>
      <c r="B31" s="121"/>
      <c r="C31" s="121"/>
      <c r="D31" s="121"/>
      <c r="E31" s="121"/>
      <c r="F31" s="121"/>
      <c r="G31" s="121"/>
      <c r="H31" s="121"/>
      <c r="I31" s="121"/>
      <c r="J31" s="121"/>
      <c r="K31" s="121"/>
      <c r="L31" s="121"/>
      <c r="M31" s="121"/>
      <c r="N31" s="121"/>
    </row>
    <row r="32" spans="1:14" ht="19.5" customHeight="1">
      <c r="A32" s="121"/>
      <c r="B32" s="121"/>
      <c r="C32" s="121"/>
      <c r="D32" s="121"/>
      <c r="E32" s="121"/>
      <c r="F32" s="121"/>
      <c r="G32" s="121"/>
      <c r="H32" s="121"/>
      <c r="I32" s="121"/>
      <c r="J32" s="121"/>
      <c r="K32" s="121"/>
      <c r="L32" s="121"/>
      <c r="M32" s="121"/>
      <c r="N32" s="121"/>
    </row>
    <row r="33" spans="1:14" ht="14.25" customHeight="1">
      <c r="A33" s="121"/>
      <c r="B33" s="121"/>
      <c r="C33" s="121"/>
      <c r="D33" s="121"/>
      <c r="E33" s="121"/>
      <c r="F33" s="121"/>
      <c r="G33" s="121"/>
      <c r="H33" s="121"/>
      <c r="I33" s="121"/>
      <c r="J33" s="121"/>
      <c r="K33" s="121"/>
      <c r="L33" s="121"/>
      <c r="M33" s="121"/>
      <c r="N33" s="121"/>
    </row>
    <row r="34" spans="1:14" ht="14.25" customHeight="1">
      <c r="A34" s="121"/>
      <c r="B34" s="121"/>
      <c r="C34" s="121"/>
      <c r="D34" s="121"/>
      <c r="E34" s="121"/>
      <c r="F34" s="121"/>
      <c r="G34" s="121"/>
      <c r="H34" s="121"/>
      <c r="I34" s="121"/>
      <c r="J34" s="121"/>
      <c r="K34" s="121"/>
      <c r="L34" s="121"/>
      <c r="M34" s="121"/>
      <c r="N34" s="121"/>
    </row>
    <row r="35" spans="1:14" ht="14.25" customHeight="1">
      <c r="A35" s="121"/>
      <c r="B35" s="121"/>
      <c r="C35" s="121"/>
      <c r="D35" s="121"/>
      <c r="E35" s="121"/>
      <c r="F35" s="121"/>
      <c r="G35" s="121"/>
      <c r="H35" s="121"/>
      <c r="I35" s="121"/>
      <c r="J35" s="121"/>
      <c r="K35" s="121"/>
      <c r="L35" s="121"/>
      <c r="M35" s="121"/>
      <c r="N35" s="121"/>
    </row>
    <row r="36" spans="1:14" ht="14.25" customHeight="1"/>
    <row r="37" spans="1:14" ht="14.25" customHeight="1"/>
    <row r="38" spans="1:14" ht="14.25" customHeight="1"/>
    <row r="39" spans="1:14" ht="14.25" customHeight="1"/>
    <row r="40" spans="1:14" ht="14.25" customHeight="1"/>
    <row r="41" spans="1:14" ht="14.25" customHeight="1"/>
  </sheetData>
  <sheetProtection selectLockedCells="1"/>
  <mergeCells count="9">
    <mergeCell ref="G20:H20"/>
    <mergeCell ref="I20:J20"/>
    <mergeCell ref="C6:E6"/>
    <mergeCell ref="C11:E11"/>
    <mergeCell ref="C12:E12"/>
    <mergeCell ref="C20:D20"/>
    <mergeCell ref="E20:F20"/>
    <mergeCell ref="F11:H11"/>
    <mergeCell ref="F12:H12"/>
  </mergeCells>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T34"/>
  <sheetViews>
    <sheetView view="pageBreakPreview" zoomScaleNormal="100" zoomScaleSheetLayoutView="100" zoomScalePageLayoutView="55" workbookViewId="0"/>
  </sheetViews>
  <sheetFormatPr defaultRowHeight="13.5"/>
  <cols>
    <col min="1" max="1" width="3.625" customWidth="1"/>
    <col min="2" max="2" width="4.125" bestFit="1" customWidth="1"/>
    <col min="3" max="4" width="8.125" bestFit="1" customWidth="1"/>
    <col min="5" max="6" width="11.875" bestFit="1" customWidth="1"/>
    <col min="7" max="8" width="5.25" bestFit="1" customWidth="1"/>
    <col min="9" max="9" width="7.125" bestFit="1" customWidth="1"/>
    <col min="10" max="10" width="6.625" customWidth="1"/>
    <col min="11" max="11" width="3.375" bestFit="1" customWidth="1"/>
    <col min="12" max="12" width="6.625" bestFit="1" customWidth="1"/>
    <col min="13" max="13" width="3.375" bestFit="1" customWidth="1"/>
    <col min="14" max="14" width="6.625" customWidth="1"/>
    <col min="15" max="15" width="13" bestFit="1" customWidth="1"/>
    <col min="16" max="16" width="8.625" bestFit="1" customWidth="1"/>
    <col min="17" max="17" width="10.875" bestFit="1" customWidth="1"/>
    <col min="18" max="23" width="6.625" bestFit="1" customWidth="1"/>
    <col min="24" max="26" width="6.625" style="3" bestFit="1" customWidth="1"/>
    <col min="27" max="28" width="6.625" bestFit="1" customWidth="1"/>
    <col min="29" max="29" width="3.625" customWidth="1"/>
    <col min="30" max="30" width="12.625" style="2" customWidth="1"/>
    <col min="31" max="31" width="15.25" style="2" bestFit="1" customWidth="1"/>
    <col min="32" max="32" width="11.125" style="2" bestFit="1" customWidth="1"/>
    <col min="33" max="33" width="11" style="2" bestFit="1" customWidth="1"/>
    <col min="34" max="34" width="10.875" style="2" bestFit="1" customWidth="1"/>
    <col min="35" max="35" width="13" style="2" bestFit="1" customWidth="1"/>
    <col min="36" max="44" width="6.625" style="2" bestFit="1" customWidth="1"/>
  </cols>
  <sheetData>
    <row r="1" spans="1:46" ht="24" customHeight="1">
      <c r="B1" s="22" t="str">
        <f>"第"&amp;YEAR(実行委員会事前記入!$C$19)-2004&amp;"回全日本学生ラート競技選手権大会 参加申し込み用紙②"</f>
        <v>第14回全日本学生ラート競技選手権大会 参加申し込み用紙②</v>
      </c>
      <c r="C1" s="59"/>
      <c r="D1" s="59"/>
      <c r="E1" s="59"/>
      <c r="F1" s="59"/>
      <c r="G1" s="59"/>
      <c r="H1" s="59"/>
      <c r="I1" s="59"/>
      <c r="J1" s="59"/>
      <c r="K1" s="59"/>
      <c r="L1" s="59"/>
      <c r="M1" s="59"/>
      <c r="N1" s="59"/>
      <c r="O1" s="59"/>
      <c r="P1" s="59"/>
      <c r="Q1" s="59"/>
      <c r="R1" s="59"/>
      <c r="S1" s="59"/>
      <c r="T1" s="59"/>
      <c r="U1" s="59"/>
      <c r="V1" s="59"/>
      <c r="W1" s="59"/>
      <c r="X1" s="59"/>
      <c r="Y1" s="59"/>
      <c r="Z1" s="59"/>
      <c r="AA1" s="59"/>
      <c r="AB1" s="59"/>
      <c r="AD1" s="117"/>
      <c r="AE1" s="117"/>
      <c r="AF1" s="117"/>
      <c r="AG1" s="117"/>
      <c r="AH1" s="117"/>
      <c r="AI1" s="117"/>
      <c r="AJ1" s="117"/>
      <c r="AK1" s="117"/>
      <c r="AL1" s="117"/>
      <c r="AM1" s="117"/>
      <c r="AN1" s="117"/>
      <c r="AO1" s="117"/>
      <c r="AP1" s="117"/>
      <c r="AQ1" s="117"/>
      <c r="AR1" s="117"/>
      <c r="AS1" s="9"/>
    </row>
    <row r="2" spans="1:46" ht="14.25" customHeight="1">
      <c r="B2" s="114"/>
      <c r="C2" s="14"/>
      <c r="D2" s="14"/>
      <c r="E2" s="14"/>
      <c r="F2" s="14"/>
      <c r="G2" s="2"/>
      <c r="H2" s="12"/>
      <c r="I2" s="12"/>
      <c r="J2" s="12"/>
      <c r="K2" s="12"/>
      <c r="L2" s="12"/>
      <c r="M2" s="12"/>
      <c r="N2" s="12"/>
      <c r="O2" s="12"/>
      <c r="P2" s="12"/>
      <c r="Q2" s="12"/>
      <c r="R2" s="12"/>
      <c r="S2" s="12"/>
      <c r="T2" s="12"/>
      <c r="U2" s="12"/>
      <c r="V2" s="12"/>
      <c r="W2" s="12"/>
      <c r="X2" s="13"/>
      <c r="Y2" s="13"/>
      <c r="Z2" s="13"/>
      <c r="AA2" s="12"/>
      <c r="AB2" s="2"/>
      <c r="AD2" s="105"/>
      <c r="AE2" s="150" t="s">
        <v>96</v>
      </c>
      <c r="AF2" s="105"/>
      <c r="AG2" s="117"/>
      <c r="AH2" s="117"/>
      <c r="AI2" s="151"/>
      <c r="AJ2" s="151"/>
      <c r="AK2" s="151"/>
      <c r="AL2" s="151"/>
      <c r="AM2" s="151"/>
      <c r="AN2" s="151"/>
      <c r="AO2" s="151"/>
      <c r="AP2" s="151"/>
      <c r="AQ2" s="151"/>
      <c r="AR2" s="151"/>
      <c r="AS2" s="151"/>
      <c r="AT2" s="1"/>
    </row>
    <row r="3" spans="1:46" ht="14.25" customHeight="1">
      <c r="A3" s="286"/>
      <c r="B3" s="271" t="s">
        <v>50</v>
      </c>
      <c r="C3" s="287" t="s">
        <v>51</v>
      </c>
      <c r="D3" s="288"/>
      <c r="E3" s="287" t="s">
        <v>52</v>
      </c>
      <c r="F3" s="288"/>
      <c r="G3" s="291" t="s">
        <v>2</v>
      </c>
      <c r="H3" s="278" t="s">
        <v>1</v>
      </c>
      <c r="I3" s="280" t="s">
        <v>18</v>
      </c>
      <c r="J3" s="282" t="s">
        <v>3</v>
      </c>
      <c r="K3" s="283"/>
      <c r="L3" s="284" t="s">
        <v>4</v>
      </c>
      <c r="M3" s="285"/>
      <c r="N3" s="284" t="s">
        <v>5</v>
      </c>
      <c r="O3" s="285"/>
      <c r="P3" s="271" t="s">
        <v>19</v>
      </c>
      <c r="Q3" s="60" t="s">
        <v>34</v>
      </c>
      <c r="R3" s="276" t="s">
        <v>54</v>
      </c>
      <c r="S3" s="277"/>
      <c r="T3" s="273" t="s">
        <v>53</v>
      </c>
      <c r="U3" s="274"/>
      <c r="V3" s="274"/>
      <c r="W3" s="274"/>
      <c r="X3" s="275"/>
      <c r="Y3" s="293" t="s">
        <v>56</v>
      </c>
      <c r="Z3" s="294"/>
      <c r="AA3" s="294"/>
      <c r="AB3" s="285"/>
      <c r="AC3" s="286"/>
      <c r="AD3" s="12"/>
      <c r="AE3" s="300" t="s">
        <v>0</v>
      </c>
      <c r="AF3" s="15" t="s">
        <v>86</v>
      </c>
      <c r="AG3" s="298" t="s">
        <v>85</v>
      </c>
      <c r="AH3" s="60" t="s">
        <v>34</v>
      </c>
      <c r="AI3" s="302" t="s">
        <v>114</v>
      </c>
      <c r="AJ3" s="295" t="s">
        <v>53</v>
      </c>
      <c r="AK3" s="296"/>
      <c r="AL3" s="296"/>
      <c r="AM3" s="296"/>
      <c r="AN3" s="297"/>
      <c r="AO3" s="293" t="s">
        <v>56</v>
      </c>
      <c r="AP3" s="294"/>
      <c r="AQ3" s="294"/>
      <c r="AR3" s="285"/>
      <c r="AS3" s="151"/>
      <c r="AT3" s="1"/>
    </row>
    <row r="4" spans="1:46" ht="14.25" customHeight="1" thickBot="1">
      <c r="A4" s="286"/>
      <c r="B4" s="272"/>
      <c r="C4" s="289"/>
      <c r="D4" s="290"/>
      <c r="E4" s="289"/>
      <c r="F4" s="290"/>
      <c r="G4" s="292"/>
      <c r="H4" s="279"/>
      <c r="I4" s="281"/>
      <c r="J4" s="61" t="s">
        <v>35</v>
      </c>
      <c r="K4" s="62" t="s">
        <v>11</v>
      </c>
      <c r="L4" s="63" t="s">
        <v>36</v>
      </c>
      <c r="M4" s="64" t="s">
        <v>11</v>
      </c>
      <c r="N4" s="63" t="s">
        <v>36</v>
      </c>
      <c r="O4" s="64" t="s">
        <v>12</v>
      </c>
      <c r="P4" s="272"/>
      <c r="Q4" s="55">
        <f>実行委員会事前記入!$C$21</f>
        <v>43331</v>
      </c>
      <c r="R4" s="53">
        <f>実行委員会事前記入!$C$22</f>
        <v>43332</v>
      </c>
      <c r="S4" s="51">
        <f>実行委員会事前記入!$C$23</f>
        <v>43333</v>
      </c>
      <c r="T4" s="102">
        <f>実行委員会事前記入!$C$19</f>
        <v>43329</v>
      </c>
      <c r="U4" s="103">
        <f>実行委員会事前記入!$C$20</f>
        <v>43330</v>
      </c>
      <c r="V4" s="103">
        <f>実行委員会事前記入!$C$21</f>
        <v>43331</v>
      </c>
      <c r="W4" s="103">
        <f>実行委員会事前記入!$C$22</f>
        <v>43332</v>
      </c>
      <c r="X4" s="104">
        <f>実行委員会事前記入!$C$23</f>
        <v>43333</v>
      </c>
      <c r="Y4" s="52">
        <f>実行委員会事前記入!$C$20</f>
        <v>43330</v>
      </c>
      <c r="Z4" s="56">
        <f>実行委員会事前記入!$C$21</f>
        <v>43331</v>
      </c>
      <c r="AA4" s="58">
        <f>実行委員会事前記入!$C$22</f>
        <v>43332</v>
      </c>
      <c r="AB4" s="57">
        <f>実行委員会事前記入!$C$23</f>
        <v>43333</v>
      </c>
      <c r="AC4" s="286"/>
      <c r="AD4" s="12"/>
      <c r="AE4" s="301"/>
      <c r="AF4" s="109" t="s">
        <v>40</v>
      </c>
      <c r="AG4" s="299"/>
      <c r="AH4" s="55">
        <f>実行委員会事前記入!$C$21</f>
        <v>43331</v>
      </c>
      <c r="AI4" s="303"/>
      <c r="AJ4" s="54">
        <f>実行委員会事前記入!$C$19</f>
        <v>43329</v>
      </c>
      <c r="AK4" s="49">
        <f>実行委員会事前記入!$C$20</f>
        <v>43330</v>
      </c>
      <c r="AL4" s="49">
        <f>実行委員会事前記入!$C$21</f>
        <v>43331</v>
      </c>
      <c r="AM4" s="49">
        <f>実行委員会事前記入!$C$22</f>
        <v>43332</v>
      </c>
      <c r="AN4" s="50">
        <f>実行委員会事前記入!$C$23</f>
        <v>43333</v>
      </c>
      <c r="AO4" s="52">
        <f>実行委員会事前記入!$C$20</f>
        <v>43330</v>
      </c>
      <c r="AP4" s="56">
        <f>実行委員会事前記入!$C$21</f>
        <v>43331</v>
      </c>
      <c r="AQ4" s="58">
        <f>実行委員会事前記入!$C$22</f>
        <v>43332</v>
      </c>
      <c r="AR4" s="57">
        <f>実行委員会事前記入!$C$23</f>
        <v>43333</v>
      </c>
      <c r="AS4" s="151"/>
      <c r="AT4" s="1"/>
    </row>
    <row r="5" spans="1:46" ht="19.5" customHeight="1" thickBot="1">
      <c r="B5" s="152" t="s">
        <v>49</v>
      </c>
      <c r="C5" s="153" t="s">
        <v>45</v>
      </c>
      <c r="D5" s="154" t="s">
        <v>46</v>
      </c>
      <c r="E5" s="153" t="s">
        <v>47</v>
      </c>
      <c r="F5" s="154" t="s">
        <v>48</v>
      </c>
      <c r="G5" s="155" t="s">
        <v>29</v>
      </c>
      <c r="H5" s="156" t="s">
        <v>30</v>
      </c>
      <c r="I5" s="157" t="s">
        <v>33</v>
      </c>
      <c r="J5" s="158">
        <v>215</v>
      </c>
      <c r="K5" s="157">
        <v>3</v>
      </c>
      <c r="L5" s="158"/>
      <c r="M5" s="157" t="s">
        <v>37</v>
      </c>
      <c r="N5" s="158">
        <v>220</v>
      </c>
      <c r="O5" s="157" t="s">
        <v>32</v>
      </c>
      <c r="P5" s="159" t="s">
        <v>33</v>
      </c>
      <c r="Q5" s="160" t="s">
        <v>31</v>
      </c>
      <c r="R5" s="155" t="s">
        <v>33</v>
      </c>
      <c r="S5" s="157" t="s">
        <v>38</v>
      </c>
      <c r="T5" s="161" t="s">
        <v>83</v>
      </c>
      <c r="U5" s="156" t="s">
        <v>31</v>
      </c>
      <c r="V5" s="156" t="s">
        <v>33</v>
      </c>
      <c r="W5" s="162" t="s">
        <v>43</v>
      </c>
      <c r="X5" s="163" t="s">
        <v>88</v>
      </c>
      <c r="Y5" s="156" t="s">
        <v>87</v>
      </c>
      <c r="Z5" s="162" t="s">
        <v>37</v>
      </c>
      <c r="AA5" s="164" t="s">
        <v>84</v>
      </c>
      <c r="AB5" s="165" t="s">
        <v>31</v>
      </c>
      <c r="AD5" s="12"/>
      <c r="AE5" s="112" t="s">
        <v>42</v>
      </c>
      <c r="AF5" s="113">
        <f>SUM($AF$6:$AF$25)</f>
        <v>0</v>
      </c>
      <c r="AG5" s="154">
        <f>実行委員会事前記入!$F$11</f>
        <v>5000</v>
      </c>
      <c r="AH5" s="160">
        <f>実行委員会事前記入!$F$12</f>
        <v>2000</v>
      </c>
      <c r="AI5" s="155">
        <f>実行委員会事前記入!$F$13</f>
        <v>5000</v>
      </c>
      <c r="AJ5" s="161">
        <f>実行委員会事前記入!$F$14</f>
        <v>2000</v>
      </c>
      <c r="AK5" s="156">
        <f>実行委員会事前記入!$F$15</f>
        <v>2000</v>
      </c>
      <c r="AL5" s="156">
        <f>実行委員会事前記入!$F$16</f>
        <v>2000</v>
      </c>
      <c r="AM5" s="162">
        <f>実行委員会事前記入!$F$17</f>
        <v>2000</v>
      </c>
      <c r="AN5" s="163">
        <f>実行委員会事前記入!$F$18</f>
        <v>2000</v>
      </c>
      <c r="AO5" s="156">
        <f>実行委員会事前記入!$F$19</f>
        <v>500</v>
      </c>
      <c r="AP5" s="162">
        <f>実行委員会事前記入!$F$20</f>
        <v>500</v>
      </c>
      <c r="AQ5" s="164">
        <f>実行委員会事前記入!$F$21</f>
        <v>500</v>
      </c>
      <c r="AR5" s="165">
        <f>実行委員会事前記入!$F$22</f>
        <v>500</v>
      </c>
      <c r="AS5" s="151" t="s">
        <v>89</v>
      </c>
      <c r="AT5" s="1"/>
    </row>
    <row r="6" spans="1:46" ht="28.35" customHeight="1">
      <c r="B6" s="172">
        <f>ROW()-5</f>
        <v>1</v>
      </c>
      <c r="C6" s="173"/>
      <c r="D6" s="174"/>
      <c r="E6" s="173"/>
      <c r="F6" s="174"/>
      <c r="G6" s="175"/>
      <c r="H6" s="176"/>
      <c r="I6" s="177"/>
      <c r="J6" s="313"/>
      <c r="K6" s="177"/>
      <c r="L6" s="313"/>
      <c r="M6" s="177"/>
      <c r="N6" s="313"/>
      <c r="O6" s="177"/>
      <c r="P6" s="178"/>
      <c r="Q6" s="179"/>
      <c r="R6" s="175"/>
      <c r="S6" s="177"/>
      <c r="T6" s="180"/>
      <c r="U6" s="176"/>
      <c r="V6" s="176"/>
      <c r="W6" s="181"/>
      <c r="X6" s="182"/>
      <c r="Y6" s="176"/>
      <c r="Z6" s="181"/>
      <c r="AA6" s="183"/>
      <c r="AB6" s="184"/>
      <c r="AD6" s="12"/>
      <c r="AE6" s="110" t="str">
        <f>IF($C6&lt;&gt;"",$C6&amp;$D6,"")</f>
        <v/>
      </c>
      <c r="AF6" s="111" t="str">
        <f t="shared" ref="AF6:AF25" si="0">IF($AE6&lt;&gt;"",SUM($AG6:$AR6),"")</f>
        <v/>
      </c>
      <c r="AG6" s="67" t="str">
        <f t="shared" ref="AG6:AG25" si="1">IF($AE6&lt;&gt;"",IF(OR(AND($K6&lt;&gt;"",$K6&lt;&gt;"×"),AND($M6&lt;&gt;"",$M6&lt;&gt;"×"),AND($O6&lt;&gt;"",$O6&lt;&gt;"×")),AG$5,0),"")</f>
        <v/>
      </c>
      <c r="AH6" s="67" t="str">
        <f t="shared" ref="AH6:AH25" si="2">IF($AE6&lt;&gt;"",IF(Q6="○",AH$5,IF(Q6="×",0,"")),"")</f>
        <v/>
      </c>
      <c r="AI6" s="65" t="str">
        <f>IF($AE6&lt;&gt;"",IF(OR(R6="○",S6="○"),AI$5,IF(AND(R6="×",S6="×"),0,"")),"")</f>
        <v/>
      </c>
      <c r="AJ6" s="68" t="str">
        <f t="shared" ref="AJ6:AJ25" si="3">IF($AE6&lt;&gt;"",IF(T6="○",AJ$5,IF(T6="×",0,"")),"")</f>
        <v/>
      </c>
      <c r="AK6" s="66" t="str">
        <f t="shared" ref="AK6:AK25" si="4">IF($AE6&lt;&gt;"",IF(U6="○",AK$5,IF(U6="×",0,"")),"")</f>
        <v/>
      </c>
      <c r="AL6" s="66" t="str">
        <f t="shared" ref="AL6:AL25" si="5">IF($AE6&lt;&gt;"",IF(V6="○",AL$5,IF(V6="×",0,"")),"")</f>
        <v/>
      </c>
      <c r="AM6" s="69" t="str">
        <f t="shared" ref="AM6:AM25" si="6">IF($AE6&lt;&gt;"",IF(W6="○",AM$5,IF(W6="×",0,"")),"")</f>
        <v/>
      </c>
      <c r="AN6" s="70" t="str">
        <f t="shared" ref="AN6:AN25" si="7">IF($AE6&lt;&gt;"",IF(X6="○",AN$5,IF(X6="×",0,"")),"")</f>
        <v/>
      </c>
      <c r="AO6" s="66" t="str">
        <f t="shared" ref="AO6:AO25" si="8">IF($AE6&lt;&gt;"",IF(Y6="○",AO$5,IF(Y6="×",0,"")),"")</f>
        <v/>
      </c>
      <c r="AP6" s="69" t="str">
        <f t="shared" ref="AP6:AP25" si="9">IF($AE6&lt;&gt;"",IF(Z6="○",AP$5,IF(Z6="×",0,"")),"")</f>
        <v/>
      </c>
      <c r="AQ6" s="71" t="str">
        <f t="shared" ref="AQ6:AQ25" si="10">IF($AE6&lt;&gt;"",IF(AA6="○",AQ$5,IF(AA6="×",0,"")),"")</f>
        <v/>
      </c>
      <c r="AR6" s="72" t="str">
        <f t="shared" ref="AR6:AR25" si="11">IF($AE6&lt;&gt;"",IF(AB6="○",AR$5,IF(AB6="×",0,"")),"")</f>
        <v/>
      </c>
      <c r="AS6" s="151"/>
      <c r="AT6" s="1"/>
    </row>
    <row r="7" spans="1:46" ht="28.35" customHeight="1">
      <c r="B7" s="172">
        <f t="shared" ref="B7:B25" si="12">ROW()-5</f>
        <v>2</v>
      </c>
      <c r="C7" s="185"/>
      <c r="D7" s="186"/>
      <c r="E7" s="185"/>
      <c r="F7" s="186"/>
      <c r="G7" s="187"/>
      <c r="H7" s="188"/>
      <c r="I7" s="189"/>
      <c r="J7" s="314"/>
      <c r="K7" s="189"/>
      <c r="L7" s="314"/>
      <c r="M7" s="189"/>
      <c r="N7" s="314"/>
      <c r="O7" s="189"/>
      <c r="P7" s="190"/>
      <c r="Q7" s="172"/>
      <c r="R7" s="187"/>
      <c r="S7" s="189"/>
      <c r="T7" s="191"/>
      <c r="U7" s="188"/>
      <c r="V7" s="188"/>
      <c r="W7" s="192"/>
      <c r="X7" s="193"/>
      <c r="Y7" s="188"/>
      <c r="Z7" s="192"/>
      <c r="AA7" s="194"/>
      <c r="AB7" s="195"/>
      <c r="AD7" s="12"/>
      <c r="AE7" s="99" t="str">
        <f t="shared" ref="AE7:AE25" si="13">IF($C7&lt;&gt;"",$C7&amp;$D7,"")</f>
        <v/>
      </c>
      <c r="AF7" s="106" t="str">
        <f t="shared" si="0"/>
        <v/>
      </c>
      <c r="AG7" s="75" t="str">
        <f t="shared" si="1"/>
        <v/>
      </c>
      <c r="AH7" s="75" t="str">
        <f t="shared" si="2"/>
        <v/>
      </c>
      <c r="AI7" s="73" t="str">
        <f t="shared" ref="AI7:AI25" si="14">IF($AE7&lt;&gt;"",IF(OR(R7="○",S7="○"),AI$5,IF(AND(R7="×",S7="×"),0,"")),"")</f>
        <v/>
      </c>
      <c r="AJ7" s="76" t="str">
        <f t="shared" si="3"/>
        <v/>
      </c>
      <c r="AK7" s="74" t="str">
        <f t="shared" si="4"/>
        <v/>
      </c>
      <c r="AL7" s="74" t="str">
        <f t="shared" si="5"/>
        <v/>
      </c>
      <c r="AM7" s="77" t="str">
        <f t="shared" si="6"/>
        <v/>
      </c>
      <c r="AN7" s="78" t="str">
        <f t="shared" si="7"/>
        <v/>
      </c>
      <c r="AO7" s="74" t="str">
        <f t="shared" si="8"/>
        <v/>
      </c>
      <c r="AP7" s="77" t="str">
        <f t="shared" si="9"/>
        <v/>
      </c>
      <c r="AQ7" s="79" t="str">
        <f t="shared" si="10"/>
        <v/>
      </c>
      <c r="AR7" s="80" t="str">
        <f t="shared" si="11"/>
        <v/>
      </c>
      <c r="AS7" s="151"/>
      <c r="AT7" s="1"/>
    </row>
    <row r="8" spans="1:46" ht="28.35" customHeight="1">
      <c r="B8" s="172">
        <f t="shared" si="12"/>
        <v>3</v>
      </c>
      <c r="C8" s="185"/>
      <c r="D8" s="186"/>
      <c r="E8" s="185"/>
      <c r="F8" s="186"/>
      <c r="G8" s="187"/>
      <c r="H8" s="188"/>
      <c r="I8" s="189"/>
      <c r="J8" s="314"/>
      <c r="K8" s="189"/>
      <c r="L8" s="314"/>
      <c r="M8" s="189"/>
      <c r="N8" s="314"/>
      <c r="O8" s="189"/>
      <c r="P8" s="190"/>
      <c r="Q8" s="172"/>
      <c r="R8" s="187"/>
      <c r="S8" s="189"/>
      <c r="T8" s="191"/>
      <c r="U8" s="188"/>
      <c r="V8" s="188"/>
      <c r="W8" s="192"/>
      <c r="X8" s="193"/>
      <c r="Y8" s="188"/>
      <c r="Z8" s="192"/>
      <c r="AA8" s="194"/>
      <c r="AB8" s="195"/>
      <c r="AD8" s="12"/>
      <c r="AE8" s="99" t="str">
        <f t="shared" si="13"/>
        <v/>
      </c>
      <c r="AF8" s="106" t="str">
        <f t="shared" si="0"/>
        <v/>
      </c>
      <c r="AG8" s="75" t="str">
        <f t="shared" si="1"/>
        <v/>
      </c>
      <c r="AH8" s="75" t="str">
        <f t="shared" si="2"/>
        <v/>
      </c>
      <c r="AI8" s="73" t="str">
        <f t="shared" si="14"/>
        <v/>
      </c>
      <c r="AJ8" s="76" t="str">
        <f t="shared" si="3"/>
        <v/>
      </c>
      <c r="AK8" s="74" t="str">
        <f t="shared" si="4"/>
        <v/>
      </c>
      <c r="AL8" s="74" t="str">
        <f t="shared" si="5"/>
        <v/>
      </c>
      <c r="AM8" s="77" t="str">
        <f t="shared" si="6"/>
        <v/>
      </c>
      <c r="AN8" s="78" t="str">
        <f t="shared" si="7"/>
        <v/>
      </c>
      <c r="AO8" s="74" t="str">
        <f t="shared" si="8"/>
        <v/>
      </c>
      <c r="AP8" s="77" t="str">
        <f t="shared" si="9"/>
        <v/>
      </c>
      <c r="AQ8" s="79" t="str">
        <f t="shared" si="10"/>
        <v/>
      </c>
      <c r="AR8" s="80" t="str">
        <f t="shared" si="11"/>
        <v/>
      </c>
      <c r="AS8" s="151"/>
      <c r="AT8" s="1"/>
    </row>
    <row r="9" spans="1:46" ht="28.35" customHeight="1">
      <c r="B9" s="172">
        <f t="shared" si="12"/>
        <v>4</v>
      </c>
      <c r="C9" s="185"/>
      <c r="D9" s="186"/>
      <c r="E9" s="185"/>
      <c r="F9" s="186"/>
      <c r="G9" s="187"/>
      <c r="H9" s="188"/>
      <c r="I9" s="189"/>
      <c r="J9" s="314"/>
      <c r="K9" s="189"/>
      <c r="L9" s="314"/>
      <c r="M9" s="189"/>
      <c r="N9" s="314"/>
      <c r="O9" s="189"/>
      <c r="P9" s="190"/>
      <c r="Q9" s="172"/>
      <c r="R9" s="187"/>
      <c r="S9" s="189"/>
      <c r="T9" s="191"/>
      <c r="U9" s="188"/>
      <c r="V9" s="188"/>
      <c r="W9" s="192"/>
      <c r="X9" s="193"/>
      <c r="Y9" s="188"/>
      <c r="Z9" s="192"/>
      <c r="AA9" s="194"/>
      <c r="AB9" s="195"/>
      <c r="AD9" s="12"/>
      <c r="AE9" s="99" t="str">
        <f t="shared" si="13"/>
        <v/>
      </c>
      <c r="AF9" s="106" t="str">
        <f t="shared" si="0"/>
        <v/>
      </c>
      <c r="AG9" s="75" t="str">
        <f t="shared" si="1"/>
        <v/>
      </c>
      <c r="AH9" s="75" t="str">
        <f t="shared" si="2"/>
        <v/>
      </c>
      <c r="AI9" s="73" t="str">
        <f t="shared" si="14"/>
        <v/>
      </c>
      <c r="AJ9" s="76" t="str">
        <f t="shared" si="3"/>
        <v/>
      </c>
      <c r="AK9" s="74" t="str">
        <f t="shared" si="4"/>
        <v/>
      </c>
      <c r="AL9" s="74" t="str">
        <f t="shared" si="5"/>
        <v/>
      </c>
      <c r="AM9" s="77" t="str">
        <f t="shared" si="6"/>
        <v/>
      </c>
      <c r="AN9" s="78" t="str">
        <f t="shared" si="7"/>
        <v/>
      </c>
      <c r="AO9" s="74" t="str">
        <f t="shared" si="8"/>
        <v/>
      </c>
      <c r="AP9" s="77" t="str">
        <f t="shared" si="9"/>
        <v/>
      </c>
      <c r="AQ9" s="79" t="str">
        <f t="shared" si="10"/>
        <v/>
      </c>
      <c r="AR9" s="80" t="str">
        <f t="shared" si="11"/>
        <v/>
      </c>
      <c r="AS9" s="151"/>
      <c r="AT9" s="1"/>
    </row>
    <row r="10" spans="1:46" ht="28.35" customHeight="1">
      <c r="B10" s="172">
        <f t="shared" si="12"/>
        <v>5</v>
      </c>
      <c r="C10" s="185"/>
      <c r="D10" s="186"/>
      <c r="E10" s="185"/>
      <c r="F10" s="186"/>
      <c r="G10" s="187"/>
      <c r="H10" s="188"/>
      <c r="I10" s="189"/>
      <c r="J10" s="314"/>
      <c r="K10" s="189"/>
      <c r="L10" s="314"/>
      <c r="M10" s="189"/>
      <c r="N10" s="314"/>
      <c r="O10" s="189"/>
      <c r="P10" s="190"/>
      <c r="Q10" s="172"/>
      <c r="R10" s="187"/>
      <c r="S10" s="189"/>
      <c r="T10" s="191"/>
      <c r="U10" s="188"/>
      <c r="V10" s="188"/>
      <c r="W10" s="192"/>
      <c r="X10" s="193"/>
      <c r="Y10" s="188"/>
      <c r="Z10" s="192"/>
      <c r="AA10" s="194"/>
      <c r="AB10" s="195"/>
      <c r="AD10" s="12"/>
      <c r="AE10" s="99" t="str">
        <f t="shared" si="13"/>
        <v/>
      </c>
      <c r="AF10" s="106" t="str">
        <f t="shared" si="0"/>
        <v/>
      </c>
      <c r="AG10" s="75" t="str">
        <f t="shared" si="1"/>
        <v/>
      </c>
      <c r="AH10" s="75" t="str">
        <f t="shared" si="2"/>
        <v/>
      </c>
      <c r="AI10" s="73" t="str">
        <f t="shared" si="14"/>
        <v/>
      </c>
      <c r="AJ10" s="76" t="str">
        <f t="shared" si="3"/>
        <v/>
      </c>
      <c r="AK10" s="74" t="str">
        <f t="shared" si="4"/>
        <v/>
      </c>
      <c r="AL10" s="74" t="str">
        <f t="shared" si="5"/>
        <v/>
      </c>
      <c r="AM10" s="77" t="str">
        <f t="shared" si="6"/>
        <v/>
      </c>
      <c r="AN10" s="78" t="str">
        <f t="shared" si="7"/>
        <v/>
      </c>
      <c r="AO10" s="74" t="str">
        <f t="shared" si="8"/>
        <v/>
      </c>
      <c r="AP10" s="77" t="str">
        <f t="shared" si="9"/>
        <v/>
      </c>
      <c r="AQ10" s="79" t="str">
        <f t="shared" si="10"/>
        <v/>
      </c>
      <c r="AR10" s="80" t="str">
        <f t="shared" si="11"/>
        <v/>
      </c>
      <c r="AS10" s="151"/>
      <c r="AT10" s="1"/>
    </row>
    <row r="11" spans="1:46" ht="28.35" customHeight="1">
      <c r="B11" s="172">
        <f t="shared" si="12"/>
        <v>6</v>
      </c>
      <c r="C11" s="185"/>
      <c r="D11" s="186"/>
      <c r="E11" s="185"/>
      <c r="F11" s="186"/>
      <c r="G11" s="187"/>
      <c r="H11" s="188"/>
      <c r="I11" s="189"/>
      <c r="J11" s="314"/>
      <c r="K11" s="189"/>
      <c r="L11" s="314"/>
      <c r="M11" s="189"/>
      <c r="N11" s="314"/>
      <c r="O11" s="189"/>
      <c r="P11" s="190"/>
      <c r="Q11" s="172"/>
      <c r="R11" s="187"/>
      <c r="S11" s="189"/>
      <c r="T11" s="191"/>
      <c r="U11" s="188"/>
      <c r="V11" s="188"/>
      <c r="W11" s="192"/>
      <c r="X11" s="193"/>
      <c r="Y11" s="188"/>
      <c r="Z11" s="192"/>
      <c r="AA11" s="194"/>
      <c r="AB11" s="195"/>
      <c r="AD11" s="12"/>
      <c r="AE11" s="99" t="str">
        <f t="shared" si="13"/>
        <v/>
      </c>
      <c r="AF11" s="106" t="str">
        <f t="shared" si="0"/>
        <v/>
      </c>
      <c r="AG11" s="75" t="str">
        <f t="shared" si="1"/>
        <v/>
      </c>
      <c r="AH11" s="75" t="str">
        <f t="shared" si="2"/>
        <v/>
      </c>
      <c r="AI11" s="73" t="str">
        <f t="shared" si="14"/>
        <v/>
      </c>
      <c r="AJ11" s="76" t="str">
        <f t="shared" si="3"/>
        <v/>
      </c>
      <c r="AK11" s="74" t="str">
        <f t="shared" si="4"/>
        <v/>
      </c>
      <c r="AL11" s="74" t="str">
        <f t="shared" si="5"/>
        <v/>
      </c>
      <c r="AM11" s="77" t="str">
        <f t="shared" si="6"/>
        <v/>
      </c>
      <c r="AN11" s="78" t="str">
        <f t="shared" si="7"/>
        <v/>
      </c>
      <c r="AO11" s="74" t="str">
        <f t="shared" si="8"/>
        <v/>
      </c>
      <c r="AP11" s="77" t="str">
        <f t="shared" si="9"/>
        <v/>
      </c>
      <c r="AQ11" s="79" t="str">
        <f t="shared" si="10"/>
        <v/>
      </c>
      <c r="AR11" s="80" t="str">
        <f t="shared" si="11"/>
        <v/>
      </c>
      <c r="AS11" s="151"/>
      <c r="AT11" s="1"/>
    </row>
    <row r="12" spans="1:46" ht="28.35" customHeight="1">
      <c r="B12" s="172">
        <f t="shared" si="12"/>
        <v>7</v>
      </c>
      <c r="C12" s="185"/>
      <c r="D12" s="186"/>
      <c r="E12" s="185"/>
      <c r="F12" s="186"/>
      <c r="G12" s="187"/>
      <c r="H12" s="188"/>
      <c r="I12" s="189"/>
      <c r="J12" s="314"/>
      <c r="K12" s="189"/>
      <c r="L12" s="314"/>
      <c r="M12" s="189"/>
      <c r="N12" s="314"/>
      <c r="O12" s="189"/>
      <c r="P12" s="190"/>
      <c r="Q12" s="172"/>
      <c r="R12" s="187"/>
      <c r="S12" s="189"/>
      <c r="T12" s="191"/>
      <c r="U12" s="188"/>
      <c r="V12" s="188"/>
      <c r="W12" s="192"/>
      <c r="X12" s="193"/>
      <c r="Y12" s="188"/>
      <c r="Z12" s="192"/>
      <c r="AA12" s="194"/>
      <c r="AB12" s="195"/>
      <c r="AD12" s="12"/>
      <c r="AE12" s="99" t="str">
        <f t="shared" si="13"/>
        <v/>
      </c>
      <c r="AF12" s="106" t="str">
        <f t="shared" si="0"/>
        <v/>
      </c>
      <c r="AG12" s="75" t="str">
        <f t="shared" si="1"/>
        <v/>
      </c>
      <c r="AH12" s="75" t="str">
        <f t="shared" si="2"/>
        <v/>
      </c>
      <c r="AI12" s="73" t="str">
        <f t="shared" si="14"/>
        <v/>
      </c>
      <c r="AJ12" s="76" t="str">
        <f t="shared" si="3"/>
        <v/>
      </c>
      <c r="AK12" s="74" t="str">
        <f t="shared" si="4"/>
        <v/>
      </c>
      <c r="AL12" s="74" t="str">
        <f t="shared" si="5"/>
        <v/>
      </c>
      <c r="AM12" s="77" t="str">
        <f t="shared" si="6"/>
        <v/>
      </c>
      <c r="AN12" s="78" t="str">
        <f t="shared" si="7"/>
        <v/>
      </c>
      <c r="AO12" s="74" t="str">
        <f t="shared" si="8"/>
        <v/>
      </c>
      <c r="AP12" s="77" t="str">
        <f t="shared" si="9"/>
        <v/>
      </c>
      <c r="AQ12" s="79" t="str">
        <f t="shared" si="10"/>
        <v/>
      </c>
      <c r="AR12" s="80" t="str">
        <f t="shared" si="11"/>
        <v/>
      </c>
      <c r="AS12" s="151"/>
      <c r="AT12" s="1"/>
    </row>
    <row r="13" spans="1:46" ht="28.35" customHeight="1">
      <c r="B13" s="172">
        <f t="shared" si="12"/>
        <v>8</v>
      </c>
      <c r="C13" s="185"/>
      <c r="D13" s="186"/>
      <c r="E13" s="185"/>
      <c r="F13" s="186"/>
      <c r="G13" s="187"/>
      <c r="H13" s="188"/>
      <c r="I13" s="189"/>
      <c r="J13" s="314"/>
      <c r="K13" s="189"/>
      <c r="L13" s="314"/>
      <c r="M13" s="189"/>
      <c r="N13" s="314"/>
      <c r="O13" s="189"/>
      <c r="P13" s="190"/>
      <c r="Q13" s="172"/>
      <c r="R13" s="187"/>
      <c r="S13" s="189"/>
      <c r="T13" s="191"/>
      <c r="U13" s="188"/>
      <c r="V13" s="188"/>
      <c r="W13" s="192"/>
      <c r="X13" s="193"/>
      <c r="Y13" s="188"/>
      <c r="Z13" s="192"/>
      <c r="AA13" s="194"/>
      <c r="AB13" s="195"/>
      <c r="AD13" s="12"/>
      <c r="AE13" s="100" t="str">
        <f t="shared" si="13"/>
        <v/>
      </c>
      <c r="AF13" s="107" t="str">
        <f t="shared" si="0"/>
        <v/>
      </c>
      <c r="AG13" s="75" t="str">
        <f t="shared" si="1"/>
        <v/>
      </c>
      <c r="AH13" s="75" t="str">
        <f t="shared" si="2"/>
        <v/>
      </c>
      <c r="AI13" s="73" t="str">
        <f t="shared" si="14"/>
        <v/>
      </c>
      <c r="AJ13" s="76" t="str">
        <f t="shared" si="3"/>
        <v/>
      </c>
      <c r="AK13" s="74" t="str">
        <f t="shared" si="4"/>
        <v/>
      </c>
      <c r="AL13" s="74" t="str">
        <f t="shared" si="5"/>
        <v/>
      </c>
      <c r="AM13" s="77" t="str">
        <f t="shared" si="6"/>
        <v/>
      </c>
      <c r="AN13" s="78" t="str">
        <f t="shared" si="7"/>
        <v/>
      </c>
      <c r="AO13" s="74" t="str">
        <f t="shared" si="8"/>
        <v/>
      </c>
      <c r="AP13" s="77" t="str">
        <f t="shared" si="9"/>
        <v/>
      </c>
      <c r="AQ13" s="79" t="str">
        <f t="shared" si="10"/>
        <v/>
      </c>
      <c r="AR13" s="80" t="str">
        <f t="shared" si="11"/>
        <v/>
      </c>
      <c r="AS13" s="151"/>
      <c r="AT13" s="1"/>
    </row>
    <row r="14" spans="1:46" ht="28.35" customHeight="1">
      <c r="B14" s="172">
        <f t="shared" si="12"/>
        <v>9</v>
      </c>
      <c r="C14" s="185"/>
      <c r="D14" s="186"/>
      <c r="E14" s="185"/>
      <c r="F14" s="186"/>
      <c r="G14" s="187"/>
      <c r="H14" s="188"/>
      <c r="I14" s="189"/>
      <c r="J14" s="314"/>
      <c r="K14" s="189"/>
      <c r="L14" s="314"/>
      <c r="M14" s="189"/>
      <c r="N14" s="314"/>
      <c r="O14" s="189"/>
      <c r="P14" s="190"/>
      <c r="Q14" s="172"/>
      <c r="R14" s="187"/>
      <c r="S14" s="189"/>
      <c r="T14" s="191"/>
      <c r="U14" s="188"/>
      <c r="V14" s="188"/>
      <c r="W14" s="192"/>
      <c r="X14" s="193"/>
      <c r="Y14" s="188"/>
      <c r="Z14" s="192"/>
      <c r="AA14" s="194"/>
      <c r="AB14" s="195"/>
      <c r="AD14" s="12"/>
      <c r="AE14" s="99" t="str">
        <f t="shared" si="13"/>
        <v/>
      </c>
      <c r="AF14" s="106" t="str">
        <f t="shared" si="0"/>
        <v/>
      </c>
      <c r="AG14" s="75" t="str">
        <f t="shared" si="1"/>
        <v/>
      </c>
      <c r="AH14" s="75" t="str">
        <f t="shared" si="2"/>
        <v/>
      </c>
      <c r="AI14" s="73" t="str">
        <f t="shared" si="14"/>
        <v/>
      </c>
      <c r="AJ14" s="76" t="str">
        <f t="shared" si="3"/>
        <v/>
      </c>
      <c r="AK14" s="74" t="str">
        <f t="shared" si="4"/>
        <v/>
      </c>
      <c r="AL14" s="74" t="str">
        <f t="shared" si="5"/>
        <v/>
      </c>
      <c r="AM14" s="77" t="str">
        <f t="shared" si="6"/>
        <v/>
      </c>
      <c r="AN14" s="78" t="str">
        <f t="shared" si="7"/>
        <v/>
      </c>
      <c r="AO14" s="74" t="str">
        <f t="shared" si="8"/>
        <v/>
      </c>
      <c r="AP14" s="77" t="str">
        <f t="shared" si="9"/>
        <v/>
      </c>
      <c r="AQ14" s="79" t="str">
        <f t="shared" si="10"/>
        <v/>
      </c>
      <c r="AR14" s="80" t="str">
        <f t="shared" si="11"/>
        <v/>
      </c>
      <c r="AS14" s="151"/>
      <c r="AT14" s="1"/>
    </row>
    <row r="15" spans="1:46" ht="28.35" customHeight="1">
      <c r="B15" s="172">
        <f t="shared" si="12"/>
        <v>10</v>
      </c>
      <c r="C15" s="185"/>
      <c r="D15" s="186"/>
      <c r="E15" s="185"/>
      <c r="F15" s="186"/>
      <c r="G15" s="187"/>
      <c r="H15" s="188"/>
      <c r="I15" s="189"/>
      <c r="J15" s="314"/>
      <c r="K15" s="189"/>
      <c r="L15" s="314"/>
      <c r="M15" s="189"/>
      <c r="N15" s="314"/>
      <c r="O15" s="189"/>
      <c r="P15" s="190"/>
      <c r="Q15" s="172"/>
      <c r="R15" s="187"/>
      <c r="S15" s="189"/>
      <c r="T15" s="191"/>
      <c r="U15" s="188"/>
      <c r="V15" s="188"/>
      <c r="W15" s="192"/>
      <c r="X15" s="193"/>
      <c r="Y15" s="188"/>
      <c r="Z15" s="192"/>
      <c r="AA15" s="194"/>
      <c r="AB15" s="195"/>
      <c r="AD15" s="12"/>
      <c r="AE15" s="99" t="str">
        <f t="shared" si="13"/>
        <v/>
      </c>
      <c r="AF15" s="106" t="str">
        <f t="shared" si="0"/>
        <v/>
      </c>
      <c r="AG15" s="75" t="str">
        <f t="shared" si="1"/>
        <v/>
      </c>
      <c r="AH15" s="75" t="str">
        <f t="shared" si="2"/>
        <v/>
      </c>
      <c r="AI15" s="73" t="str">
        <f t="shared" si="14"/>
        <v/>
      </c>
      <c r="AJ15" s="76" t="str">
        <f t="shared" si="3"/>
        <v/>
      </c>
      <c r="AK15" s="74" t="str">
        <f t="shared" si="4"/>
        <v/>
      </c>
      <c r="AL15" s="74" t="str">
        <f t="shared" si="5"/>
        <v/>
      </c>
      <c r="AM15" s="77" t="str">
        <f t="shared" si="6"/>
        <v/>
      </c>
      <c r="AN15" s="78" t="str">
        <f t="shared" si="7"/>
        <v/>
      </c>
      <c r="AO15" s="74" t="str">
        <f t="shared" si="8"/>
        <v/>
      </c>
      <c r="AP15" s="77" t="str">
        <f t="shared" si="9"/>
        <v/>
      </c>
      <c r="AQ15" s="79" t="str">
        <f t="shared" si="10"/>
        <v/>
      </c>
      <c r="AR15" s="80" t="str">
        <f t="shared" si="11"/>
        <v/>
      </c>
      <c r="AS15" s="151"/>
      <c r="AT15" s="1"/>
    </row>
    <row r="16" spans="1:46" ht="28.35" customHeight="1">
      <c r="B16" s="172">
        <f t="shared" si="12"/>
        <v>11</v>
      </c>
      <c r="C16" s="185"/>
      <c r="D16" s="186"/>
      <c r="E16" s="185"/>
      <c r="F16" s="186"/>
      <c r="G16" s="187"/>
      <c r="H16" s="188"/>
      <c r="I16" s="189"/>
      <c r="J16" s="314"/>
      <c r="K16" s="189"/>
      <c r="L16" s="314"/>
      <c r="M16" s="189"/>
      <c r="N16" s="314"/>
      <c r="O16" s="189"/>
      <c r="P16" s="190"/>
      <c r="Q16" s="172"/>
      <c r="R16" s="187"/>
      <c r="S16" s="189"/>
      <c r="T16" s="191"/>
      <c r="U16" s="188"/>
      <c r="V16" s="188"/>
      <c r="W16" s="192"/>
      <c r="X16" s="193"/>
      <c r="Y16" s="188"/>
      <c r="Z16" s="192"/>
      <c r="AA16" s="194"/>
      <c r="AB16" s="195"/>
      <c r="AD16" s="12"/>
      <c r="AE16" s="99" t="str">
        <f t="shared" si="13"/>
        <v/>
      </c>
      <c r="AF16" s="106" t="str">
        <f t="shared" si="0"/>
        <v/>
      </c>
      <c r="AG16" s="75" t="str">
        <f t="shared" si="1"/>
        <v/>
      </c>
      <c r="AH16" s="75" t="str">
        <f t="shared" si="2"/>
        <v/>
      </c>
      <c r="AI16" s="73" t="str">
        <f t="shared" si="14"/>
        <v/>
      </c>
      <c r="AJ16" s="76" t="str">
        <f t="shared" si="3"/>
        <v/>
      </c>
      <c r="AK16" s="74" t="str">
        <f t="shared" si="4"/>
        <v/>
      </c>
      <c r="AL16" s="74" t="str">
        <f t="shared" si="5"/>
        <v/>
      </c>
      <c r="AM16" s="77" t="str">
        <f t="shared" si="6"/>
        <v/>
      </c>
      <c r="AN16" s="78" t="str">
        <f t="shared" si="7"/>
        <v/>
      </c>
      <c r="AO16" s="74" t="str">
        <f t="shared" si="8"/>
        <v/>
      </c>
      <c r="AP16" s="77" t="str">
        <f t="shared" si="9"/>
        <v/>
      </c>
      <c r="AQ16" s="79" t="str">
        <f t="shared" si="10"/>
        <v/>
      </c>
      <c r="AR16" s="80" t="str">
        <f t="shared" si="11"/>
        <v/>
      </c>
      <c r="AS16" s="151"/>
      <c r="AT16" s="1"/>
    </row>
    <row r="17" spans="2:46" ht="28.35" customHeight="1">
      <c r="B17" s="172">
        <f t="shared" si="12"/>
        <v>12</v>
      </c>
      <c r="C17" s="185"/>
      <c r="D17" s="186"/>
      <c r="E17" s="185"/>
      <c r="F17" s="186"/>
      <c r="G17" s="187"/>
      <c r="H17" s="188"/>
      <c r="I17" s="189"/>
      <c r="J17" s="314"/>
      <c r="K17" s="189"/>
      <c r="L17" s="314"/>
      <c r="M17" s="189"/>
      <c r="N17" s="314"/>
      <c r="O17" s="189"/>
      <c r="P17" s="190"/>
      <c r="Q17" s="172"/>
      <c r="R17" s="187"/>
      <c r="S17" s="189"/>
      <c r="T17" s="191"/>
      <c r="U17" s="188"/>
      <c r="V17" s="188"/>
      <c r="W17" s="192"/>
      <c r="X17" s="193"/>
      <c r="Y17" s="188"/>
      <c r="Z17" s="192"/>
      <c r="AA17" s="194"/>
      <c r="AB17" s="195"/>
      <c r="AD17" s="12"/>
      <c r="AE17" s="99" t="str">
        <f t="shared" si="13"/>
        <v/>
      </c>
      <c r="AF17" s="106" t="str">
        <f t="shared" si="0"/>
        <v/>
      </c>
      <c r="AG17" s="75" t="str">
        <f t="shared" si="1"/>
        <v/>
      </c>
      <c r="AH17" s="75" t="str">
        <f t="shared" si="2"/>
        <v/>
      </c>
      <c r="AI17" s="73" t="str">
        <f t="shared" si="14"/>
        <v/>
      </c>
      <c r="AJ17" s="76" t="str">
        <f t="shared" si="3"/>
        <v/>
      </c>
      <c r="AK17" s="74" t="str">
        <f t="shared" si="4"/>
        <v/>
      </c>
      <c r="AL17" s="74" t="str">
        <f t="shared" si="5"/>
        <v/>
      </c>
      <c r="AM17" s="77" t="str">
        <f t="shared" si="6"/>
        <v/>
      </c>
      <c r="AN17" s="78" t="str">
        <f t="shared" si="7"/>
        <v/>
      </c>
      <c r="AO17" s="74" t="str">
        <f t="shared" si="8"/>
        <v/>
      </c>
      <c r="AP17" s="77" t="str">
        <f t="shared" si="9"/>
        <v/>
      </c>
      <c r="AQ17" s="79" t="str">
        <f t="shared" si="10"/>
        <v/>
      </c>
      <c r="AR17" s="80" t="str">
        <f t="shared" si="11"/>
        <v/>
      </c>
      <c r="AS17" s="151"/>
      <c r="AT17" s="1"/>
    </row>
    <row r="18" spans="2:46" ht="28.35" customHeight="1">
      <c r="B18" s="172">
        <f t="shared" si="12"/>
        <v>13</v>
      </c>
      <c r="C18" s="185"/>
      <c r="D18" s="186"/>
      <c r="E18" s="185"/>
      <c r="F18" s="186"/>
      <c r="G18" s="187"/>
      <c r="H18" s="188"/>
      <c r="I18" s="189"/>
      <c r="J18" s="314"/>
      <c r="K18" s="189"/>
      <c r="L18" s="314"/>
      <c r="M18" s="189"/>
      <c r="N18" s="314"/>
      <c r="O18" s="189"/>
      <c r="P18" s="190"/>
      <c r="Q18" s="172"/>
      <c r="R18" s="187"/>
      <c r="S18" s="189"/>
      <c r="T18" s="191"/>
      <c r="U18" s="188"/>
      <c r="V18" s="188"/>
      <c r="W18" s="192"/>
      <c r="X18" s="193"/>
      <c r="Y18" s="188"/>
      <c r="Z18" s="192"/>
      <c r="AA18" s="194"/>
      <c r="AB18" s="195"/>
      <c r="AD18" s="12"/>
      <c r="AE18" s="99" t="str">
        <f t="shared" si="13"/>
        <v/>
      </c>
      <c r="AF18" s="106" t="str">
        <f t="shared" si="0"/>
        <v/>
      </c>
      <c r="AG18" s="82" t="str">
        <f t="shared" si="1"/>
        <v/>
      </c>
      <c r="AH18" s="82" t="str">
        <f t="shared" si="2"/>
        <v/>
      </c>
      <c r="AI18" s="83" t="str">
        <f t="shared" si="14"/>
        <v/>
      </c>
      <c r="AJ18" s="84" t="str">
        <f t="shared" si="3"/>
        <v/>
      </c>
      <c r="AK18" s="81" t="str">
        <f t="shared" si="4"/>
        <v/>
      </c>
      <c r="AL18" s="81" t="str">
        <f t="shared" si="5"/>
        <v/>
      </c>
      <c r="AM18" s="85" t="str">
        <f t="shared" si="6"/>
        <v/>
      </c>
      <c r="AN18" s="86" t="str">
        <f t="shared" si="7"/>
        <v/>
      </c>
      <c r="AO18" s="81" t="str">
        <f t="shared" si="8"/>
        <v/>
      </c>
      <c r="AP18" s="85" t="str">
        <f t="shared" si="9"/>
        <v/>
      </c>
      <c r="AQ18" s="87" t="str">
        <f t="shared" si="10"/>
        <v/>
      </c>
      <c r="AR18" s="88" t="str">
        <f t="shared" si="11"/>
        <v/>
      </c>
      <c r="AS18" s="151"/>
      <c r="AT18" s="1"/>
    </row>
    <row r="19" spans="2:46" ht="28.35" customHeight="1">
      <c r="B19" s="172">
        <f t="shared" si="12"/>
        <v>14</v>
      </c>
      <c r="C19" s="185"/>
      <c r="D19" s="186"/>
      <c r="E19" s="185"/>
      <c r="F19" s="186"/>
      <c r="G19" s="187"/>
      <c r="H19" s="188"/>
      <c r="I19" s="189"/>
      <c r="J19" s="314"/>
      <c r="K19" s="189"/>
      <c r="L19" s="314"/>
      <c r="M19" s="189"/>
      <c r="N19" s="314"/>
      <c r="O19" s="189"/>
      <c r="P19" s="190"/>
      <c r="Q19" s="172"/>
      <c r="R19" s="187"/>
      <c r="S19" s="189"/>
      <c r="T19" s="191"/>
      <c r="U19" s="188"/>
      <c r="V19" s="188"/>
      <c r="W19" s="192"/>
      <c r="X19" s="193"/>
      <c r="Y19" s="188"/>
      <c r="Z19" s="192"/>
      <c r="AA19" s="194"/>
      <c r="AB19" s="195"/>
      <c r="AD19" s="12"/>
      <c r="AE19" s="99" t="str">
        <f t="shared" si="13"/>
        <v/>
      </c>
      <c r="AF19" s="106" t="str">
        <f t="shared" si="0"/>
        <v/>
      </c>
      <c r="AG19" s="67" t="str">
        <f t="shared" si="1"/>
        <v/>
      </c>
      <c r="AH19" s="67" t="str">
        <f t="shared" si="2"/>
        <v/>
      </c>
      <c r="AI19" s="65" t="str">
        <f t="shared" si="14"/>
        <v/>
      </c>
      <c r="AJ19" s="68" t="str">
        <f t="shared" si="3"/>
        <v/>
      </c>
      <c r="AK19" s="66" t="str">
        <f t="shared" si="4"/>
        <v/>
      </c>
      <c r="AL19" s="66" t="str">
        <f t="shared" si="5"/>
        <v/>
      </c>
      <c r="AM19" s="69" t="str">
        <f t="shared" si="6"/>
        <v/>
      </c>
      <c r="AN19" s="70" t="str">
        <f t="shared" si="7"/>
        <v/>
      </c>
      <c r="AO19" s="66" t="str">
        <f t="shared" si="8"/>
        <v/>
      </c>
      <c r="AP19" s="69" t="str">
        <f t="shared" si="9"/>
        <v/>
      </c>
      <c r="AQ19" s="71" t="str">
        <f t="shared" si="10"/>
        <v/>
      </c>
      <c r="AR19" s="72" t="str">
        <f t="shared" si="11"/>
        <v/>
      </c>
      <c r="AS19" s="151"/>
      <c r="AT19" s="1"/>
    </row>
    <row r="20" spans="2:46" ht="28.35" customHeight="1">
      <c r="B20" s="172">
        <f t="shared" si="12"/>
        <v>15</v>
      </c>
      <c r="C20" s="185"/>
      <c r="D20" s="186"/>
      <c r="E20" s="185"/>
      <c r="F20" s="186"/>
      <c r="G20" s="187"/>
      <c r="H20" s="188"/>
      <c r="I20" s="189"/>
      <c r="J20" s="314"/>
      <c r="K20" s="189"/>
      <c r="L20" s="314"/>
      <c r="M20" s="189"/>
      <c r="N20" s="314"/>
      <c r="O20" s="189"/>
      <c r="P20" s="190"/>
      <c r="Q20" s="172"/>
      <c r="R20" s="187"/>
      <c r="S20" s="189"/>
      <c r="T20" s="191"/>
      <c r="U20" s="188"/>
      <c r="V20" s="188"/>
      <c r="W20" s="192"/>
      <c r="X20" s="193"/>
      <c r="Y20" s="188"/>
      <c r="Z20" s="192"/>
      <c r="AA20" s="194"/>
      <c r="AB20" s="195"/>
      <c r="AD20" s="12"/>
      <c r="AE20" s="99" t="str">
        <f t="shared" si="13"/>
        <v/>
      </c>
      <c r="AF20" s="106" t="str">
        <f t="shared" si="0"/>
        <v/>
      </c>
      <c r="AG20" s="67" t="str">
        <f t="shared" si="1"/>
        <v/>
      </c>
      <c r="AH20" s="67" t="str">
        <f t="shared" si="2"/>
        <v/>
      </c>
      <c r="AI20" s="65" t="str">
        <f t="shared" si="14"/>
        <v/>
      </c>
      <c r="AJ20" s="68" t="str">
        <f t="shared" si="3"/>
        <v/>
      </c>
      <c r="AK20" s="66" t="str">
        <f t="shared" si="4"/>
        <v/>
      </c>
      <c r="AL20" s="66" t="str">
        <f t="shared" si="5"/>
        <v/>
      </c>
      <c r="AM20" s="69" t="str">
        <f t="shared" si="6"/>
        <v/>
      </c>
      <c r="AN20" s="70" t="str">
        <f t="shared" si="7"/>
        <v/>
      </c>
      <c r="AO20" s="66" t="str">
        <f t="shared" si="8"/>
        <v/>
      </c>
      <c r="AP20" s="69" t="str">
        <f t="shared" si="9"/>
        <v/>
      </c>
      <c r="AQ20" s="71" t="str">
        <f t="shared" si="10"/>
        <v/>
      </c>
      <c r="AR20" s="72" t="str">
        <f t="shared" si="11"/>
        <v/>
      </c>
      <c r="AS20" s="151"/>
      <c r="AT20" s="1"/>
    </row>
    <row r="21" spans="2:46" ht="28.35" customHeight="1">
      <c r="B21" s="172">
        <f t="shared" si="12"/>
        <v>16</v>
      </c>
      <c r="C21" s="185"/>
      <c r="D21" s="186"/>
      <c r="E21" s="185"/>
      <c r="F21" s="186"/>
      <c r="G21" s="187"/>
      <c r="H21" s="188"/>
      <c r="I21" s="189"/>
      <c r="J21" s="314"/>
      <c r="K21" s="189"/>
      <c r="L21" s="314"/>
      <c r="M21" s="189"/>
      <c r="N21" s="314"/>
      <c r="O21" s="189"/>
      <c r="P21" s="190"/>
      <c r="Q21" s="172"/>
      <c r="R21" s="187"/>
      <c r="S21" s="189"/>
      <c r="T21" s="191"/>
      <c r="U21" s="188"/>
      <c r="V21" s="188"/>
      <c r="W21" s="192"/>
      <c r="X21" s="193"/>
      <c r="Y21" s="188"/>
      <c r="Z21" s="192"/>
      <c r="AA21" s="194"/>
      <c r="AB21" s="195"/>
      <c r="AD21" s="12"/>
      <c r="AE21" s="99" t="str">
        <f t="shared" si="13"/>
        <v/>
      </c>
      <c r="AF21" s="106" t="str">
        <f t="shared" si="0"/>
        <v/>
      </c>
      <c r="AG21" s="67" t="str">
        <f t="shared" si="1"/>
        <v/>
      </c>
      <c r="AH21" s="67" t="str">
        <f t="shared" si="2"/>
        <v/>
      </c>
      <c r="AI21" s="65" t="str">
        <f t="shared" si="14"/>
        <v/>
      </c>
      <c r="AJ21" s="68" t="str">
        <f t="shared" si="3"/>
        <v/>
      </c>
      <c r="AK21" s="66" t="str">
        <f t="shared" si="4"/>
        <v/>
      </c>
      <c r="AL21" s="66" t="str">
        <f t="shared" si="5"/>
        <v/>
      </c>
      <c r="AM21" s="69" t="str">
        <f t="shared" si="6"/>
        <v/>
      </c>
      <c r="AN21" s="70" t="str">
        <f t="shared" si="7"/>
        <v/>
      </c>
      <c r="AO21" s="66" t="str">
        <f t="shared" si="8"/>
        <v/>
      </c>
      <c r="AP21" s="69" t="str">
        <f t="shared" si="9"/>
        <v/>
      </c>
      <c r="AQ21" s="71" t="str">
        <f t="shared" si="10"/>
        <v/>
      </c>
      <c r="AR21" s="72" t="str">
        <f t="shared" si="11"/>
        <v/>
      </c>
      <c r="AS21" s="151"/>
      <c r="AT21" s="1"/>
    </row>
    <row r="22" spans="2:46" ht="28.35" customHeight="1">
      <c r="B22" s="172">
        <f t="shared" si="12"/>
        <v>17</v>
      </c>
      <c r="C22" s="185"/>
      <c r="D22" s="186"/>
      <c r="E22" s="185"/>
      <c r="F22" s="186"/>
      <c r="G22" s="187"/>
      <c r="H22" s="188"/>
      <c r="I22" s="189"/>
      <c r="J22" s="314"/>
      <c r="K22" s="189"/>
      <c r="L22" s="314"/>
      <c r="M22" s="189"/>
      <c r="N22" s="314"/>
      <c r="O22" s="189"/>
      <c r="P22" s="190"/>
      <c r="Q22" s="172"/>
      <c r="R22" s="187"/>
      <c r="S22" s="189"/>
      <c r="T22" s="191"/>
      <c r="U22" s="188"/>
      <c r="V22" s="188"/>
      <c r="W22" s="192"/>
      <c r="X22" s="193"/>
      <c r="Y22" s="188"/>
      <c r="Z22" s="192"/>
      <c r="AA22" s="194"/>
      <c r="AB22" s="195"/>
      <c r="AD22" s="12"/>
      <c r="AE22" s="99" t="str">
        <f t="shared" si="13"/>
        <v/>
      </c>
      <c r="AF22" s="106" t="str">
        <f t="shared" si="0"/>
        <v/>
      </c>
      <c r="AG22" s="67" t="str">
        <f t="shared" si="1"/>
        <v/>
      </c>
      <c r="AH22" s="67" t="str">
        <f t="shared" si="2"/>
        <v/>
      </c>
      <c r="AI22" s="65" t="str">
        <f t="shared" si="14"/>
        <v/>
      </c>
      <c r="AJ22" s="68" t="str">
        <f t="shared" si="3"/>
        <v/>
      </c>
      <c r="AK22" s="66" t="str">
        <f t="shared" si="4"/>
        <v/>
      </c>
      <c r="AL22" s="66" t="str">
        <f t="shared" si="5"/>
        <v/>
      </c>
      <c r="AM22" s="69" t="str">
        <f t="shared" si="6"/>
        <v/>
      </c>
      <c r="AN22" s="70" t="str">
        <f t="shared" si="7"/>
        <v/>
      </c>
      <c r="AO22" s="66" t="str">
        <f t="shared" si="8"/>
        <v/>
      </c>
      <c r="AP22" s="69" t="str">
        <f t="shared" si="9"/>
        <v/>
      </c>
      <c r="AQ22" s="71" t="str">
        <f t="shared" si="10"/>
        <v/>
      </c>
      <c r="AR22" s="72" t="str">
        <f t="shared" si="11"/>
        <v/>
      </c>
      <c r="AS22" s="151"/>
      <c r="AT22" s="1"/>
    </row>
    <row r="23" spans="2:46" ht="28.35" customHeight="1">
      <c r="B23" s="172">
        <f t="shared" si="12"/>
        <v>18</v>
      </c>
      <c r="C23" s="185"/>
      <c r="D23" s="186"/>
      <c r="E23" s="185"/>
      <c r="F23" s="186"/>
      <c r="G23" s="187"/>
      <c r="H23" s="188"/>
      <c r="I23" s="189"/>
      <c r="J23" s="314"/>
      <c r="K23" s="189"/>
      <c r="L23" s="314"/>
      <c r="M23" s="189"/>
      <c r="N23" s="314"/>
      <c r="O23" s="189"/>
      <c r="P23" s="190"/>
      <c r="Q23" s="172"/>
      <c r="R23" s="187"/>
      <c r="S23" s="189"/>
      <c r="T23" s="191"/>
      <c r="U23" s="188"/>
      <c r="V23" s="188"/>
      <c r="W23" s="192"/>
      <c r="X23" s="193"/>
      <c r="Y23" s="188"/>
      <c r="Z23" s="192"/>
      <c r="AA23" s="194"/>
      <c r="AB23" s="195"/>
      <c r="AD23" s="12"/>
      <c r="AE23" s="99" t="str">
        <f t="shared" si="13"/>
        <v/>
      </c>
      <c r="AF23" s="106" t="str">
        <f t="shared" si="0"/>
        <v/>
      </c>
      <c r="AG23" s="67" t="str">
        <f t="shared" si="1"/>
        <v/>
      </c>
      <c r="AH23" s="67" t="str">
        <f t="shared" si="2"/>
        <v/>
      </c>
      <c r="AI23" s="65" t="str">
        <f t="shared" si="14"/>
        <v/>
      </c>
      <c r="AJ23" s="68" t="str">
        <f t="shared" si="3"/>
        <v/>
      </c>
      <c r="AK23" s="66" t="str">
        <f t="shared" si="4"/>
        <v/>
      </c>
      <c r="AL23" s="66" t="str">
        <f t="shared" si="5"/>
        <v/>
      </c>
      <c r="AM23" s="69" t="str">
        <f t="shared" si="6"/>
        <v/>
      </c>
      <c r="AN23" s="70" t="str">
        <f t="shared" si="7"/>
        <v/>
      </c>
      <c r="AO23" s="66" t="str">
        <f t="shared" si="8"/>
        <v/>
      </c>
      <c r="AP23" s="69" t="str">
        <f t="shared" si="9"/>
        <v/>
      </c>
      <c r="AQ23" s="71" t="str">
        <f t="shared" si="10"/>
        <v/>
      </c>
      <c r="AR23" s="72" t="str">
        <f t="shared" si="11"/>
        <v/>
      </c>
      <c r="AS23" s="151"/>
      <c r="AT23" s="1"/>
    </row>
    <row r="24" spans="2:46" ht="28.35" customHeight="1">
      <c r="B24" s="172">
        <f t="shared" si="12"/>
        <v>19</v>
      </c>
      <c r="C24" s="185"/>
      <c r="D24" s="186"/>
      <c r="E24" s="185"/>
      <c r="F24" s="186"/>
      <c r="G24" s="187"/>
      <c r="H24" s="188"/>
      <c r="I24" s="189"/>
      <c r="J24" s="314"/>
      <c r="K24" s="189"/>
      <c r="L24" s="314"/>
      <c r="M24" s="189"/>
      <c r="N24" s="314"/>
      <c r="O24" s="189"/>
      <c r="P24" s="190"/>
      <c r="Q24" s="172"/>
      <c r="R24" s="187"/>
      <c r="S24" s="189"/>
      <c r="T24" s="191"/>
      <c r="U24" s="188"/>
      <c r="V24" s="188"/>
      <c r="W24" s="192"/>
      <c r="X24" s="193"/>
      <c r="Y24" s="188"/>
      <c r="Z24" s="192"/>
      <c r="AA24" s="194"/>
      <c r="AB24" s="195"/>
      <c r="AD24" s="12"/>
      <c r="AE24" s="99" t="str">
        <f t="shared" si="13"/>
        <v/>
      </c>
      <c r="AF24" s="106" t="str">
        <f t="shared" si="0"/>
        <v/>
      </c>
      <c r="AG24" s="67" t="str">
        <f t="shared" si="1"/>
        <v/>
      </c>
      <c r="AH24" s="67" t="str">
        <f t="shared" si="2"/>
        <v/>
      </c>
      <c r="AI24" s="65" t="str">
        <f t="shared" si="14"/>
        <v/>
      </c>
      <c r="AJ24" s="68" t="str">
        <f t="shared" si="3"/>
        <v/>
      </c>
      <c r="AK24" s="66" t="str">
        <f t="shared" si="4"/>
        <v/>
      </c>
      <c r="AL24" s="66" t="str">
        <f t="shared" si="5"/>
        <v/>
      </c>
      <c r="AM24" s="69" t="str">
        <f t="shared" si="6"/>
        <v/>
      </c>
      <c r="AN24" s="70" t="str">
        <f t="shared" si="7"/>
        <v/>
      </c>
      <c r="AO24" s="66" t="str">
        <f t="shared" si="8"/>
        <v/>
      </c>
      <c r="AP24" s="69" t="str">
        <f t="shared" si="9"/>
        <v/>
      </c>
      <c r="AQ24" s="71" t="str">
        <f t="shared" si="10"/>
        <v/>
      </c>
      <c r="AR24" s="72" t="str">
        <f t="shared" si="11"/>
        <v/>
      </c>
      <c r="AS24" s="151"/>
      <c r="AT24" s="1"/>
    </row>
    <row r="25" spans="2:46" ht="28.35" customHeight="1">
      <c r="B25" s="172">
        <f t="shared" si="12"/>
        <v>20</v>
      </c>
      <c r="C25" s="185"/>
      <c r="D25" s="186"/>
      <c r="E25" s="185"/>
      <c r="F25" s="186"/>
      <c r="G25" s="196"/>
      <c r="H25" s="197"/>
      <c r="I25" s="198"/>
      <c r="J25" s="315"/>
      <c r="K25" s="198"/>
      <c r="L25" s="315"/>
      <c r="M25" s="198"/>
      <c r="N25" s="315"/>
      <c r="O25" s="198"/>
      <c r="P25" s="199"/>
      <c r="Q25" s="172"/>
      <c r="R25" s="196"/>
      <c r="S25" s="198"/>
      <c r="T25" s="191"/>
      <c r="U25" s="188"/>
      <c r="V25" s="188"/>
      <c r="W25" s="192"/>
      <c r="X25" s="193"/>
      <c r="Y25" s="197"/>
      <c r="Z25" s="200"/>
      <c r="AA25" s="201"/>
      <c r="AB25" s="202"/>
      <c r="AD25" s="12"/>
      <c r="AE25" s="101" t="str">
        <f t="shared" si="13"/>
        <v/>
      </c>
      <c r="AF25" s="108" t="str">
        <f t="shared" si="0"/>
        <v/>
      </c>
      <c r="AG25" s="91" t="str">
        <f t="shared" si="1"/>
        <v/>
      </c>
      <c r="AH25" s="91" t="str">
        <f t="shared" si="2"/>
        <v/>
      </c>
      <c r="AI25" s="89" t="str">
        <f t="shared" si="14"/>
        <v/>
      </c>
      <c r="AJ25" s="92" t="str">
        <f t="shared" si="3"/>
        <v/>
      </c>
      <c r="AK25" s="93" t="str">
        <f t="shared" si="4"/>
        <v/>
      </c>
      <c r="AL25" s="93" t="str">
        <f t="shared" si="5"/>
        <v/>
      </c>
      <c r="AM25" s="94" t="str">
        <f t="shared" si="6"/>
        <v/>
      </c>
      <c r="AN25" s="95" t="str">
        <f t="shared" si="7"/>
        <v/>
      </c>
      <c r="AO25" s="90" t="str">
        <f t="shared" si="8"/>
        <v/>
      </c>
      <c r="AP25" s="96" t="str">
        <f t="shared" si="9"/>
        <v/>
      </c>
      <c r="AQ25" s="97" t="str">
        <f t="shared" si="10"/>
        <v/>
      </c>
      <c r="AR25" s="98" t="str">
        <f t="shared" si="11"/>
        <v/>
      </c>
      <c r="AS25" s="151"/>
      <c r="AT25" s="1"/>
    </row>
    <row r="26" spans="2:46">
      <c r="B26" s="12"/>
      <c r="C26" s="12"/>
      <c r="D26" s="12"/>
      <c r="E26" s="12"/>
      <c r="F26" s="12"/>
      <c r="G26" s="12"/>
      <c r="H26" s="12"/>
      <c r="I26" s="12"/>
      <c r="J26" s="12"/>
      <c r="K26" s="12"/>
      <c r="L26" s="12"/>
      <c r="M26" s="12"/>
      <c r="N26" s="12"/>
      <c r="O26" s="12"/>
      <c r="P26" s="1"/>
      <c r="Q26" s="12"/>
      <c r="R26" s="12"/>
      <c r="S26" s="12"/>
      <c r="T26" s="12"/>
      <c r="U26" s="12"/>
      <c r="V26" s="12"/>
      <c r="W26" s="12"/>
      <c r="X26" s="13"/>
      <c r="Y26" s="13"/>
      <c r="Z26" s="13"/>
      <c r="AA26" s="13"/>
      <c r="AB26" s="1"/>
      <c r="AD26" s="12"/>
      <c r="AE26" s="12"/>
      <c r="AF26" s="12"/>
      <c r="AG26" s="12"/>
      <c r="AH26" s="12"/>
      <c r="AI26" s="12"/>
      <c r="AJ26" s="12"/>
      <c r="AK26" s="12"/>
      <c r="AL26" s="12"/>
      <c r="AM26" s="12"/>
      <c r="AN26" s="12"/>
      <c r="AO26" s="12"/>
      <c r="AP26" s="12"/>
      <c r="AQ26" s="12"/>
      <c r="AR26" s="12"/>
      <c r="AS26" s="1"/>
      <c r="AT26" s="1"/>
    </row>
    <row r="27" spans="2:46">
      <c r="B27" s="12"/>
      <c r="C27" s="12"/>
      <c r="D27" s="12"/>
      <c r="E27" s="12"/>
      <c r="F27" s="12"/>
      <c r="G27" s="12"/>
      <c r="H27" s="12"/>
      <c r="I27" s="12"/>
      <c r="J27" s="12"/>
      <c r="K27" s="12"/>
      <c r="L27" s="12"/>
      <c r="M27" s="12"/>
      <c r="N27" s="12"/>
      <c r="O27" s="12"/>
      <c r="P27" s="1"/>
      <c r="Q27" s="12"/>
      <c r="R27" s="12"/>
      <c r="S27" s="12"/>
      <c r="T27" s="12"/>
      <c r="U27" s="12"/>
      <c r="V27" s="12"/>
      <c r="W27" s="12"/>
      <c r="X27" s="13"/>
      <c r="Y27" s="13"/>
      <c r="Z27" s="13"/>
      <c r="AA27" s="13"/>
      <c r="AB27" s="1"/>
    </row>
    <row r="28" spans="2:46">
      <c r="B28" s="12"/>
      <c r="C28" s="12"/>
      <c r="D28" s="12"/>
      <c r="E28" s="12"/>
      <c r="F28" s="12"/>
      <c r="G28" s="12"/>
      <c r="H28" s="12"/>
      <c r="I28" s="12"/>
      <c r="J28" s="12"/>
      <c r="K28" s="12"/>
      <c r="L28" s="12"/>
      <c r="M28" s="12"/>
      <c r="N28" s="12"/>
      <c r="O28" s="12"/>
      <c r="P28" s="1"/>
      <c r="Q28" s="1"/>
      <c r="R28" s="1"/>
      <c r="S28" s="1"/>
      <c r="T28" s="1"/>
      <c r="U28" s="1"/>
      <c r="V28" s="1"/>
      <c r="W28" s="1"/>
      <c r="X28" s="4"/>
      <c r="Y28" s="4"/>
      <c r="Z28" s="4"/>
      <c r="AA28" s="4"/>
      <c r="AB28" s="1"/>
    </row>
    <row r="29" spans="2:46">
      <c r="B29" s="2"/>
      <c r="C29" s="2"/>
      <c r="D29" s="2"/>
      <c r="E29" s="2"/>
      <c r="F29" s="2"/>
      <c r="G29" s="2"/>
      <c r="H29" s="2"/>
      <c r="I29" s="2"/>
      <c r="J29" s="2"/>
      <c r="K29" s="2"/>
      <c r="L29" s="2"/>
      <c r="M29" s="2"/>
      <c r="N29" s="2"/>
      <c r="O29" s="2"/>
      <c r="AA29" s="3"/>
    </row>
    <row r="30" spans="2:46">
      <c r="B30" s="2"/>
      <c r="C30" s="2"/>
      <c r="D30" s="2"/>
      <c r="E30" s="2"/>
      <c r="F30" s="2"/>
      <c r="G30" s="2"/>
      <c r="H30" s="2"/>
      <c r="I30" s="2"/>
      <c r="J30" s="2"/>
      <c r="K30" s="2"/>
      <c r="L30" s="2"/>
      <c r="M30" s="2"/>
      <c r="N30" s="2"/>
      <c r="O30" s="2"/>
      <c r="AA30" s="3"/>
    </row>
    <row r="31" spans="2:46">
      <c r="B31" s="2"/>
      <c r="C31" s="2"/>
      <c r="D31" s="2"/>
      <c r="E31" s="2"/>
      <c r="F31" s="2"/>
      <c r="G31" s="2"/>
      <c r="H31" s="2"/>
      <c r="I31" s="2"/>
      <c r="J31" s="2"/>
      <c r="K31" s="2"/>
      <c r="L31" s="2"/>
      <c r="M31" s="2"/>
      <c r="N31" s="2"/>
      <c r="O31" s="2"/>
      <c r="AA31" s="3"/>
    </row>
    <row r="32" spans="2:46">
      <c r="B32" s="2"/>
      <c r="C32" s="2"/>
      <c r="D32" s="2"/>
      <c r="E32" s="2"/>
      <c r="F32" s="2"/>
      <c r="G32" s="2"/>
      <c r="H32" s="2"/>
      <c r="I32" s="2"/>
      <c r="J32" s="2"/>
      <c r="K32" s="2"/>
      <c r="L32" s="2"/>
      <c r="M32" s="2"/>
      <c r="N32" s="2"/>
      <c r="O32" s="2"/>
      <c r="AA32" s="3"/>
    </row>
    <row r="33" spans="2:27">
      <c r="B33" s="2"/>
      <c r="C33" s="2"/>
      <c r="D33" s="2"/>
      <c r="E33" s="2"/>
      <c r="F33" s="2"/>
      <c r="G33" s="2"/>
      <c r="H33" s="2"/>
      <c r="I33" s="2"/>
      <c r="J33" s="2"/>
      <c r="K33" s="2"/>
      <c r="L33" s="2"/>
      <c r="M33" s="2"/>
      <c r="N33" s="2"/>
      <c r="O33" s="2"/>
      <c r="AA33" s="3"/>
    </row>
    <row r="34" spans="2:27">
      <c r="B34" s="2"/>
      <c r="C34" s="2"/>
      <c r="D34" s="2"/>
      <c r="E34" s="2"/>
      <c r="F34" s="2"/>
      <c r="G34" s="2"/>
      <c r="H34" s="2"/>
      <c r="I34" s="2"/>
    </row>
  </sheetData>
  <sheetProtection selectLockedCells="1"/>
  <mergeCells count="20">
    <mergeCell ref="Y3:AB3"/>
    <mergeCell ref="AJ3:AN3"/>
    <mergeCell ref="AO3:AR3"/>
    <mergeCell ref="AG3:AG4"/>
    <mergeCell ref="AE3:AE4"/>
    <mergeCell ref="AC3:AC4"/>
    <mergeCell ref="AI3:AI4"/>
    <mergeCell ref="A3:A4"/>
    <mergeCell ref="C3:D4"/>
    <mergeCell ref="E3:F4"/>
    <mergeCell ref="B3:B4"/>
    <mergeCell ref="G3:G4"/>
    <mergeCell ref="P3:P4"/>
    <mergeCell ref="T3:X3"/>
    <mergeCell ref="R3:S3"/>
    <mergeCell ref="H3:H4"/>
    <mergeCell ref="I3:I4"/>
    <mergeCell ref="J3:K3"/>
    <mergeCell ref="L3:M3"/>
    <mergeCell ref="N3:O3"/>
  </mergeCells>
  <phoneticPr fontId="1"/>
  <dataValidations count="6">
    <dataValidation type="list" allowBlank="1" showInputMessage="1" showErrorMessage="1" sqref="G6:G24">
      <formula1>"男,女"</formula1>
    </dataValidation>
    <dataValidation type="list" allowBlank="1" showInputMessage="1" showErrorMessage="1" sqref="H6:H25">
      <formula1>"大１,大２,大３,大４,院１,院２,短１,短２"</formula1>
    </dataValidation>
    <dataValidation type="list" allowBlank="1" showInputMessage="1" showErrorMessage="1" sqref="K6:K25 M6:M25">
      <formula1>"1,2,3,4,5,×"</formula1>
    </dataValidation>
    <dataValidation type="list" allowBlank="1" showInputMessage="1" showErrorMessage="1" sqref="O6:O25">
      <formula1>"前方宙返り,開脚屈伸,開脚支持転回,伸身跳び,閉脚抱え込み,開脚座り,×"</formula1>
    </dataValidation>
    <dataValidation type="list" allowBlank="1" showInputMessage="1" showErrorMessage="1" sqref="I6:I25 P6:AB25">
      <formula1>"○,×"</formula1>
    </dataValidation>
    <dataValidation type="list" allowBlank="1" showInputMessage="1" showErrorMessage="1" sqref="J6:J25 L6:L25 N6:N25">
      <formula1>"180,185,190,195,200,205,210,215,220,225,230"</formula1>
    </dataValidation>
  </dataValidations>
  <printOptions horizontalCentered="1"/>
  <pageMargins left="0" right="0" top="0" bottom="0" header="0.31496062992125984" footer="0.31496062992125984"/>
  <pageSetup paperSize="9" scale="72" orientation="landscape" r:id="rId1"/>
  <ignoredErrors>
    <ignoredError sqref="AR6:AR25 B6:B25 AG7:AQ25 T4:X4 AJ4:AN4 AG6:AQ6"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実行委員会事前記入!#REF!</xm:f>
          </x14:formula1>
          <xm:sqref>G25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36"/>
  <sheetViews>
    <sheetView view="pageBreakPreview" zoomScaleNormal="100" zoomScaleSheetLayoutView="100" workbookViewId="0"/>
  </sheetViews>
  <sheetFormatPr defaultRowHeight="13.5"/>
  <cols>
    <col min="1" max="1" width="3.625" style="6" customWidth="1"/>
    <col min="2" max="2" width="9" style="6" bestFit="1" customWidth="1"/>
    <col min="3" max="6" width="11.25" style="6" customWidth="1"/>
    <col min="7" max="7" width="9.25" style="6" customWidth="1"/>
    <col min="8" max="8" width="9" style="6" bestFit="1" customWidth="1"/>
    <col min="9" max="12" width="11.25" style="6" customWidth="1"/>
    <col min="13" max="13" width="3.625" style="6" customWidth="1"/>
  </cols>
  <sheetData>
    <row r="1" spans="1:13" ht="27" customHeight="1">
      <c r="A1" s="124"/>
      <c r="B1" s="116" t="str">
        <f>"第"&amp;YEAR(実行委員会事前記入!$C$19)-2004&amp;"回全日本学生ラート競技選手権大会 参加申し込み用紙③"</f>
        <v>第14回全日本学生ラート競技選手権大会 参加申し込み用紙③</v>
      </c>
      <c r="C1" s="116"/>
      <c r="D1" s="116"/>
      <c r="E1" s="116"/>
      <c r="F1" s="116"/>
      <c r="G1" s="116"/>
      <c r="H1" s="116"/>
      <c r="I1" s="116"/>
      <c r="J1" s="116"/>
      <c r="K1" s="116"/>
      <c r="L1" s="116"/>
      <c r="M1" s="124"/>
    </row>
    <row r="2" spans="1:13" ht="16.5" customHeight="1"/>
    <row r="3" spans="1:13" ht="20.100000000000001" customHeight="1">
      <c r="B3" s="119" t="s">
        <v>20</v>
      </c>
      <c r="C3" s="119"/>
      <c r="D3" s="119"/>
      <c r="E3" s="119"/>
      <c r="F3" s="119"/>
      <c r="G3" s="119"/>
      <c r="H3" s="119"/>
      <c r="I3" s="119"/>
      <c r="J3" s="119"/>
      <c r="K3" s="119"/>
      <c r="L3" s="119"/>
      <c r="M3" s="119"/>
    </row>
    <row r="4" spans="1:13" ht="20.100000000000001" customHeight="1">
      <c r="B4" s="118" t="s">
        <v>94</v>
      </c>
      <c r="C4" s="118"/>
      <c r="D4" s="118"/>
      <c r="E4" s="118"/>
      <c r="F4" s="118"/>
      <c r="G4" s="118"/>
      <c r="H4" s="118"/>
      <c r="I4" s="118"/>
      <c r="J4" s="118"/>
      <c r="K4" s="118"/>
      <c r="L4" s="118"/>
      <c r="M4" s="118"/>
    </row>
    <row r="5" spans="1:13" ht="20.100000000000001" customHeight="1">
      <c r="B5" s="118" t="s">
        <v>93</v>
      </c>
      <c r="C5" s="118"/>
      <c r="D5" s="118"/>
      <c r="E5" s="118"/>
      <c r="F5" s="118"/>
      <c r="G5" s="118"/>
      <c r="H5" s="118"/>
      <c r="I5" s="118"/>
      <c r="J5" s="118"/>
      <c r="K5" s="118"/>
      <c r="L5" s="118"/>
      <c r="M5" s="118"/>
    </row>
    <row r="6" spans="1:13" ht="20.100000000000001" customHeight="1">
      <c r="B6" s="118" t="s">
        <v>39</v>
      </c>
      <c r="C6" s="118"/>
      <c r="D6" s="118"/>
      <c r="E6" s="118"/>
      <c r="F6" s="118"/>
      <c r="G6" s="118"/>
      <c r="H6" s="118"/>
      <c r="I6" s="118"/>
      <c r="J6" s="118"/>
      <c r="K6" s="118"/>
      <c r="L6" s="118"/>
      <c r="M6" s="118"/>
    </row>
    <row r="7" spans="1:13" ht="19.5" customHeight="1" thickBot="1">
      <c r="B7" s="18"/>
      <c r="C7" s="18"/>
      <c r="D7" s="18"/>
      <c r="G7" s="18"/>
      <c r="H7" s="18"/>
    </row>
    <row r="8" spans="1:13" ht="21" customHeight="1" thickBot="1">
      <c r="B8" s="19" t="s">
        <v>21</v>
      </c>
      <c r="C8" s="304"/>
      <c r="D8" s="305"/>
      <c r="E8" s="305"/>
      <c r="F8" s="306"/>
      <c r="G8" s="7"/>
      <c r="H8" s="19" t="s">
        <v>21</v>
      </c>
      <c r="I8" s="304"/>
      <c r="J8" s="305"/>
      <c r="K8" s="305"/>
      <c r="L8" s="306"/>
    </row>
    <row r="9" spans="1:13" ht="21" customHeight="1" thickTop="1" thickBot="1">
      <c r="B9" s="20" t="s">
        <v>22</v>
      </c>
      <c r="C9" s="307"/>
      <c r="D9" s="308"/>
      <c r="E9" s="308"/>
      <c r="F9" s="309"/>
      <c r="G9" s="7"/>
      <c r="H9" s="20" t="s">
        <v>22</v>
      </c>
      <c r="I9" s="307"/>
      <c r="J9" s="308"/>
      <c r="K9" s="308"/>
      <c r="L9" s="309"/>
    </row>
    <row r="10" spans="1:13" ht="18.75" customHeight="1" thickTop="1">
      <c r="B10" s="310" t="s">
        <v>23</v>
      </c>
      <c r="C10" s="203"/>
      <c r="D10" s="204"/>
      <c r="E10" s="205"/>
      <c r="F10" s="206"/>
      <c r="G10" s="21"/>
      <c r="H10" s="310" t="s">
        <v>23</v>
      </c>
      <c r="I10" s="203"/>
      <c r="J10" s="204"/>
      <c r="K10" s="205"/>
      <c r="L10" s="206"/>
    </row>
    <row r="11" spans="1:13" ht="18.75" customHeight="1">
      <c r="B11" s="311"/>
      <c r="C11" s="207"/>
      <c r="D11" s="208"/>
      <c r="E11" s="209"/>
      <c r="F11" s="210"/>
      <c r="G11" s="16"/>
      <c r="H11" s="311"/>
      <c r="I11" s="207"/>
      <c r="J11" s="208"/>
      <c r="K11" s="209"/>
      <c r="L11" s="210"/>
    </row>
    <row r="12" spans="1:13" ht="18.75" customHeight="1">
      <c r="B12" s="311"/>
      <c r="C12" s="207"/>
      <c r="D12" s="208"/>
      <c r="E12" s="209"/>
      <c r="F12" s="210"/>
      <c r="G12" s="16"/>
      <c r="H12" s="311"/>
      <c r="I12" s="207"/>
      <c r="J12" s="208"/>
      <c r="K12" s="209"/>
      <c r="L12" s="210"/>
    </row>
    <row r="13" spans="1:13" ht="18.75" customHeight="1">
      <c r="B13" s="311"/>
      <c r="C13" s="207"/>
      <c r="D13" s="208"/>
      <c r="E13" s="209"/>
      <c r="F13" s="210"/>
      <c r="G13" s="16"/>
      <c r="H13" s="311"/>
      <c r="I13" s="207"/>
      <c r="J13" s="208"/>
      <c r="K13" s="209"/>
      <c r="L13" s="210"/>
    </row>
    <row r="14" spans="1:13" ht="18.75" customHeight="1">
      <c r="B14" s="311"/>
      <c r="C14" s="207"/>
      <c r="D14" s="208"/>
      <c r="E14" s="209"/>
      <c r="F14" s="210"/>
      <c r="G14" s="16"/>
      <c r="H14" s="311"/>
      <c r="I14" s="207"/>
      <c r="J14" s="208"/>
      <c r="K14" s="209"/>
      <c r="L14" s="210"/>
    </row>
    <row r="15" spans="1:13" ht="18.75" customHeight="1">
      <c r="B15" s="311"/>
      <c r="C15" s="207"/>
      <c r="D15" s="208"/>
      <c r="E15" s="209"/>
      <c r="F15" s="210"/>
      <c r="G15" s="16"/>
      <c r="H15" s="311"/>
      <c r="I15" s="207"/>
      <c r="J15" s="208"/>
      <c r="K15" s="209"/>
      <c r="L15" s="210"/>
    </row>
    <row r="16" spans="1:13" ht="18.75" customHeight="1" thickBot="1">
      <c r="B16" s="312"/>
      <c r="C16" s="211"/>
      <c r="D16" s="212"/>
      <c r="E16" s="213"/>
      <c r="F16" s="214"/>
      <c r="G16" s="16"/>
      <c r="H16" s="312"/>
      <c r="I16" s="211"/>
      <c r="J16" s="212"/>
      <c r="K16" s="213"/>
      <c r="L16" s="214"/>
    </row>
    <row r="17" spans="2:12" ht="18.75" customHeight="1" thickBot="1"/>
    <row r="18" spans="2:12" ht="21" customHeight="1" thickBot="1">
      <c r="B18" s="19" t="s">
        <v>21</v>
      </c>
      <c r="C18" s="304"/>
      <c r="D18" s="305"/>
      <c r="E18" s="305"/>
      <c r="F18" s="306"/>
      <c r="G18" s="7"/>
      <c r="H18" s="19" t="s">
        <v>21</v>
      </c>
      <c r="I18" s="304"/>
      <c r="J18" s="305"/>
      <c r="K18" s="305"/>
      <c r="L18" s="306"/>
    </row>
    <row r="19" spans="2:12" ht="21" customHeight="1" thickTop="1" thickBot="1">
      <c r="B19" s="20" t="s">
        <v>22</v>
      </c>
      <c r="C19" s="307"/>
      <c r="D19" s="308"/>
      <c r="E19" s="308"/>
      <c r="F19" s="309"/>
      <c r="G19" s="7"/>
      <c r="H19" s="20" t="s">
        <v>22</v>
      </c>
      <c r="I19" s="307"/>
      <c r="J19" s="308"/>
      <c r="K19" s="308"/>
      <c r="L19" s="309"/>
    </row>
    <row r="20" spans="2:12" ht="18.75" customHeight="1" thickTop="1">
      <c r="B20" s="310" t="s">
        <v>23</v>
      </c>
      <c r="C20" s="203"/>
      <c r="D20" s="204"/>
      <c r="E20" s="205"/>
      <c r="F20" s="206"/>
      <c r="G20" s="21"/>
      <c r="H20" s="310" t="s">
        <v>23</v>
      </c>
      <c r="I20" s="203"/>
      <c r="J20" s="204"/>
      <c r="K20" s="205"/>
      <c r="L20" s="206"/>
    </row>
    <row r="21" spans="2:12" ht="18.75" customHeight="1">
      <c r="B21" s="311"/>
      <c r="C21" s="207"/>
      <c r="D21" s="208"/>
      <c r="E21" s="209"/>
      <c r="F21" s="210"/>
      <c r="G21" s="16"/>
      <c r="H21" s="311"/>
      <c r="I21" s="207"/>
      <c r="J21" s="208"/>
      <c r="K21" s="209"/>
      <c r="L21" s="210"/>
    </row>
    <row r="22" spans="2:12" ht="18.75" customHeight="1">
      <c r="B22" s="311"/>
      <c r="C22" s="207"/>
      <c r="D22" s="208"/>
      <c r="E22" s="209"/>
      <c r="F22" s="210"/>
      <c r="G22" s="16"/>
      <c r="H22" s="311"/>
      <c r="I22" s="207"/>
      <c r="J22" s="208"/>
      <c r="K22" s="209"/>
      <c r="L22" s="210"/>
    </row>
    <row r="23" spans="2:12" ht="18.75" customHeight="1">
      <c r="B23" s="311"/>
      <c r="C23" s="207"/>
      <c r="D23" s="208"/>
      <c r="E23" s="209"/>
      <c r="F23" s="210"/>
      <c r="G23" s="16"/>
      <c r="H23" s="311"/>
      <c r="I23" s="207"/>
      <c r="J23" s="208"/>
      <c r="K23" s="209"/>
      <c r="L23" s="210"/>
    </row>
    <row r="24" spans="2:12" ht="18.75" customHeight="1">
      <c r="B24" s="311"/>
      <c r="C24" s="207"/>
      <c r="D24" s="208"/>
      <c r="E24" s="209"/>
      <c r="F24" s="210"/>
      <c r="G24" s="16"/>
      <c r="H24" s="311"/>
      <c r="I24" s="207"/>
      <c r="J24" s="208"/>
      <c r="K24" s="209"/>
      <c r="L24" s="210"/>
    </row>
    <row r="25" spans="2:12" ht="18.75" customHeight="1">
      <c r="B25" s="311"/>
      <c r="C25" s="207"/>
      <c r="D25" s="208"/>
      <c r="E25" s="209"/>
      <c r="F25" s="210"/>
      <c r="G25" s="16"/>
      <c r="H25" s="311"/>
      <c r="I25" s="207"/>
      <c r="J25" s="208"/>
      <c r="K25" s="209"/>
      <c r="L25" s="210"/>
    </row>
    <row r="26" spans="2:12" ht="18.75" customHeight="1" thickBot="1">
      <c r="B26" s="312"/>
      <c r="C26" s="211"/>
      <c r="D26" s="212"/>
      <c r="E26" s="213"/>
      <c r="F26" s="214"/>
      <c r="G26" s="16"/>
      <c r="H26" s="312"/>
      <c r="I26" s="211"/>
      <c r="J26" s="212"/>
      <c r="K26" s="213"/>
      <c r="L26" s="214"/>
    </row>
    <row r="27" spans="2:12" ht="18.75" customHeight="1"/>
    <row r="28" spans="2:12" ht="18.75" customHeight="1"/>
    <row r="29" spans="2:12" ht="18.75" customHeight="1"/>
    <row r="30" spans="2:12" ht="18.75" customHeight="1"/>
    <row r="31" spans="2:12" ht="18.75" customHeight="1"/>
    <row r="32" spans="2:12" ht="18.75" customHeight="1"/>
    <row r="33" ht="18.75" customHeight="1"/>
    <row r="34" ht="18.75" customHeight="1"/>
    <row r="35" ht="18.75" customHeight="1"/>
    <row r="36" ht="18.75" customHeight="1"/>
  </sheetData>
  <sheetProtection selectLockedCells="1"/>
  <mergeCells count="12">
    <mergeCell ref="B10:B16"/>
    <mergeCell ref="B20:B26"/>
    <mergeCell ref="H20:H26"/>
    <mergeCell ref="C18:F18"/>
    <mergeCell ref="I18:L18"/>
    <mergeCell ref="C19:F19"/>
    <mergeCell ref="I19:L19"/>
    <mergeCell ref="C8:F8"/>
    <mergeCell ref="C9:F9"/>
    <mergeCell ref="I8:L8"/>
    <mergeCell ref="I9:L9"/>
    <mergeCell ref="H10:H16"/>
  </mergeCells>
  <phoneticPr fontId="14"/>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L26"/>
  <sheetViews>
    <sheetView workbookViewId="0"/>
  </sheetViews>
  <sheetFormatPr defaultColWidth="9" defaultRowHeight="13.5"/>
  <cols>
    <col min="1" max="1" width="3.625" style="9" customWidth="1"/>
    <col min="2" max="2" width="20" style="10" customWidth="1"/>
    <col min="3" max="3" width="27.875" style="9" customWidth="1"/>
    <col min="4" max="4" width="3.625" style="9" customWidth="1"/>
    <col min="5" max="5" width="27.625" style="9" bestFit="1" customWidth="1"/>
    <col min="6" max="6" width="7.5" style="9" customWidth="1"/>
    <col min="7" max="7" width="16.125" style="9" bestFit="1" customWidth="1"/>
    <col min="8" max="8" width="10.375" style="9" bestFit="1" customWidth="1"/>
    <col min="9" max="10" width="8.5" style="9" bestFit="1" customWidth="1"/>
    <col min="11" max="11" width="8.875" style="9" bestFit="1" customWidth="1"/>
    <col min="12" max="13" width="8.5" style="9" customWidth="1"/>
    <col min="14" max="14" width="10.375" style="9" customWidth="1"/>
    <col min="15" max="18" width="10.375" style="9" bestFit="1" customWidth="1"/>
    <col min="19" max="16384" width="9" style="9"/>
  </cols>
  <sheetData>
    <row r="2" spans="2:6">
      <c r="B2" s="11" t="s">
        <v>99</v>
      </c>
    </row>
    <row r="3" spans="2:6">
      <c r="B3" s="11" t="s">
        <v>98</v>
      </c>
    </row>
    <row r="4" spans="2:6">
      <c r="B4" s="11" t="s">
        <v>97</v>
      </c>
    </row>
    <row r="5" spans="2:6">
      <c r="B5" s="11"/>
    </row>
    <row r="6" spans="2:6">
      <c r="B6" s="11"/>
    </row>
    <row r="7" spans="2:6">
      <c r="B7" s="11" t="s">
        <v>100</v>
      </c>
    </row>
    <row r="8" spans="2:6">
      <c r="B8" s="11" t="s">
        <v>101</v>
      </c>
    </row>
    <row r="10" spans="2:6" ht="18" customHeight="1">
      <c r="B10" s="43" t="s">
        <v>62</v>
      </c>
      <c r="C10" s="44" t="s">
        <v>63</v>
      </c>
      <c r="E10" s="43" t="s">
        <v>64</v>
      </c>
      <c r="F10" s="44" t="s">
        <v>65</v>
      </c>
    </row>
    <row r="11" spans="2:6">
      <c r="B11" s="33" t="s">
        <v>72</v>
      </c>
      <c r="C11" s="34">
        <v>43252</v>
      </c>
      <c r="E11" s="24" t="s">
        <v>57</v>
      </c>
      <c r="F11" s="25">
        <v>5000</v>
      </c>
    </row>
    <row r="12" spans="2:6">
      <c r="B12" s="45" t="s">
        <v>73</v>
      </c>
      <c r="C12" s="46">
        <v>43285</v>
      </c>
      <c r="E12" s="28" t="s">
        <v>55</v>
      </c>
      <c r="F12" s="27">
        <v>2000</v>
      </c>
    </row>
    <row r="13" spans="2:6">
      <c r="B13" s="45" t="s">
        <v>74</v>
      </c>
      <c r="C13" s="46">
        <v>43299</v>
      </c>
      <c r="E13" s="26" t="s">
        <v>114</v>
      </c>
      <c r="F13" s="27">
        <v>5000</v>
      </c>
    </row>
    <row r="14" spans="2:6">
      <c r="B14" s="36" t="s">
        <v>60</v>
      </c>
      <c r="C14" s="37" t="s">
        <v>112</v>
      </c>
      <c r="E14" s="29" t="str">
        <f>TEXT($C19,"dd(aaa)")&amp;" 宿泊費"</f>
        <v>17(金) 宿泊費</v>
      </c>
      <c r="F14" s="27">
        <v>2000</v>
      </c>
    </row>
    <row r="15" spans="2:6">
      <c r="B15" s="38" t="s">
        <v>61</v>
      </c>
      <c r="C15" s="39" t="s">
        <v>113</v>
      </c>
      <c r="D15" s="23"/>
      <c r="E15" s="29" t="str">
        <f>TEXT($C20,"dd(aaa)")&amp;" 宿泊費"</f>
        <v>18(土) 宿泊費</v>
      </c>
      <c r="F15" s="27">
        <v>2000</v>
      </c>
    </row>
    <row r="16" spans="2:6">
      <c r="B16" s="38" t="s">
        <v>41</v>
      </c>
      <c r="C16" s="47" t="s">
        <v>102</v>
      </c>
      <c r="E16" s="29" t="str">
        <f>TEXT($C21,"dd(aaa)")&amp;" 宿泊費"</f>
        <v>19(日) 宿泊費</v>
      </c>
      <c r="F16" s="27">
        <v>2000</v>
      </c>
    </row>
    <row r="17" spans="2:12">
      <c r="B17" s="38" t="s">
        <v>58</v>
      </c>
      <c r="C17" s="37" t="s">
        <v>103</v>
      </c>
      <c r="E17" s="29" t="str">
        <f>TEXT($C22,"dd(aaa)")&amp;" 宿泊費"</f>
        <v>20(月) 宿泊費</v>
      </c>
      <c r="F17" s="27">
        <v>2000</v>
      </c>
    </row>
    <row r="18" spans="2:12">
      <c r="B18" s="38" t="s">
        <v>59</v>
      </c>
      <c r="C18" s="40">
        <v>0.75</v>
      </c>
      <c r="E18" s="29" t="str">
        <f>TEXT($C23,"dd(aaa)")&amp;" 宿泊費"</f>
        <v>21(火) 宿泊費</v>
      </c>
      <c r="F18" s="27">
        <v>2000</v>
      </c>
    </row>
    <row r="19" spans="2:12">
      <c r="B19" s="38" t="s">
        <v>75</v>
      </c>
      <c r="C19" s="42">
        <v>43329</v>
      </c>
      <c r="E19" s="29" t="str">
        <f>TEXT($C20,"dd(aaa)")&amp;" 昼食代"</f>
        <v>18(土) 昼食代</v>
      </c>
      <c r="F19" s="27">
        <v>500</v>
      </c>
    </row>
    <row r="20" spans="2:12">
      <c r="B20" s="38" t="s">
        <v>76</v>
      </c>
      <c r="C20" s="35">
        <f>$C19+1</f>
        <v>43330</v>
      </c>
      <c r="E20" s="29" t="str">
        <f>TEXT($C21,"dd(aaa)")&amp;" 昼食代"</f>
        <v>19(日) 昼食代</v>
      </c>
      <c r="F20" s="27">
        <v>500</v>
      </c>
      <c r="K20" s="10"/>
      <c r="L20" s="10"/>
    </row>
    <row r="21" spans="2:12">
      <c r="B21" s="38" t="s">
        <v>77</v>
      </c>
      <c r="C21" s="35">
        <f>$C20+1</f>
        <v>43331</v>
      </c>
      <c r="E21" s="29" t="str">
        <f>TEXT($C22,"dd(aaa)")&amp;" 昼食代"</f>
        <v>20(月) 昼食代</v>
      </c>
      <c r="F21" s="30">
        <v>500</v>
      </c>
    </row>
    <row r="22" spans="2:12">
      <c r="B22" s="38" t="s">
        <v>78</v>
      </c>
      <c r="C22" s="35">
        <f>$C21+1</f>
        <v>43332</v>
      </c>
      <c r="E22" s="31" t="str">
        <f>TEXT($C23,"dd(aaa)")&amp;" 昼食代"</f>
        <v>21(火) 昼食代</v>
      </c>
      <c r="F22" s="32">
        <v>500</v>
      </c>
    </row>
    <row r="23" spans="2:12">
      <c r="B23" s="41" t="s">
        <v>79</v>
      </c>
      <c r="C23" s="48">
        <f>$C22+1</f>
        <v>43333</v>
      </c>
    </row>
    <row r="25" spans="2:12" ht="13.5" customHeight="1"/>
    <row r="26" spans="2:12">
      <c r="B26" s="11"/>
    </row>
  </sheetData>
  <sheetProtection selectLockedCells="1"/>
  <phoneticPr fontId="1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記入の仕方</vt:lpstr>
      <vt:lpstr>用紙①</vt:lpstr>
      <vt:lpstr>用紙②</vt:lpstr>
      <vt:lpstr>用紙③</vt:lpstr>
      <vt:lpstr>実行委員会事前記入</vt:lpstr>
      <vt:lpstr>記入の仕方!Print_Area</vt:lpstr>
      <vt:lpstr>用紙①!Print_Area</vt:lpstr>
      <vt:lpstr>用紙③!Print_Area</vt:lpstr>
    </vt:vector>
  </TitlesOfParts>
  <Company>全学計算機システム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s0611816</dc:creator>
  <cp:lastModifiedBy>安高啓貴</cp:lastModifiedBy>
  <cp:lastPrinted>2015-09-19T04:02:45Z</cp:lastPrinted>
  <dcterms:created xsi:type="dcterms:W3CDTF">2009-05-29T04:00:32Z</dcterms:created>
  <dcterms:modified xsi:type="dcterms:W3CDTF">2018-06-09T02:29:19Z</dcterms:modified>
</cp:coreProperties>
</file>