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啓貴\Documents\00_work\03_ラート\02_インカレ実行委員会\2018年大会\20180820_デモ部門の誤りについて\"/>
    </mc:Choice>
  </mc:AlternateContent>
  <bookViews>
    <workbookView xWindow="0" yWindow="0" windowWidth="20430" windowHeight="7665"/>
  </bookViews>
  <sheets>
    <sheet name="集計結果" sheetId="2" r:id="rId1"/>
    <sheet name="フォームの回答 1" sheetId="1" r:id="rId2"/>
  </sheets>
  <calcPr calcId="152511"/>
</workbook>
</file>

<file path=xl/calcChain.xml><?xml version="1.0" encoding="utf-8"?>
<calcChain xmlns="http://schemas.openxmlformats.org/spreadsheetml/2006/main">
  <c r="G22" i="2" l="1"/>
  <c r="G21" i="2"/>
  <c r="G20" i="2"/>
  <c r="G19" i="2"/>
  <c r="G18" i="2"/>
  <c r="G17" i="2"/>
  <c r="G16" i="2"/>
  <c r="G15" i="2"/>
  <c r="F22" i="2"/>
  <c r="F21" i="2"/>
  <c r="F20" i="2"/>
  <c r="F19" i="2"/>
  <c r="F18" i="2"/>
  <c r="F17" i="2"/>
  <c r="F16" i="2"/>
  <c r="F15" i="2"/>
  <c r="E11" i="2"/>
  <c r="D11" i="2"/>
  <c r="C11" i="2"/>
  <c r="F11" i="2" s="1"/>
  <c r="E10" i="2"/>
  <c r="D10" i="2"/>
  <c r="C10" i="2"/>
  <c r="F10" i="2" s="1"/>
  <c r="E9" i="2"/>
  <c r="D9" i="2"/>
  <c r="C9" i="2"/>
  <c r="F9" i="2" s="1"/>
  <c r="E8" i="2"/>
  <c r="D8" i="2"/>
  <c r="C8" i="2"/>
  <c r="F8" i="2" s="1"/>
  <c r="E7" i="2"/>
  <c r="D7" i="2"/>
  <c r="C7" i="2"/>
  <c r="F7" i="2" s="1"/>
  <c r="E6" i="2"/>
  <c r="D6" i="2"/>
  <c r="C6" i="2"/>
  <c r="F6" i="2" s="1"/>
  <c r="E5" i="2"/>
  <c r="D5" i="2"/>
  <c r="C5" i="2"/>
  <c r="F5" i="2" s="1"/>
  <c r="E4" i="2"/>
  <c r="D4" i="2"/>
  <c r="C4" i="2"/>
  <c r="F4" i="2" s="1"/>
  <c r="G4" i="2" s="1"/>
  <c r="G8" i="2" l="1"/>
  <c r="G11" i="2"/>
  <c r="G7" i="2"/>
  <c r="G6" i="2"/>
  <c r="G10" i="2"/>
  <c r="G5" i="2"/>
  <c r="G9" i="2"/>
</calcChain>
</file>

<file path=xl/sharedStrings.xml><?xml version="1.0" encoding="utf-8"?>
<sst xmlns="http://schemas.openxmlformats.org/spreadsheetml/2006/main" count="431" uniqueCount="117">
  <si>
    <t>タイムスタンプ</t>
  </si>
  <si>
    <t>１－１．以下の区分から該当するものを選択してください。</t>
  </si>
  <si>
    <t>２－１．あなたが ”１番目” に良かったと思うチームを選択してください。</t>
  </si>
  <si>
    <t>２－２．こちらのチームについてコメントがあれば記載してください。</t>
  </si>
  <si>
    <t>３－１．あなたが ”２番目” に良かったと思うチームを選択してください。</t>
  </si>
  <si>
    <t>３－２．こちらのチームについてコメントがあれば記載してください。</t>
  </si>
  <si>
    <t>４－１．あなたが ”３番目” に良かったと思うチームを選択してください。</t>
  </si>
  <si>
    <t>４－２．こちらのチームについてコメントがあれば記載してください。</t>
  </si>
  <si>
    <t>２．観客</t>
  </si>
  <si>
    <t>＜No.1＞ 団体名「名古屋芸術大学」／作品名「おしえて」</t>
  </si>
  <si>
    <t>CLARINSは誰？</t>
  </si>
  <si>
    <t>＜No.3＞ 団体名「新潟大学リズム体操部」／作品名「The Greatest Show」</t>
  </si>
  <si>
    <t>いつもショーで見てて楽しみ</t>
  </si>
  <si>
    <t>＜No.6＞ 団体名「DIZAP」／作品名「KARENなドレスはもういらない」</t>
  </si>
  <si>
    <t>毎年楽しみなチーム</t>
  </si>
  <si>
    <t>大勢なのにそろっていてよかったです</t>
  </si>
  <si>
    <t>＜No.5＞ 団体名「松本大学」／作品名「踊って、乗ってシング・シング・シング」</t>
  </si>
  <si>
    <t>＜No.2＞ 団体名「佐々木大地」／作品名「佐々木大地」</t>
  </si>
  <si>
    <t>＜No.8＞ 団体名「筑波大学 体操部」／作品名「夏休み」</t>
  </si>
  <si>
    <t>３．ラート関係者（社会人）</t>
  </si>
  <si>
    <t>＜No.7＞ 団体名「琉球大学体操部」／作品名「OKINAWA CALLING」</t>
  </si>
  <si>
    <t>１．学生</t>
  </si>
  <si>
    <t>とてもまとまっていて、カッコよかったです！</t>
  </si>
  <si>
    <t>曲とシルホイールの演技がとてもマッチしていて、内容もカッコよかったです！</t>
  </si>
  <si>
    <t>とても楽しそうでした！</t>
  </si>
  <si>
    <t>今日もとってもかっこよかったです！</t>
  </si>
  <si>
    <t>最高でした！</t>
  </si>
  <si>
    <t>ラートのパフォーマンスとして、シンクロなど見ていて気持ちが良かったです。</t>
  </si>
  <si>
    <t>パフォーマンスの流れにメリハリがあって良かったです。見ていて楽しかったです。</t>
  </si>
  <si>
    <t>福原さんの大胸筋が見られなかったが残念です。福原さんの大胸筋見たさにつくばに来たのに…。それはさておき、みなさんご一緒にって、参加したのがOBだったら、流石に半分以上現役生じゃなくなって反則では？？しかし、そんなこと吹き飛ばす面白さでした。</t>
  </si>
  <si>
    <t>演技が揃っていて選曲とあっていた
ステキでした</t>
  </si>
  <si>
    <t>ストーリー仕立てで楽しかったです</t>
  </si>
  <si>
    <t>美しい演技でした</t>
  </si>
  <si>
    <t>さすが筑波！！</t>
  </si>
  <si>
    <t>衣装までこっててよかった！</t>
  </si>
  <si>
    <t>沖縄らしさがあった。可愛かった。一緒に踊りたい</t>
  </si>
  <si>
    <t>音楽になって楽しさが伝わりました！</t>
  </si>
  <si>
    <t>凄い‼︎</t>
  </si>
  <si>
    <t>自由にラートを使って良いんですね</t>
  </si>
  <si>
    <t>ラートらしく良かった。</t>
  </si>
  <si>
    <t>迫力があった。</t>
  </si>
  <si>
    <t>ラートを上手に使っていた。</t>
  </si>
  <si>
    <t>新大の学生の成長を感じた。
ラートできる人が増えて嬉しい。</t>
  </si>
  <si>
    <t>2つ繋いだラートの斜転に乗ってみたい！
しおぴー可愛い！</t>
  </si>
  <si>
    <t>演技のレベルアップが素晴らしい！
背筋がかっこよかった！</t>
  </si>
  <si>
    <t>＜No.4＞ 団体名「五里夢中」／作品名「ミッション・インポッシブル」</t>
  </si>
  <si>
    <t>1度見た時より、遥かによくなってた！！かっこよかったー</t>
  </si>
  <si>
    <t>久しぶりの真面目な琉大作品！</t>
  </si>
  <si>
    <t>how cooool</t>
  </si>
  <si>
    <t>見せ場の技のレベルの高さはさすがです。</t>
  </si>
  <si>
    <t>個性の強い皆さま（笑）、これからも仲良く、体操部をまとめていってください。応援しています。</t>
  </si>
  <si>
    <t>初出場から2年たち、大きな成長が見れました。</t>
  </si>
  <si>
    <t>演出、構成、一人一人の演技力が素晴らしかったです</t>
  </si>
  <si>
    <t>一人一人のエンターテイナーである自覚が、見えました。</t>
  </si>
  <si>
    <t>クララが立ったシーンが良かった</t>
  </si>
  <si>
    <t>部員の多くを占める1年生を補助しながら頑張って作品を作っていたので</t>
  </si>
  <si>
    <t>コミカルさと壮大さが上手く取り入れられていた。</t>
  </si>
  <si>
    <t>カッコよかった</t>
  </si>
  <si>
    <t>とても楽しそうでやってみたいと思いました！</t>
  </si>
  <si>
    <t>すごかった。</t>
  </si>
  <si>
    <t>かっこよかった</t>
  </si>
  <si>
    <t>迫力があり、見入ってしまいました‼️</t>
  </si>
  <si>
    <t>世界観がよかった！演技者全員がとても楽しそうで、ラートの良さが伝わってきた。</t>
  </si>
  <si>
    <t>かっこよかった！ダンスも揃っていて完成度がたかかった。</t>
  </si>
  <si>
    <t>遊園地みたいで私も遊んでみたいとおもった。揃えるところがおしい！</t>
  </si>
  <si>
    <t>クララが立った！（笑）</t>
  </si>
  <si>
    <t>多人数を生かした、迫力のあるデモで素晴らしかったです</t>
  </si>
  <si>
    <t>帽子を生かした演技と、キレのあるダンスを中心で行うことで曲のカッコ良さが増した</t>
  </si>
  <si>
    <t>夏休みというテーマと遊びがラート で表されて、体の動きの表現もダイナミックで勉強になりました！</t>
  </si>
  <si>
    <t>やっぱシルホイールは最高です❤️</t>
  </si>
  <si>
    <t>クララが面白かった</t>
  </si>
  <si>
    <t>揃っていてカッコよかった</t>
  </si>
  <si>
    <t>面白かった</t>
  </si>
  <si>
    <t>帽子の演技がカッコよかった</t>
  </si>
  <si>
    <t>夏休み感満載でした
セミがアクセントになっていましたね</t>
  </si>
  <si>
    <t>統一感があって良かったです
よく練習されているのを感じました</t>
  </si>
  <si>
    <t>大地さんの筋肉に惚れ惚れしました</t>
  </si>
  <si>
    <t>高い技術と楽しさとテーマ性、表情まで良かった。ラートを競技としてこだわらない構成はデモンストレーションならではだった。</t>
  </si>
  <si>
    <t>衣装を統一したことで一体感があった。技術力もあり、ダンス要素がリズム体操部としてアピールされていた</t>
  </si>
  <si>
    <t>笑いを交えてのラートのデモンストレーションで、楽しい雰囲気でした。</t>
  </si>
  <si>
    <t>クララが立つのと、ラートに布を被せて山にするアイディアが良かった。衣装も可愛かったし、楽しそうな雰囲気が良かった。</t>
  </si>
  <si>
    <t>一年生が多くて難しい技ができなくても、一生懸命さが伝わってきた。ノリの良い曲で沖縄っぽさもあっていい雰囲気だった。琉大は毎年デモ部門に出てなかったので、今後もぜひ出て欲しい。</t>
  </si>
  <si>
    <t>ダンスが得意じゃないメンバーもダンスを頑張っていたので、努力賞ということで。笑
今後に期待しています。</t>
  </si>
  <si>
    <t>ラートの使い方がおもしろかった</t>
  </si>
  <si>
    <t>視覚的にとてもおもしろかった</t>
  </si>
  <si>
    <t>ハイジネタがとても印象に残った</t>
  </si>
  <si>
    <t>技術、ストーリー性、発想など、やはり総合では1番かな。</t>
  </si>
  <si>
    <t>リズム感good！衣装や構成のシンプルさも綺麗に見えた。</t>
  </si>
  <si>
    <t>大人数でのチームプレーが良かった。</t>
  </si>
  <si>
    <t>二重のラートがすごかった</t>
  </si>
  <si>
    <t>なんか面白かった</t>
  </si>
  <si>
    <t>一つの輪で回っていたのがすごかった</t>
  </si>
  <si>
    <t>動きが凄く揃っていて音楽に合わせてメリハリつけてのデモだったのでかっこよかったです</t>
  </si>
  <si>
    <t>筋肉💪</t>
  </si>
  <si>
    <t>素晴らしき筋肉💪</t>
  </si>
  <si>
    <t>団体名／作品名</t>
    <rPh sb="0" eb="2">
      <t>ダンタイ</t>
    </rPh>
    <rPh sb="2" eb="3">
      <t>メイ</t>
    </rPh>
    <rPh sb="4" eb="6">
      <t>サクヒン</t>
    </rPh>
    <rPh sb="6" eb="7">
      <t>メイ</t>
    </rPh>
    <phoneticPr fontId="3"/>
  </si>
  <si>
    <r>
      <t>1</t>
    </r>
    <r>
      <rPr>
        <sz val="10"/>
        <color rgb="FF000000"/>
        <rFont val="ＭＳ Ｐゴシック"/>
        <family val="3"/>
        <charset val="128"/>
      </rPr>
      <t>位投票件数</t>
    </r>
    <rPh sb="1" eb="2">
      <t>イ</t>
    </rPh>
    <rPh sb="2" eb="4">
      <t>トウヒョウ</t>
    </rPh>
    <rPh sb="4" eb="6">
      <t>ケンスウ</t>
    </rPh>
    <phoneticPr fontId="3"/>
  </si>
  <si>
    <r>
      <t>2</t>
    </r>
    <r>
      <rPr>
        <sz val="10"/>
        <color rgb="FF000000"/>
        <rFont val="ＭＳ Ｐゴシック"/>
        <family val="3"/>
        <charset val="128"/>
      </rPr>
      <t>位投票件数</t>
    </r>
    <phoneticPr fontId="3"/>
  </si>
  <si>
    <r>
      <t>3</t>
    </r>
    <r>
      <rPr>
        <sz val="10"/>
        <color rgb="FF000000"/>
        <rFont val="ＭＳ Ｐゴシック"/>
        <family val="3"/>
        <charset val="128"/>
      </rPr>
      <t>位投票件数</t>
    </r>
    <phoneticPr fontId="3"/>
  </si>
  <si>
    <r>
      <t>1</t>
    </r>
    <r>
      <rPr>
        <sz val="10"/>
        <color rgb="FF000000"/>
        <rFont val="ＭＳ Ｐゴシック"/>
        <family val="3"/>
        <charset val="128"/>
      </rPr>
      <t>位得点倍率</t>
    </r>
    <rPh sb="1" eb="2">
      <t>イ</t>
    </rPh>
    <rPh sb="2" eb="4">
      <t>トクテン</t>
    </rPh>
    <rPh sb="4" eb="6">
      <t>バイリツ</t>
    </rPh>
    <phoneticPr fontId="3"/>
  </si>
  <si>
    <r>
      <t>2</t>
    </r>
    <r>
      <rPr>
        <sz val="10"/>
        <color rgb="FF000000"/>
        <rFont val="ＭＳ Ｐゴシック"/>
        <family val="3"/>
        <charset val="128"/>
      </rPr>
      <t>位得点倍率</t>
    </r>
    <rPh sb="1" eb="2">
      <t>イ</t>
    </rPh>
    <rPh sb="2" eb="4">
      <t>トクテン</t>
    </rPh>
    <rPh sb="4" eb="6">
      <t>バイリツ</t>
    </rPh>
    <phoneticPr fontId="3"/>
  </si>
  <si>
    <r>
      <t>3</t>
    </r>
    <r>
      <rPr>
        <sz val="10"/>
        <color rgb="FF000000"/>
        <rFont val="ＭＳ Ｐゴシック"/>
        <family val="3"/>
        <charset val="128"/>
      </rPr>
      <t>位得点倍率</t>
    </r>
    <rPh sb="1" eb="2">
      <t>イ</t>
    </rPh>
    <rPh sb="2" eb="4">
      <t>トクテン</t>
    </rPh>
    <rPh sb="4" eb="6">
      <t>バイリツ</t>
    </rPh>
    <phoneticPr fontId="3"/>
  </si>
  <si>
    <t>合計ポイント</t>
    <rPh sb="0" eb="2">
      <t>ゴウケイ</t>
    </rPh>
    <phoneticPr fontId="3"/>
  </si>
  <si>
    <t>順位</t>
    <rPh sb="0" eb="2">
      <t>ジュンイ</t>
    </rPh>
    <phoneticPr fontId="3"/>
  </si>
  <si>
    <t>■正しい集計結果</t>
    <rPh sb="1" eb="2">
      <t>タダ</t>
    </rPh>
    <rPh sb="4" eb="6">
      <t>シュウケイ</t>
    </rPh>
    <rPh sb="6" eb="8">
      <t>ケッカ</t>
    </rPh>
    <phoneticPr fontId="3"/>
  </si>
  <si>
    <t>■誤りの集計結果</t>
    <rPh sb="1" eb="2">
      <t>アヤマ</t>
    </rPh>
    <rPh sb="4" eb="6">
      <t>シュウケイ</t>
    </rPh>
    <rPh sb="6" eb="8">
      <t>ケッカ</t>
    </rPh>
    <phoneticPr fontId="3"/>
  </si>
  <si>
    <t>名古屋芸術大学</t>
  </si>
  <si>
    <t>新潟大学リズム体操部</t>
  </si>
  <si>
    <t>松本大学</t>
  </si>
  <si>
    <t>琉球大学体操部</t>
  </si>
  <si>
    <t>筑波大学　体操部</t>
  </si>
  <si>
    <t>DIZAP</t>
  </si>
  <si>
    <t>五里夢中</t>
  </si>
  <si>
    <t>佐々木大地</t>
  </si>
  <si>
    <t>2位投票件数</t>
  </si>
  <si>
    <t>3位投票件数</t>
  </si>
  <si>
    <t>団体名</t>
    <rPh sb="0" eb="2">
      <t>ダンタイ</t>
    </rPh>
    <rPh sb="2" eb="3">
      <t>メイ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</si>
</sst>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yyyy\ h:mm:ss"/>
  </numFmts>
  <fonts count="5" x14ac:knownFonts="1">
    <font>
      <sz val="10"/>
      <color rgb="FF000000"/>
      <name val="Arial"/>
    </font>
    <font>
      <sz val="10"/>
      <name val="Arial"/>
      <family val="2"/>
    </font>
    <font>
      <sz val="10"/>
      <color rgb="FF000000"/>
      <name val="Arial"/>
      <family val="2"/>
    </font>
    <font>
      <sz val="6"/>
      <name val="ＭＳ Ｐゴシック"/>
      <family val="3"/>
      <charset val="128"/>
    </font>
    <font>
      <sz val="10"/>
      <color rgb="FF000000"/>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applyFont="1" applyAlignment="1"/>
    <xf numFmtId="176" fontId="1" fillId="0" borderId="0" xfId="0" applyNumberFormat="1" applyFont="1" applyAlignment="1"/>
    <xf numFmtId="0" fontId="1" fillId="0" borderId="0" xfId="0" applyFont="1" applyAlignment="1"/>
    <xf numFmtId="0" fontId="4" fillId="0" borderId="0" xfId="0" applyFont="1" applyAlignment="1"/>
    <xf numFmtId="0" fontId="0" fillId="0" borderId="1" xfId="0" applyFont="1" applyBorder="1" applyAlignment="1"/>
    <xf numFmtId="0" fontId="0" fillId="0" borderId="1" xfId="0" applyFont="1" applyBorder="1" applyAlignment="1">
      <alignment horizontal="center"/>
    </xf>
    <xf numFmtId="0" fontId="4" fillId="2" borderId="1" xfId="0" applyFont="1" applyFill="1" applyBorder="1" applyAlignment="1"/>
    <xf numFmtId="0" fontId="2" fillId="2" borderId="1" xfId="0" applyFont="1" applyFill="1" applyBorder="1" applyAlignment="1">
      <alignment horizontal="center"/>
    </xf>
    <xf numFmtId="0" fontId="4" fillId="2" borderId="1" xfId="0" applyFont="1" applyFill="1" applyBorder="1" applyAlignment="1">
      <alignment horizontal="center"/>
    </xf>
    <xf numFmtId="0" fontId="0" fillId="0" borderId="1" xfId="0" applyFont="1" applyBorder="1" applyAlignment="1">
      <alignment horizontal="center" vertical="center"/>
    </xf>
    <xf numFmtId="0" fontId="2" fillId="3" borderId="1" xfId="0" applyFont="1" applyFill="1" applyBorder="1" applyAlignment="1">
      <alignment horizontal="center" vertical="center"/>
    </xf>
    <xf numFmtId="0" fontId="0" fillId="4" borderId="1" xfId="0" applyFont="1" applyFill="1" applyBorder="1" applyAlignment="1"/>
    <xf numFmtId="0" fontId="0" fillId="4" borderId="1"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76199</xdr:colOff>
      <xdr:row>27</xdr:row>
      <xdr:rowOff>28574</xdr:rowOff>
    </xdr:from>
    <xdr:to>
      <xdr:col>8</xdr:col>
      <xdr:colOff>685800</xdr:colOff>
      <xdr:row>44</xdr:row>
      <xdr:rowOff>85725</xdr:rowOff>
    </xdr:to>
    <xdr:sp macro="" textlink="">
      <xdr:nvSpPr>
        <xdr:cNvPr id="2" name="線吹き出し 1 (枠付き) 1"/>
        <xdr:cNvSpPr/>
      </xdr:nvSpPr>
      <xdr:spPr>
        <a:xfrm>
          <a:off x="5953124" y="4400549"/>
          <a:ext cx="5010151" cy="2809876"/>
        </a:xfrm>
        <a:prstGeom prst="borderCallout1">
          <a:avLst>
            <a:gd name="adj1" fmla="val -1589"/>
            <a:gd name="adj2" fmla="val -5512"/>
            <a:gd name="adj3" fmla="val -33157"/>
            <a:gd name="adj4" fmla="val -43099"/>
          </a:avLst>
        </a:prstGeom>
        <a:solidFill>
          <a:schemeClr val="accent1">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a:noFill/>
              </a:ln>
              <a:solidFill>
                <a:sysClr val="windowText" lastClr="000000"/>
              </a:solidFill>
              <a:effectLst/>
            </a:rPr>
            <a:t>デモ部門投票結果の誤りが発生してしまった原因は以下の２点であった。</a:t>
          </a:r>
          <a:endParaRPr kumimoji="1" lang="en-US" altLang="ja-JP" sz="1100" b="0" cap="none" spc="0">
            <a:ln>
              <a:noFill/>
            </a:ln>
            <a:solidFill>
              <a:sysClr val="windowText" lastClr="000000"/>
            </a:solidFill>
            <a:effectLst/>
          </a:endParaRPr>
        </a:p>
        <a:p>
          <a:pPr algn="l"/>
          <a:endParaRPr kumimoji="1" lang="en-US" altLang="ja-JP" sz="1100" b="0" cap="none" spc="0">
            <a:ln>
              <a:noFill/>
            </a:ln>
            <a:solidFill>
              <a:sysClr val="windowText" lastClr="000000"/>
            </a:solidFill>
            <a:effectLst/>
          </a:endParaRPr>
        </a:p>
        <a:p>
          <a:pPr algn="l"/>
          <a:r>
            <a:rPr kumimoji="1" lang="ja-JP" altLang="en-US" sz="1100" b="0" cap="none" spc="0">
              <a:ln>
                <a:noFill/>
              </a:ln>
              <a:solidFill>
                <a:sysClr val="windowText" lastClr="000000"/>
              </a:solidFill>
              <a:effectLst/>
            </a:rPr>
            <a:t>■誤りの原因①</a:t>
          </a:r>
          <a:endParaRPr kumimoji="1" lang="en-US" altLang="ja-JP" sz="1100" b="0" cap="none" spc="0">
            <a:ln>
              <a:noFill/>
            </a:ln>
            <a:solidFill>
              <a:sysClr val="windowText" lastClr="000000"/>
            </a:solidFill>
            <a:effectLst/>
          </a:endParaRPr>
        </a:p>
        <a:p>
          <a:pPr algn="l"/>
          <a:r>
            <a:rPr kumimoji="1" lang="ja-JP" altLang="en-US" sz="1100" b="0" cap="none" spc="0">
              <a:ln>
                <a:noFill/>
              </a:ln>
              <a:solidFill>
                <a:sysClr val="windowText" lastClr="000000"/>
              </a:solidFill>
              <a:effectLst/>
            </a:rPr>
            <a:t>　事前（大会前）にデモ参加団体名の一覧を作成していたが、その一覧が演技順に並んでるものと誤認して、演技順に並べた投票件数の集計結果をそのまま割り当ててしまった。そのことより、「団体名／作品名」の行と「投票件数」の行が不一致が発生してしまった。</a:t>
          </a:r>
          <a:endParaRPr kumimoji="1" lang="en-US" altLang="ja-JP" sz="1100" b="0" cap="none" spc="0">
            <a:ln>
              <a:noFill/>
            </a:ln>
            <a:solidFill>
              <a:sysClr val="windowText" lastClr="000000"/>
            </a:solidFill>
            <a:effectLst/>
          </a:endParaRPr>
        </a:p>
        <a:p>
          <a:pPr algn="l"/>
          <a:endParaRPr kumimoji="1" lang="en-US" altLang="ja-JP" sz="1100" b="0" cap="none" spc="0">
            <a:ln>
              <a:noFill/>
            </a:ln>
            <a:solidFill>
              <a:sysClr val="windowText" lastClr="000000"/>
            </a:solidFill>
            <a:effectLst/>
          </a:endParaRPr>
        </a:p>
        <a:p>
          <a:pPr algn="l"/>
          <a:r>
            <a:rPr kumimoji="1" lang="ja-JP" altLang="en-US" sz="1100" b="0" cap="none" spc="0">
              <a:ln>
                <a:noFill/>
              </a:ln>
              <a:solidFill>
                <a:sysClr val="windowText" lastClr="000000"/>
              </a:solidFill>
              <a:effectLst/>
            </a:rPr>
            <a:t>■誤りの原因②</a:t>
          </a:r>
          <a:endParaRPr kumimoji="1" lang="en-US" altLang="ja-JP" sz="1100" b="0" cap="none" spc="0">
            <a:ln>
              <a:noFill/>
            </a:ln>
            <a:solidFill>
              <a:sysClr val="windowText" lastClr="000000"/>
            </a:solidFill>
            <a:effectLst/>
          </a:endParaRPr>
        </a:p>
        <a:p>
          <a:pPr algn="l"/>
          <a:r>
            <a:rPr kumimoji="1" lang="ja-JP" altLang="en-US" sz="1100" b="0" cap="none" spc="0">
              <a:ln>
                <a:noFill/>
              </a:ln>
              <a:solidFill>
                <a:sysClr val="windowText" lastClr="000000"/>
              </a:solidFill>
              <a:effectLst/>
            </a:rPr>
            <a:t>　合計ポイントの計算式を正しくは、</a:t>
          </a:r>
          <a:endParaRPr kumimoji="1" lang="en-US" altLang="ja-JP" sz="1100" b="0" cap="none" spc="0">
            <a:ln>
              <a:noFill/>
            </a:ln>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u="sng" cap="none" spc="0">
              <a:ln>
                <a:noFill/>
              </a:ln>
              <a:solidFill>
                <a:sysClr val="windowText" lastClr="000000"/>
              </a:solidFill>
              <a:effectLst/>
            </a:rPr>
            <a:t>　「</a:t>
          </a:r>
          <a:r>
            <a:rPr kumimoji="1" lang="en-US" altLang="ja-JP" sz="1100" b="0" u="sng" cap="none" spc="0">
              <a:ln>
                <a:noFill/>
              </a:ln>
              <a:solidFill>
                <a:sysClr val="windowText" lastClr="000000"/>
              </a:solidFill>
              <a:effectLst/>
            </a:rPr>
            <a:t>1</a:t>
          </a:r>
          <a:r>
            <a:rPr kumimoji="1" lang="ja-JP" altLang="en-US" sz="1100" b="0" u="sng" cap="none" spc="0">
              <a:ln>
                <a:noFill/>
              </a:ln>
              <a:solidFill>
                <a:sysClr val="windowText" lastClr="000000"/>
              </a:solidFill>
              <a:effectLst/>
            </a:rPr>
            <a:t>位の投票件数」 </a:t>
          </a:r>
          <a:r>
            <a:rPr kumimoji="1" lang="en-US" altLang="ja-JP" sz="1100" b="0" u="sng" cap="none" spc="0">
              <a:ln>
                <a:noFill/>
              </a:ln>
              <a:solidFill>
                <a:sysClr val="windowText" lastClr="000000"/>
              </a:solidFill>
              <a:effectLst/>
            </a:rPr>
            <a:t>×</a:t>
          </a:r>
          <a:r>
            <a:rPr kumimoji="1" lang="ja-JP" altLang="en-US" sz="1100" b="0" u="sng" cap="none" spc="0">
              <a:ln>
                <a:noFill/>
              </a:ln>
              <a:solidFill>
                <a:sysClr val="windowText" lastClr="000000"/>
              </a:solidFill>
              <a:effectLst/>
            </a:rPr>
            <a:t> </a:t>
          </a:r>
          <a:r>
            <a:rPr kumimoji="1" lang="en-US" altLang="ja-JP" sz="1100" b="0" u="sng" cap="none" spc="0">
              <a:ln>
                <a:noFill/>
              </a:ln>
              <a:solidFill>
                <a:sysClr val="windowText" lastClr="000000"/>
              </a:solidFill>
              <a:effectLst/>
            </a:rPr>
            <a:t>3</a:t>
          </a:r>
          <a:r>
            <a:rPr kumimoji="1" lang="ja-JP" altLang="en-US" sz="1100" b="0" u="sng" cap="none" spc="0">
              <a:ln>
                <a:noFill/>
              </a:ln>
              <a:solidFill>
                <a:sysClr val="windowText" lastClr="000000"/>
              </a:solidFill>
              <a:effectLst/>
            </a:rPr>
            <a:t> ＋ </a:t>
          </a:r>
          <a:r>
            <a:rPr kumimoji="1" lang="ja-JP" altLang="ja-JP" sz="1100" b="0" u="sng">
              <a:solidFill>
                <a:sysClr val="windowText" lastClr="000000"/>
              </a:solidFill>
              <a:effectLst/>
              <a:latin typeface="+mn-lt"/>
              <a:ea typeface="+mn-ea"/>
              <a:cs typeface="+mn-cs"/>
            </a:rPr>
            <a:t>「</a:t>
          </a:r>
          <a:r>
            <a:rPr kumimoji="1" lang="en-US" altLang="ja-JP" sz="1100" b="0" u="sng">
              <a:solidFill>
                <a:sysClr val="windowText" lastClr="000000"/>
              </a:solidFill>
              <a:effectLst/>
              <a:latin typeface="+mn-lt"/>
              <a:ea typeface="+mn-ea"/>
              <a:cs typeface="+mn-cs"/>
            </a:rPr>
            <a:t>2</a:t>
          </a:r>
          <a:r>
            <a:rPr kumimoji="1" lang="ja-JP" altLang="ja-JP" sz="1100" b="0" u="sng">
              <a:solidFill>
                <a:sysClr val="windowText" lastClr="000000"/>
              </a:solidFill>
              <a:effectLst/>
              <a:latin typeface="+mn-lt"/>
              <a:ea typeface="+mn-ea"/>
              <a:cs typeface="+mn-cs"/>
            </a:rPr>
            <a:t>位の投票件数」 </a:t>
          </a:r>
          <a:r>
            <a:rPr kumimoji="1" lang="en-US" altLang="ja-JP" sz="1100" b="0" u="sng">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2</a:t>
          </a:r>
          <a:r>
            <a:rPr kumimoji="1" lang="ja-JP" altLang="ja-JP" sz="1100" b="0" u="sng">
              <a:solidFill>
                <a:sysClr val="windowText" lastClr="000000"/>
              </a:solidFill>
              <a:effectLst/>
              <a:latin typeface="+mn-lt"/>
              <a:ea typeface="+mn-ea"/>
              <a:cs typeface="+mn-cs"/>
            </a:rPr>
            <a:t> ＋ 「</a:t>
          </a:r>
          <a:r>
            <a:rPr kumimoji="1" lang="en-US" altLang="ja-JP" sz="1100" b="0" u="sng">
              <a:solidFill>
                <a:sysClr val="windowText" lastClr="000000"/>
              </a:solidFill>
              <a:effectLst/>
              <a:latin typeface="+mn-lt"/>
              <a:ea typeface="+mn-ea"/>
              <a:cs typeface="+mn-cs"/>
            </a:rPr>
            <a:t>3</a:t>
          </a:r>
          <a:r>
            <a:rPr kumimoji="1" lang="ja-JP" altLang="ja-JP" sz="1100" b="0" u="sng">
              <a:solidFill>
                <a:sysClr val="windowText" lastClr="000000"/>
              </a:solidFill>
              <a:effectLst/>
              <a:latin typeface="+mn-lt"/>
              <a:ea typeface="+mn-ea"/>
              <a:cs typeface="+mn-cs"/>
            </a:rPr>
            <a:t>位の投票件数」 </a:t>
          </a:r>
          <a:r>
            <a:rPr kumimoji="1" lang="en-US" altLang="ja-JP" sz="1100" b="0" u="sng">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1</a:t>
          </a:r>
          <a:endParaRPr lang="ja-JP" altLang="ja-JP" u="sng">
            <a:solidFill>
              <a:sysClr val="windowText" lastClr="000000"/>
            </a:solidFill>
            <a:effectLst/>
          </a:endParaRPr>
        </a:p>
        <a:p>
          <a:pPr algn="l"/>
          <a:r>
            <a:rPr kumimoji="1" lang="ja-JP" altLang="en-US" sz="1100" b="0" cap="none" spc="0">
              <a:ln>
                <a:noFill/>
              </a:ln>
              <a:solidFill>
                <a:sysClr val="windowText" lastClr="000000"/>
              </a:solidFill>
              <a:effectLst/>
            </a:rPr>
            <a:t>　としなければならないところを、エクセル関数式に誤りがあり、</a:t>
          </a:r>
          <a:endParaRPr kumimoji="1" lang="en-US" altLang="ja-JP" sz="1100" b="0" cap="none" spc="0">
            <a:ln>
              <a:noFill/>
            </a:ln>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u="sng">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1</a:t>
          </a:r>
          <a:r>
            <a:rPr kumimoji="1" lang="ja-JP" altLang="ja-JP" sz="1100" b="0" u="sng">
              <a:solidFill>
                <a:sysClr val="windowText" lastClr="000000"/>
              </a:solidFill>
              <a:effectLst/>
              <a:latin typeface="+mn-lt"/>
              <a:ea typeface="+mn-ea"/>
              <a:cs typeface="+mn-cs"/>
            </a:rPr>
            <a:t>位の投票件数」 </a:t>
          </a:r>
          <a:r>
            <a:rPr kumimoji="1" lang="en-US" altLang="ja-JP" sz="1100" b="0" u="sng">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3</a:t>
          </a:r>
          <a:r>
            <a:rPr kumimoji="1" lang="ja-JP" altLang="ja-JP" sz="1100" b="0" u="sng">
              <a:solidFill>
                <a:sysClr val="windowText" lastClr="000000"/>
              </a:solidFill>
              <a:effectLst/>
              <a:latin typeface="+mn-lt"/>
              <a:ea typeface="+mn-ea"/>
              <a:cs typeface="+mn-cs"/>
            </a:rPr>
            <a:t> ＋ 「</a:t>
          </a:r>
          <a:r>
            <a:rPr kumimoji="1" lang="en-US" altLang="ja-JP" sz="1100" b="0" u="sng">
              <a:solidFill>
                <a:sysClr val="windowText" lastClr="000000"/>
              </a:solidFill>
              <a:effectLst/>
              <a:latin typeface="+mn-lt"/>
              <a:ea typeface="+mn-ea"/>
              <a:cs typeface="+mn-cs"/>
            </a:rPr>
            <a:t>2</a:t>
          </a:r>
          <a:r>
            <a:rPr kumimoji="1" lang="ja-JP" altLang="ja-JP" sz="1100" b="0" u="sng">
              <a:solidFill>
                <a:sysClr val="windowText" lastClr="000000"/>
              </a:solidFill>
              <a:effectLst/>
              <a:latin typeface="+mn-lt"/>
              <a:ea typeface="+mn-ea"/>
              <a:cs typeface="+mn-cs"/>
            </a:rPr>
            <a:t>位の投票件数」 </a:t>
          </a:r>
          <a:r>
            <a:rPr kumimoji="1" lang="en-US" altLang="ja-JP" sz="1100" b="0" u="sng">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2</a:t>
          </a:r>
          <a:r>
            <a:rPr kumimoji="1" lang="ja-JP" altLang="ja-JP" sz="1100" b="0" u="sng">
              <a:solidFill>
                <a:sysClr val="windowText" lastClr="000000"/>
              </a:solidFill>
              <a:effectLst/>
              <a:latin typeface="+mn-lt"/>
              <a:ea typeface="+mn-ea"/>
              <a:cs typeface="+mn-cs"/>
            </a:rPr>
            <a:t> </a:t>
          </a:r>
          <a:r>
            <a:rPr kumimoji="1" lang="en-US" altLang="ja-JP" sz="1100" b="1" u="sng">
              <a:solidFill>
                <a:srgbClr val="FF0000"/>
              </a:solidFill>
              <a:effectLst/>
              <a:latin typeface="+mn-lt"/>
              <a:ea typeface="+mn-ea"/>
              <a:cs typeface="+mn-cs"/>
            </a:rPr>
            <a:t>×</a:t>
          </a:r>
          <a:r>
            <a:rPr kumimoji="1" lang="ja-JP" altLang="ja-JP" sz="1100" b="0" u="sng">
              <a:solidFill>
                <a:srgbClr val="FF0000"/>
              </a:solidFill>
              <a:effectLst/>
              <a:latin typeface="+mn-lt"/>
              <a:ea typeface="+mn-ea"/>
              <a:cs typeface="+mn-cs"/>
            </a:rPr>
            <a:t> </a:t>
          </a:r>
          <a:r>
            <a:rPr kumimoji="1" lang="ja-JP" altLang="ja-JP" sz="1100" b="0" u="sng">
              <a:solidFill>
                <a:sysClr val="windowText" lastClr="000000"/>
              </a:solidFill>
              <a:effectLst/>
              <a:latin typeface="+mn-lt"/>
              <a:ea typeface="+mn-ea"/>
              <a:cs typeface="+mn-cs"/>
            </a:rPr>
            <a:t>「</a:t>
          </a:r>
          <a:r>
            <a:rPr kumimoji="1" lang="en-US" altLang="ja-JP" sz="1100" b="0" u="sng">
              <a:solidFill>
                <a:sysClr val="windowText" lastClr="000000"/>
              </a:solidFill>
              <a:effectLst/>
              <a:latin typeface="+mn-lt"/>
              <a:ea typeface="+mn-ea"/>
              <a:cs typeface="+mn-cs"/>
            </a:rPr>
            <a:t>3</a:t>
          </a:r>
          <a:r>
            <a:rPr kumimoji="1" lang="ja-JP" altLang="ja-JP" sz="1100" b="0" u="sng">
              <a:solidFill>
                <a:sysClr val="windowText" lastClr="000000"/>
              </a:solidFill>
              <a:effectLst/>
              <a:latin typeface="+mn-lt"/>
              <a:ea typeface="+mn-ea"/>
              <a:cs typeface="+mn-cs"/>
            </a:rPr>
            <a:t>位の投票件数」 </a:t>
          </a:r>
          <a:r>
            <a:rPr kumimoji="1" lang="en-US" altLang="ja-JP" sz="1100" b="0" u="sng">
              <a:solidFill>
                <a:sysClr val="windowText" lastClr="000000"/>
              </a:solidFill>
              <a:effectLst/>
              <a:latin typeface="+mn-lt"/>
              <a:ea typeface="+mn-ea"/>
              <a:cs typeface="+mn-cs"/>
            </a:rPr>
            <a:t>×</a:t>
          </a:r>
          <a:r>
            <a:rPr kumimoji="1" lang="ja-JP" altLang="ja-JP" sz="1100" b="0" u="sng">
              <a:solidFill>
                <a:sysClr val="windowText" lastClr="000000"/>
              </a:solidFill>
              <a:effectLst/>
              <a:latin typeface="+mn-lt"/>
              <a:ea typeface="+mn-ea"/>
              <a:cs typeface="+mn-cs"/>
            </a:rPr>
            <a:t> </a:t>
          </a:r>
          <a:r>
            <a:rPr kumimoji="1" lang="en-US" altLang="ja-JP" sz="1100" b="0" u="sng">
              <a:solidFill>
                <a:sysClr val="windowText" lastClr="000000"/>
              </a:solidFill>
              <a:effectLst/>
              <a:latin typeface="+mn-lt"/>
              <a:ea typeface="+mn-ea"/>
              <a:cs typeface="+mn-cs"/>
            </a:rPr>
            <a:t>1</a:t>
          </a:r>
          <a:endParaRPr lang="ja-JP" altLang="ja-JP">
            <a:solidFill>
              <a:sysClr val="windowText" lastClr="000000"/>
            </a:solidFill>
            <a:effectLst/>
          </a:endParaRPr>
        </a:p>
        <a:p>
          <a:pPr algn="l"/>
          <a:r>
            <a:rPr kumimoji="1" lang="ja-JP" altLang="en-US" sz="1100" b="0" cap="none" spc="0">
              <a:ln>
                <a:noFill/>
              </a:ln>
              <a:solidFill>
                <a:sysClr val="windowText" lastClr="000000"/>
              </a:solidFill>
              <a:effectLst/>
            </a:rPr>
            <a:t>としてしまい、誤って「</a:t>
          </a:r>
          <a:r>
            <a:rPr kumimoji="1" lang="en-US" altLang="ja-JP" sz="1100" b="0" cap="none" spc="0">
              <a:ln>
                <a:noFill/>
              </a:ln>
              <a:solidFill>
                <a:sysClr val="windowText" lastClr="000000"/>
              </a:solidFill>
              <a:effectLst/>
            </a:rPr>
            <a:t>3</a:t>
          </a:r>
          <a:r>
            <a:rPr kumimoji="1" lang="ja-JP" altLang="en-US" sz="1100" b="0" cap="none" spc="0">
              <a:ln>
                <a:noFill/>
              </a:ln>
              <a:solidFill>
                <a:sysClr val="windowText" lastClr="000000"/>
              </a:solidFill>
              <a:effectLst/>
            </a:rPr>
            <a:t>位の</a:t>
          </a:r>
          <a:r>
            <a:rPr kumimoji="1" lang="ja-JP" altLang="ja-JP" sz="1100" b="0">
              <a:solidFill>
                <a:sysClr val="windowText" lastClr="000000"/>
              </a:solidFill>
              <a:effectLst/>
              <a:latin typeface="+mn-lt"/>
              <a:ea typeface="+mn-ea"/>
              <a:cs typeface="+mn-cs"/>
            </a:rPr>
            <a:t>投票件数</a:t>
          </a:r>
          <a:r>
            <a:rPr kumimoji="1" lang="ja-JP" altLang="en-US" sz="1100" b="0" cap="none" spc="0">
              <a:ln>
                <a:noFill/>
              </a:ln>
              <a:solidFill>
                <a:sysClr val="windowText" lastClr="000000"/>
              </a:solidFill>
              <a:effectLst/>
            </a:rPr>
            <a:t>」を乗じてしまっていた。</a:t>
          </a:r>
          <a:endParaRPr kumimoji="1" lang="en-US" altLang="ja-JP" sz="1100" b="0" cap="none" spc="0">
            <a:ln>
              <a:noFill/>
            </a:ln>
            <a:solidFill>
              <a:sysClr val="windowText" lastClr="000000"/>
            </a:solidFill>
            <a:effectLst/>
          </a:endParaRPr>
        </a:p>
      </xdr:txBody>
    </xdr:sp>
    <xdr:clientData/>
  </xdr:twoCellAnchor>
  <xdr:twoCellAnchor>
    <xdr:from>
      <xdr:col>5</xdr:col>
      <xdr:colOff>0</xdr:colOff>
      <xdr:row>22</xdr:row>
      <xdr:rowOff>38100</xdr:rowOff>
    </xdr:from>
    <xdr:to>
      <xdr:col>5</xdr:col>
      <xdr:colOff>457200</xdr:colOff>
      <xdr:row>26</xdr:row>
      <xdr:rowOff>76200</xdr:rowOff>
    </xdr:to>
    <xdr:cxnSp macro="">
      <xdr:nvCxnSpPr>
        <xdr:cNvPr id="5" name="直線コネクタ 4"/>
        <xdr:cNvCxnSpPr/>
      </xdr:nvCxnSpPr>
      <xdr:spPr>
        <a:xfrm flipH="1">
          <a:off x="8334375" y="3600450"/>
          <a:ext cx="457200" cy="6858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2"/>
  <sheetViews>
    <sheetView tabSelected="1" workbookViewId="0"/>
  </sheetViews>
  <sheetFormatPr defaultRowHeight="12.75" x14ac:dyDescent="0.2"/>
  <cols>
    <col min="1" max="1" width="3.7109375" customWidth="1"/>
    <col min="2" max="2" width="84.42578125" bestFit="1" customWidth="1"/>
    <col min="3" max="5" width="12.28515625" bestFit="1" customWidth="1"/>
    <col min="6" max="6" width="11.42578125" customWidth="1"/>
    <col min="7" max="7" width="5.42578125" customWidth="1"/>
    <col min="8" max="11" width="12.28515625" bestFit="1" customWidth="1"/>
  </cols>
  <sheetData>
    <row r="2" spans="2:11" x14ac:dyDescent="0.2">
      <c r="B2" s="3" t="s">
        <v>104</v>
      </c>
    </row>
    <row r="3" spans="2:11" x14ac:dyDescent="0.2">
      <c r="B3" s="6" t="s">
        <v>95</v>
      </c>
      <c r="C3" s="7" t="s">
        <v>96</v>
      </c>
      <c r="D3" s="7" t="s">
        <v>97</v>
      </c>
      <c r="E3" s="7" t="s">
        <v>98</v>
      </c>
      <c r="F3" s="8" t="s">
        <v>102</v>
      </c>
      <c r="G3" s="8" t="s">
        <v>103</v>
      </c>
      <c r="I3" s="10" t="s">
        <v>99</v>
      </c>
      <c r="J3" s="10" t="s">
        <v>100</v>
      </c>
      <c r="K3" s="10" t="s">
        <v>101</v>
      </c>
    </row>
    <row r="4" spans="2:11" x14ac:dyDescent="0.2">
      <c r="B4" s="4" t="s">
        <v>9</v>
      </c>
      <c r="C4" s="5">
        <f>COUNTIF('フォームの回答 1'!$C$2:$C$80,集計結果!$B4)</f>
        <v>5</v>
      </c>
      <c r="D4" s="5">
        <f>COUNTIF('フォームの回答 1'!$E$2:$E$80,集計結果!$B4)</f>
        <v>9</v>
      </c>
      <c r="E4" s="5">
        <f>COUNTIF('フォームの回答 1'!$G$2:$G$80,集計結果!$B4)</f>
        <v>12</v>
      </c>
      <c r="F4" s="5">
        <f t="shared" ref="F4:F11" si="0">C4*$I$4+D4*$J$4+E4*$K$4</f>
        <v>45</v>
      </c>
      <c r="G4" s="5">
        <f>RANK(F4,$F$4:$F$11,0)</f>
        <v>6</v>
      </c>
      <c r="I4" s="9">
        <v>3</v>
      </c>
      <c r="J4" s="9">
        <v>2</v>
      </c>
      <c r="K4" s="9">
        <v>1</v>
      </c>
    </row>
    <row r="5" spans="2:11" x14ac:dyDescent="0.2">
      <c r="B5" s="4" t="s">
        <v>17</v>
      </c>
      <c r="C5" s="5">
        <f>COUNTIF('フォームの回答 1'!$C$2:$C$80,集計結果!$B5)</f>
        <v>8</v>
      </c>
      <c r="D5" s="5">
        <f>COUNTIF('フォームの回答 1'!$E$2:$E$80,集計結果!$B5)</f>
        <v>12</v>
      </c>
      <c r="E5" s="5">
        <f>COUNTIF('フォームの回答 1'!$G$2:$G$80,集計結果!$B5)</f>
        <v>10</v>
      </c>
      <c r="F5" s="5">
        <f t="shared" si="0"/>
        <v>58</v>
      </c>
      <c r="G5" s="5">
        <f t="shared" ref="G5:G11" si="1">RANK(F5,$F$4:$F$11,0)</f>
        <v>3</v>
      </c>
    </row>
    <row r="6" spans="2:11" x14ac:dyDescent="0.2">
      <c r="B6" s="4" t="s">
        <v>11</v>
      </c>
      <c r="C6" s="5">
        <f>COUNTIF('フォームの回答 1'!$C$2:$C$80,集計結果!$B6)</f>
        <v>31</v>
      </c>
      <c r="D6" s="5">
        <f>COUNTIF('フォームの回答 1'!$E$2:$E$80,集計結果!$B6)</f>
        <v>19</v>
      </c>
      <c r="E6" s="5">
        <f>COUNTIF('フォームの回答 1'!$G$2:$G$80,集計結果!$B6)</f>
        <v>6</v>
      </c>
      <c r="F6" s="5">
        <f t="shared" si="0"/>
        <v>137</v>
      </c>
      <c r="G6" s="5">
        <f t="shared" si="1"/>
        <v>1</v>
      </c>
    </row>
    <row r="7" spans="2:11" x14ac:dyDescent="0.2">
      <c r="B7" s="4" t="s">
        <v>45</v>
      </c>
      <c r="C7" s="5">
        <f>COUNTIF('フォームの回答 1'!$C$2:$C$80,集計結果!$B7)</f>
        <v>1</v>
      </c>
      <c r="D7" s="5">
        <f>COUNTIF('フォームの回答 1'!$E$2:$E$80,集計結果!$B7)</f>
        <v>0</v>
      </c>
      <c r="E7" s="5">
        <f>COUNTIF('フォームの回答 1'!$G$2:$G$80,集計結果!$B7)</f>
        <v>1</v>
      </c>
      <c r="F7" s="5">
        <f t="shared" si="0"/>
        <v>4</v>
      </c>
      <c r="G7" s="5">
        <f t="shared" si="1"/>
        <v>8</v>
      </c>
    </row>
    <row r="8" spans="2:11" x14ac:dyDescent="0.2">
      <c r="B8" s="4" t="s">
        <v>16</v>
      </c>
      <c r="C8" s="5">
        <f>COUNTIF('フォームの回答 1'!$C$2:$C$80,集計結果!$B8)</f>
        <v>5</v>
      </c>
      <c r="D8" s="5">
        <f>COUNTIF('フォームの回答 1'!$E$2:$E$80,集計結果!$B8)</f>
        <v>7</v>
      </c>
      <c r="E8" s="5">
        <f>COUNTIF('フォームの回答 1'!$G$2:$G$80,集計結果!$B8)</f>
        <v>19</v>
      </c>
      <c r="F8" s="5">
        <f t="shared" si="0"/>
        <v>48</v>
      </c>
      <c r="G8" s="5">
        <f t="shared" si="1"/>
        <v>5</v>
      </c>
    </row>
    <row r="9" spans="2:11" x14ac:dyDescent="0.2">
      <c r="B9" s="4" t="s">
        <v>13</v>
      </c>
      <c r="C9" s="5">
        <f>COUNTIF('フォームの回答 1'!$C$2:$C$80,集計結果!$B9)</f>
        <v>8</v>
      </c>
      <c r="D9" s="5">
        <f>COUNTIF('フォームの回答 1'!$E$2:$E$80,集計結果!$B9)</f>
        <v>9</v>
      </c>
      <c r="E9" s="5">
        <f>COUNTIF('フォームの回答 1'!$G$2:$G$80,集計結果!$B9)</f>
        <v>10</v>
      </c>
      <c r="F9" s="5">
        <f t="shared" si="0"/>
        <v>52</v>
      </c>
      <c r="G9" s="5">
        <f t="shared" si="1"/>
        <v>4</v>
      </c>
    </row>
    <row r="10" spans="2:11" x14ac:dyDescent="0.2">
      <c r="B10" s="4" t="s">
        <v>20</v>
      </c>
      <c r="C10" s="5">
        <f>COUNTIF('フォームの回答 1'!$C$2:$C$80,集計結果!$B10)</f>
        <v>1</v>
      </c>
      <c r="D10" s="5">
        <f>COUNTIF('フォームの回答 1'!$E$2:$E$80,集計結果!$B10)</f>
        <v>4</v>
      </c>
      <c r="E10" s="5">
        <f>COUNTIF('フォームの回答 1'!$G$2:$G$80,集計結果!$B10)</f>
        <v>7</v>
      </c>
      <c r="F10" s="5">
        <f t="shared" si="0"/>
        <v>18</v>
      </c>
      <c r="G10" s="5">
        <f t="shared" si="1"/>
        <v>7</v>
      </c>
    </row>
    <row r="11" spans="2:11" x14ac:dyDescent="0.2">
      <c r="B11" s="4" t="s">
        <v>18</v>
      </c>
      <c r="C11" s="5">
        <f>COUNTIF('フォームの回答 1'!$C$2:$C$80,集計結果!$B11)</f>
        <v>20</v>
      </c>
      <c r="D11" s="5">
        <f>COUNTIF('フォームの回答 1'!$E$2:$E$80,集計結果!$B11)</f>
        <v>19</v>
      </c>
      <c r="E11" s="5">
        <f>COUNTIF('フォームの回答 1'!$G$2:$G$80,集計結果!$B11)</f>
        <v>14</v>
      </c>
      <c r="F11" s="5">
        <f t="shared" si="0"/>
        <v>112</v>
      </c>
      <c r="G11" s="5">
        <f t="shared" si="1"/>
        <v>2</v>
      </c>
    </row>
    <row r="13" spans="2:11" x14ac:dyDescent="0.2">
      <c r="B13" s="3" t="s">
        <v>105</v>
      </c>
    </row>
    <row r="14" spans="2:11" x14ac:dyDescent="0.2">
      <c r="B14" s="6" t="s">
        <v>116</v>
      </c>
      <c r="C14" s="7" t="s">
        <v>96</v>
      </c>
      <c r="D14" s="7" t="s">
        <v>114</v>
      </c>
      <c r="E14" s="7" t="s">
        <v>115</v>
      </c>
      <c r="F14" s="8" t="s">
        <v>102</v>
      </c>
      <c r="G14" s="8" t="s">
        <v>103</v>
      </c>
    </row>
    <row r="15" spans="2:11" x14ac:dyDescent="0.2">
      <c r="B15" s="11" t="s">
        <v>106</v>
      </c>
      <c r="C15" s="5">
        <v>5</v>
      </c>
      <c r="D15" s="5">
        <v>9</v>
      </c>
      <c r="E15" s="5">
        <v>12</v>
      </c>
      <c r="F15" s="12">
        <f>C15*3+D15*2*E15</f>
        <v>231</v>
      </c>
      <c r="G15" s="5">
        <f>RANK(F15,$F$15:$F$22,0)</f>
        <v>5</v>
      </c>
    </row>
    <row r="16" spans="2:11" x14ac:dyDescent="0.2">
      <c r="B16" s="11" t="s">
        <v>107</v>
      </c>
      <c r="C16" s="5">
        <v>8</v>
      </c>
      <c r="D16" s="5">
        <v>12</v>
      </c>
      <c r="E16" s="5">
        <v>10</v>
      </c>
      <c r="F16" s="12">
        <f t="shared" ref="F16:F22" si="2">C16*3+D16*2*E16</f>
        <v>264</v>
      </c>
      <c r="G16" s="5">
        <f t="shared" ref="G16:G22" si="3">RANK(F16,$F$15:$F$22,0)</f>
        <v>4</v>
      </c>
    </row>
    <row r="17" spans="2:7" x14ac:dyDescent="0.2">
      <c r="B17" s="11" t="s">
        <v>108</v>
      </c>
      <c r="C17" s="5">
        <v>31</v>
      </c>
      <c r="D17" s="5">
        <v>19</v>
      </c>
      <c r="E17" s="5">
        <v>6</v>
      </c>
      <c r="F17" s="12">
        <f t="shared" si="2"/>
        <v>321</v>
      </c>
      <c r="G17" s="5">
        <f t="shared" si="3"/>
        <v>2</v>
      </c>
    </row>
    <row r="18" spans="2:7" x14ac:dyDescent="0.2">
      <c r="B18" s="11" t="s">
        <v>109</v>
      </c>
      <c r="C18" s="5">
        <v>1</v>
      </c>
      <c r="D18" s="5">
        <v>0</v>
      </c>
      <c r="E18" s="5">
        <v>1</v>
      </c>
      <c r="F18" s="12">
        <f t="shared" si="2"/>
        <v>3</v>
      </c>
      <c r="G18" s="5">
        <f t="shared" si="3"/>
        <v>8</v>
      </c>
    </row>
    <row r="19" spans="2:7" x14ac:dyDescent="0.2">
      <c r="B19" s="11" t="s">
        <v>110</v>
      </c>
      <c r="C19" s="5">
        <v>5</v>
      </c>
      <c r="D19" s="5">
        <v>7</v>
      </c>
      <c r="E19" s="5">
        <v>19</v>
      </c>
      <c r="F19" s="12">
        <f t="shared" si="2"/>
        <v>281</v>
      </c>
      <c r="G19" s="5">
        <f t="shared" si="3"/>
        <v>3</v>
      </c>
    </row>
    <row r="20" spans="2:7" x14ac:dyDescent="0.2">
      <c r="B20" s="11" t="s">
        <v>111</v>
      </c>
      <c r="C20" s="5">
        <v>8</v>
      </c>
      <c r="D20" s="5">
        <v>9</v>
      </c>
      <c r="E20" s="5">
        <v>10</v>
      </c>
      <c r="F20" s="12">
        <f t="shared" si="2"/>
        <v>204</v>
      </c>
      <c r="G20" s="5">
        <f t="shared" si="3"/>
        <v>6</v>
      </c>
    </row>
    <row r="21" spans="2:7" x14ac:dyDescent="0.2">
      <c r="B21" s="11" t="s">
        <v>112</v>
      </c>
      <c r="C21" s="5">
        <v>1</v>
      </c>
      <c r="D21" s="5">
        <v>4</v>
      </c>
      <c r="E21" s="5">
        <v>7</v>
      </c>
      <c r="F21" s="12">
        <f t="shared" si="2"/>
        <v>59</v>
      </c>
      <c r="G21" s="5">
        <f t="shared" si="3"/>
        <v>7</v>
      </c>
    </row>
    <row r="22" spans="2:7" x14ac:dyDescent="0.2">
      <c r="B22" s="11" t="s">
        <v>113</v>
      </c>
      <c r="C22" s="5">
        <v>20</v>
      </c>
      <c r="D22" s="5">
        <v>19</v>
      </c>
      <c r="E22" s="5">
        <v>14</v>
      </c>
      <c r="F22" s="12">
        <f t="shared" si="2"/>
        <v>592</v>
      </c>
      <c r="G22" s="5">
        <f t="shared" si="3"/>
        <v>1</v>
      </c>
    </row>
  </sheetData>
  <sortState ref="B2:B9">
    <sortCondition ref="B2"/>
  </sortState>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80"/>
  <sheetViews>
    <sheetView workbookViewId="0">
      <pane ySplit="1" topLeftCell="A2" activePane="bottomLeft" state="frozen"/>
      <selection pane="bottomLeft" activeCell="G2" sqref="G2"/>
    </sheetView>
  </sheetViews>
  <sheetFormatPr defaultColWidth="14.42578125" defaultRowHeight="15.75" customHeight="1" x14ac:dyDescent="0.2"/>
  <cols>
    <col min="1" max="14" width="21.5703125" customWidth="1"/>
  </cols>
  <sheetData>
    <row r="1" spans="1:8" ht="15.75" customHeight="1" x14ac:dyDescent="0.2">
      <c r="A1" t="s">
        <v>0</v>
      </c>
      <c r="B1" t="s">
        <v>1</v>
      </c>
      <c r="C1" t="s">
        <v>2</v>
      </c>
      <c r="D1" t="s">
        <v>3</v>
      </c>
      <c r="E1" t="s">
        <v>4</v>
      </c>
      <c r="F1" t="s">
        <v>5</v>
      </c>
      <c r="G1" t="s">
        <v>6</v>
      </c>
      <c r="H1" t="s">
        <v>7</v>
      </c>
    </row>
    <row r="2" spans="1:8" ht="15.75" customHeight="1" x14ac:dyDescent="0.2">
      <c r="A2" s="1">
        <v>43331.642044583336</v>
      </c>
      <c r="B2" s="2" t="s">
        <v>8</v>
      </c>
      <c r="C2" s="2" t="s">
        <v>9</v>
      </c>
      <c r="D2" s="2" t="s">
        <v>10</v>
      </c>
      <c r="E2" s="2" t="s">
        <v>11</v>
      </c>
      <c r="F2" s="2" t="s">
        <v>12</v>
      </c>
      <c r="G2" s="2" t="s">
        <v>13</v>
      </c>
      <c r="H2" s="2" t="s">
        <v>14</v>
      </c>
    </row>
    <row r="3" spans="1:8" ht="15.75" customHeight="1" x14ac:dyDescent="0.2">
      <c r="A3" s="1">
        <v>43331.645911724539</v>
      </c>
      <c r="B3" s="2" t="s">
        <v>8</v>
      </c>
      <c r="C3" s="2" t="s">
        <v>11</v>
      </c>
      <c r="D3" s="2" t="s">
        <v>15</v>
      </c>
      <c r="E3" s="2" t="s">
        <v>9</v>
      </c>
      <c r="G3" s="2" t="s">
        <v>16</v>
      </c>
    </row>
    <row r="4" spans="1:8" ht="15.75" customHeight="1" x14ac:dyDescent="0.2">
      <c r="A4" s="1">
        <v>43331.651122569441</v>
      </c>
      <c r="B4" s="2" t="s">
        <v>8</v>
      </c>
      <c r="C4" s="2" t="s">
        <v>11</v>
      </c>
      <c r="E4" s="2" t="s">
        <v>17</v>
      </c>
      <c r="G4" s="2" t="s">
        <v>18</v>
      </c>
    </row>
    <row r="5" spans="1:8" ht="15.75" customHeight="1" x14ac:dyDescent="0.2">
      <c r="A5" s="1">
        <v>43331.651218020837</v>
      </c>
      <c r="B5" s="2" t="s">
        <v>19</v>
      </c>
      <c r="C5" s="2" t="s">
        <v>11</v>
      </c>
      <c r="E5" s="2" t="s">
        <v>16</v>
      </c>
      <c r="G5" s="2" t="s">
        <v>20</v>
      </c>
    </row>
    <row r="6" spans="1:8" ht="15.75" customHeight="1" x14ac:dyDescent="0.2">
      <c r="A6" s="1">
        <v>43331.651391631945</v>
      </c>
      <c r="B6" s="2" t="s">
        <v>21</v>
      </c>
      <c r="C6" s="2" t="s">
        <v>11</v>
      </c>
      <c r="D6" s="2" t="s">
        <v>22</v>
      </c>
      <c r="E6" s="2" t="s">
        <v>17</v>
      </c>
      <c r="F6" s="2" t="s">
        <v>23</v>
      </c>
      <c r="G6" s="2" t="s">
        <v>18</v>
      </c>
      <c r="H6" s="2" t="s">
        <v>24</v>
      </c>
    </row>
    <row r="7" spans="1:8" ht="15.75" customHeight="1" x14ac:dyDescent="0.2">
      <c r="A7" s="1">
        <v>43331.651675636575</v>
      </c>
      <c r="B7" s="2" t="s">
        <v>8</v>
      </c>
      <c r="C7" s="2" t="s">
        <v>11</v>
      </c>
      <c r="E7" s="2" t="s">
        <v>18</v>
      </c>
      <c r="G7" s="2" t="s">
        <v>16</v>
      </c>
    </row>
    <row r="8" spans="1:8" ht="15.75" customHeight="1" x14ac:dyDescent="0.2">
      <c r="A8" s="1">
        <v>43331.651712418985</v>
      </c>
      <c r="B8" s="2" t="s">
        <v>8</v>
      </c>
      <c r="C8" s="2" t="s">
        <v>18</v>
      </c>
      <c r="E8" s="2" t="s">
        <v>11</v>
      </c>
      <c r="G8" s="2" t="s">
        <v>17</v>
      </c>
    </row>
    <row r="9" spans="1:8" ht="15.75" customHeight="1" x14ac:dyDescent="0.2">
      <c r="A9" s="1">
        <v>43331.651715231477</v>
      </c>
      <c r="B9" s="2" t="s">
        <v>21</v>
      </c>
      <c r="C9" s="2" t="s">
        <v>17</v>
      </c>
      <c r="D9" s="2" t="s">
        <v>25</v>
      </c>
      <c r="E9" s="2" t="s">
        <v>13</v>
      </c>
      <c r="G9" s="2" t="s">
        <v>20</v>
      </c>
    </row>
    <row r="10" spans="1:8" ht="15.75" customHeight="1" x14ac:dyDescent="0.2">
      <c r="A10" s="1">
        <v>43331.651732604165</v>
      </c>
      <c r="B10" s="2" t="s">
        <v>8</v>
      </c>
      <c r="C10" s="2" t="s">
        <v>13</v>
      </c>
      <c r="E10" s="2" t="s">
        <v>9</v>
      </c>
      <c r="G10" s="2" t="s">
        <v>18</v>
      </c>
    </row>
    <row r="11" spans="1:8" ht="15.75" customHeight="1" x14ac:dyDescent="0.2">
      <c r="A11" s="1">
        <v>43331.651740902773</v>
      </c>
      <c r="B11" s="2" t="s">
        <v>8</v>
      </c>
      <c r="C11" s="2" t="s">
        <v>18</v>
      </c>
      <c r="E11" s="2" t="s">
        <v>11</v>
      </c>
      <c r="G11" s="2" t="s">
        <v>16</v>
      </c>
    </row>
    <row r="12" spans="1:8" ht="15.75" customHeight="1" x14ac:dyDescent="0.2">
      <c r="A12" s="1">
        <v>43331.651804374997</v>
      </c>
      <c r="B12" s="2" t="s">
        <v>21</v>
      </c>
      <c r="C12" s="2" t="s">
        <v>11</v>
      </c>
      <c r="E12" s="2" t="s">
        <v>18</v>
      </c>
      <c r="G12" s="2" t="s">
        <v>16</v>
      </c>
    </row>
    <row r="13" spans="1:8" ht="15.75" customHeight="1" x14ac:dyDescent="0.2">
      <c r="A13" s="1">
        <v>43331.651831400464</v>
      </c>
      <c r="B13" s="2" t="s">
        <v>8</v>
      </c>
      <c r="C13" s="2" t="s">
        <v>11</v>
      </c>
      <c r="E13" s="2" t="s">
        <v>13</v>
      </c>
      <c r="G13" s="2" t="s">
        <v>9</v>
      </c>
    </row>
    <row r="14" spans="1:8" ht="15.75" customHeight="1" x14ac:dyDescent="0.2">
      <c r="A14" s="1">
        <v>43331.651873576389</v>
      </c>
      <c r="B14" s="2" t="s">
        <v>19</v>
      </c>
      <c r="C14" s="2" t="s">
        <v>13</v>
      </c>
      <c r="E14" s="2" t="s">
        <v>18</v>
      </c>
      <c r="G14" s="2" t="s">
        <v>17</v>
      </c>
    </row>
    <row r="15" spans="1:8" ht="15.75" customHeight="1" x14ac:dyDescent="0.2">
      <c r="A15" s="1">
        <v>43331.651915891205</v>
      </c>
      <c r="B15" s="2" t="s">
        <v>8</v>
      </c>
      <c r="C15" s="2" t="s">
        <v>18</v>
      </c>
      <c r="E15" s="2" t="s">
        <v>17</v>
      </c>
      <c r="G15" s="2" t="s">
        <v>9</v>
      </c>
    </row>
    <row r="16" spans="1:8" ht="15.75" customHeight="1" x14ac:dyDescent="0.2">
      <c r="A16" s="1">
        <v>43331.651962928241</v>
      </c>
      <c r="B16" s="2" t="s">
        <v>8</v>
      </c>
      <c r="C16" s="2" t="s">
        <v>11</v>
      </c>
      <c r="E16" s="2" t="s">
        <v>18</v>
      </c>
      <c r="G16" s="2" t="s">
        <v>16</v>
      </c>
    </row>
    <row r="17" spans="1:8" ht="15.75" customHeight="1" x14ac:dyDescent="0.2">
      <c r="A17" s="1">
        <v>43331.651972685184</v>
      </c>
      <c r="B17" s="2" t="s">
        <v>8</v>
      </c>
      <c r="C17" s="2" t="s">
        <v>18</v>
      </c>
      <c r="E17" s="2" t="s">
        <v>11</v>
      </c>
      <c r="G17" s="2" t="s">
        <v>16</v>
      </c>
    </row>
    <row r="18" spans="1:8" ht="15.75" customHeight="1" x14ac:dyDescent="0.2">
      <c r="A18" s="1">
        <v>43331.651997766203</v>
      </c>
      <c r="B18" s="2" t="s">
        <v>21</v>
      </c>
      <c r="C18" s="2" t="s">
        <v>17</v>
      </c>
      <c r="E18" s="2" t="s">
        <v>11</v>
      </c>
      <c r="G18" s="2" t="s">
        <v>13</v>
      </c>
    </row>
    <row r="19" spans="1:8" ht="15.75" customHeight="1" x14ac:dyDescent="0.2">
      <c r="A19" s="1">
        <v>43331.652027372686</v>
      </c>
      <c r="B19" s="2" t="s">
        <v>8</v>
      </c>
      <c r="C19" s="2" t="s">
        <v>11</v>
      </c>
      <c r="D19" s="2" t="s">
        <v>26</v>
      </c>
      <c r="E19" s="2" t="s">
        <v>18</v>
      </c>
      <c r="G19" s="2" t="s">
        <v>16</v>
      </c>
    </row>
    <row r="20" spans="1:8" ht="15.75" customHeight="1" x14ac:dyDescent="0.2">
      <c r="A20" s="1">
        <v>43331.652038587963</v>
      </c>
      <c r="B20" s="2" t="s">
        <v>8</v>
      </c>
      <c r="C20" s="2" t="s">
        <v>11</v>
      </c>
      <c r="E20" s="2" t="s">
        <v>18</v>
      </c>
      <c r="G20" s="2" t="s">
        <v>9</v>
      </c>
    </row>
    <row r="21" spans="1:8" ht="15.75" customHeight="1" x14ac:dyDescent="0.2">
      <c r="A21" s="1">
        <v>43331.652105451387</v>
      </c>
      <c r="C21" s="2" t="s">
        <v>18</v>
      </c>
      <c r="E21" s="2" t="s">
        <v>20</v>
      </c>
      <c r="G21" s="2" t="s">
        <v>11</v>
      </c>
    </row>
    <row r="22" spans="1:8" ht="15.75" customHeight="1" x14ac:dyDescent="0.2">
      <c r="A22" s="1">
        <v>43331.652140451391</v>
      </c>
      <c r="B22" s="2" t="s">
        <v>8</v>
      </c>
      <c r="C22" s="2" t="s">
        <v>16</v>
      </c>
      <c r="E22" s="2" t="s">
        <v>13</v>
      </c>
      <c r="G22" s="2" t="s">
        <v>18</v>
      </c>
    </row>
    <row r="23" spans="1:8" ht="15.75" customHeight="1" x14ac:dyDescent="0.2">
      <c r="A23" s="1">
        <v>43331.652157488425</v>
      </c>
      <c r="B23" s="2" t="s">
        <v>19</v>
      </c>
      <c r="C23" s="2" t="s">
        <v>13</v>
      </c>
      <c r="E23" s="2" t="s">
        <v>16</v>
      </c>
      <c r="G23" s="2" t="s">
        <v>11</v>
      </c>
    </row>
    <row r="24" spans="1:8" ht="15.75" customHeight="1" x14ac:dyDescent="0.2">
      <c r="A24" s="1">
        <v>43331.652178298609</v>
      </c>
      <c r="B24" s="2" t="s">
        <v>21</v>
      </c>
      <c r="C24" s="2" t="s">
        <v>11</v>
      </c>
      <c r="E24" s="2" t="s">
        <v>18</v>
      </c>
      <c r="G24" s="2" t="s">
        <v>16</v>
      </c>
    </row>
    <row r="25" spans="1:8" ht="15.75" customHeight="1" x14ac:dyDescent="0.2">
      <c r="A25" s="1">
        <v>43331.652207430554</v>
      </c>
      <c r="B25" s="2" t="s">
        <v>19</v>
      </c>
      <c r="C25" s="2" t="s">
        <v>16</v>
      </c>
      <c r="E25" s="2" t="s">
        <v>18</v>
      </c>
      <c r="G25" s="2" t="s">
        <v>13</v>
      </c>
    </row>
    <row r="26" spans="1:8" ht="12.75" x14ac:dyDescent="0.2">
      <c r="A26" s="1">
        <v>43331.652211875</v>
      </c>
      <c r="B26" s="2" t="s">
        <v>21</v>
      </c>
      <c r="C26" s="2" t="s">
        <v>11</v>
      </c>
      <c r="E26" s="2" t="s">
        <v>18</v>
      </c>
      <c r="G26" s="2" t="s">
        <v>17</v>
      </c>
    </row>
    <row r="27" spans="1:8" ht="12.75" x14ac:dyDescent="0.2">
      <c r="A27" s="1">
        <v>43331.652248587961</v>
      </c>
      <c r="B27" s="2" t="s">
        <v>21</v>
      </c>
      <c r="C27" s="2" t="s">
        <v>11</v>
      </c>
      <c r="E27" s="2" t="s">
        <v>13</v>
      </c>
      <c r="G27" s="2" t="s">
        <v>18</v>
      </c>
    </row>
    <row r="28" spans="1:8" ht="12.75" x14ac:dyDescent="0.2">
      <c r="A28" s="1">
        <v>43331.65229539352</v>
      </c>
      <c r="B28" s="2" t="s">
        <v>19</v>
      </c>
      <c r="C28" s="2" t="s">
        <v>11</v>
      </c>
      <c r="D28" s="2" t="s">
        <v>27</v>
      </c>
      <c r="E28" s="2" t="s">
        <v>18</v>
      </c>
      <c r="F28" s="2" t="s">
        <v>28</v>
      </c>
      <c r="G28" s="2" t="s">
        <v>13</v>
      </c>
      <c r="H28" s="2" t="s">
        <v>29</v>
      </c>
    </row>
    <row r="29" spans="1:8" ht="12.75" x14ac:dyDescent="0.2">
      <c r="A29" s="1">
        <v>43331.652300613423</v>
      </c>
      <c r="B29" s="2" t="s">
        <v>8</v>
      </c>
      <c r="C29" s="2" t="s">
        <v>16</v>
      </c>
      <c r="E29" s="2" t="s">
        <v>17</v>
      </c>
      <c r="G29" s="2" t="s">
        <v>18</v>
      </c>
    </row>
    <row r="30" spans="1:8" ht="12.75" x14ac:dyDescent="0.2">
      <c r="A30" s="1">
        <v>43331.652340266199</v>
      </c>
      <c r="B30" s="2" t="s">
        <v>8</v>
      </c>
      <c r="C30" s="2" t="s">
        <v>11</v>
      </c>
      <c r="E30" s="2" t="s">
        <v>18</v>
      </c>
      <c r="G30" s="2" t="s">
        <v>20</v>
      </c>
    </row>
    <row r="31" spans="1:8" ht="12.75" x14ac:dyDescent="0.2">
      <c r="A31" s="1">
        <v>43331.652367268514</v>
      </c>
      <c r="B31" s="2" t="s">
        <v>21</v>
      </c>
      <c r="C31" s="2" t="s">
        <v>11</v>
      </c>
      <c r="E31" s="2" t="s">
        <v>9</v>
      </c>
      <c r="G31" s="2" t="s">
        <v>18</v>
      </c>
    </row>
    <row r="32" spans="1:8" ht="12.75" x14ac:dyDescent="0.2">
      <c r="A32" s="1">
        <v>43331.65237891204</v>
      </c>
      <c r="B32" s="2" t="s">
        <v>21</v>
      </c>
      <c r="C32" s="2" t="s">
        <v>13</v>
      </c>
      <c r="E32" s="2" t="s">
        <v>16</v>
      </c>
      <c r="G32" s="2" t="s">
        <v>18</v>
      </c>
    </row>
    <row r="33" spans="1:8" ht="12.75" x14ac:dyDescent="0.2">
      <c r="A33" s="1">
        <v>43331.652383668981</v>
      </c>
      <c r="B33" s="2" t="s">
        <v>8</v>
      </c>
      <c r="C33" s="2" t="s">
        <v>11</v>
      </c>
      <c r="E33" s="2" t="s">
        <v>18</v>
      </c>
      <c r="G33" s="2" t="s">
        <v>16</v>
      </c>
    </row>
    <row r="34" spans="1:8" ht="12.75" x14ac:dyDescent="0.2">
      <c r="A34" s="1">
        <v>43331.652473993061</v>
      </c>
      <c r="B34" s="2" t="s">
        <v>8</v>
      </c>
      <c r="C34" s="2" t="s">
        <v>11</v>
      </c>
      <c r="E34" s="2" t="s">
        <v>18</v>
      </c>
      <c r="G34" s="2" t="s">
        <v>16</v>
      </c>
    </row>
    <row r="35" spans="1:8" ht="12.75" x14ac:dyDescent="0.2">
      <c r="A35" s="1">
        <v>43331.652508854168</v>
      </c>
      <c r="B35" s="2" t="s">
        <v>19</v>
      </c>
      <c r="C35" s="2" t="s">
        <v>17</v>
      </c>
      <c r="E35" s="2" t="s">
        <v>9</v>
      </c>
      <c r="G35" s="2" t="s">
        <v>11</v>
      </c>
    </row>
    <row r="36" spans="1:8" ht="12.75" x14ac:dyDescent="0.2">
      <c r="A36" s="1">
        <v>43331.652516122689</v>
      </c>
      <c r="B36" s="2" t="s">
        <v>8</v>
      </c>
      <c r="C36" s="2" t="s">
        <v>11</v>
      </c>
      <c r="D36" s="2" t="s">
        <v>30</v>
      </c>
      <c r="E36" s="2" t="s">
        <v>9</v>
      </c>
      <c r="F36" s="2" t="s">
        <v>31</v>
      </c>
      <c r="G36" s="2" t="s">
        <v>17</v>
      </c>
      <c r="H36" s="2" t="s">
        <v>32</v>
      </c>
    </row>
    <row r="37" spans="1:8" ht="12.75" x14ac:dyDescent="0.2">
      <c r="A37" s="1">
        <v>43331.652572581021</v>
      </c>
      <c r="B37" s="2" t="s">
        <v>8</v>
      </c>
      <c r="C37" s="2" t="s">
        <v>11</v>
      </c>
      <c r="E37" s="2" t="s">
        <v>9</v>
      </c>
      <c r="G37" s="2" t="s">
        <v>20</v>
      </c>
    </row>
    <row r="38" spans="1:8" ht="12.75" x14ac:dyDescent="0.2">
      <c r="A38" s="1">
        <v>43331.65263837963</v>
      </c>
      <c r="B38" s="2" t="s">
        <v>21</v>
      </c>
      <c r="C38" s="2" t="s">
        <v>9</v>
      </c>
      <c r="E38" s="2" t="s">
        <v>11</v>
      </c>
      <c r="G38" s="2" t="s">
        <v>13</v>
      </c>
    </row>
    <row r="39" spans="1:8" ht="12.75" x14ac:dyDescent="0.2">
      <c r="A39" s="1">
        <v>43331.65268594907</v>
      </c>
      <c r="B39" s="2" t="s">
        <v>19</v>
      </c>
      <c r="C39" s="2" t="s">
        <v>11</v>
      </c>
      <c r="E39" s="2" t="s">
        <v>20</v>
      </c>
      <c r="G39" s="2" t="s">
        <v>17</v>
      </c>
    </row>
    <row r="40" spans="1:8" ht="12.75" x14ac:dyDescent="0.2">
      <c r="A40" s="1">
        <v>43331.652699062499</v>
      </c>
      <c r="B40" s="2" t="s">
        <v>21</v>
      </c>
      <c r="C40" s="2" t="s">
        <v>11</v>
      </c>
      <c r="E40" s="2" t="s">
        <v>9</v>
      </c>
      <c r="G40" s="2" t="s">
        <v>18</v>
      </c>
    </row>
    <row r="41" spans="1:8" ht="12.75" x14ac:dyDescent="0.2">
      <c r="A41" s="1">
        <v>43331.652709560185</v>
      </c>
      <c r="B41" s="2" t="s">
        <v>19</v>
      </c>
      <c r="C41" s="2" t="s">
        <v>16</v>
      </c>
      <c r="E41" s="2" t="s">
        <v>11</v>
      </c>
      <c r="G41" s="2" t="s">
        <v>18</v>
      </c>
    </row>
    <row r="42" spans="1:8" ht="12.75" x14ac:dyDescent="0.2">
      <c r="A42" s="1">
        <v>43331.652759965276</v>
      </c>
      <c r="B42" s="2" t="s">
        <v>19</v>
      </c>
      <c r="C42" s="2" t="s">
        <v>18</v>
      </c>
      <c r="D42" s="2" t="s">
        <v>33</v>
      </c>
      <c r="E42" s="2" t="s">
        <v>9</v>
      </c>
      <c r="F42" s="2" t="s">
        <v>34</v>
      </c>
      <c r="G42" s="2" t="s">
        <v>20</v>
      </c>
      <c r="H42" s="2" t="s">
        <v>35</v>
      </c>
    </row>
    <row r="43" spans="1:8" ht="12.75" x14ac:dyDescent="0.2">
      <c r="A43" s="1">
        <v>43331.652843981487</v>
      </c>
      <c r="B43" s="2" t="s">
        <v>8</v>
      </c>
      <c r="C43" s="2" t="s">
        <v>11</v>
      </c>
      <c r="D43" s="2" t="s">
        <v>36</v>
      </c>
      <c r="E43" s="2" t="s">
        <v>17</v>
      </c>
      <c r="F43" s="2" t="s">
        <v>37</v>
      </c>
      <c r="G43" s="2" t="s">
        <v>18</v>
      </c>
      <c r="H43" s="2" t="s">
        <v>38</v>
      </c>
    </row>
    <row r="44" spans="1:8" ht="12.75" x14ac:dyDescent="0.2">
      <c r="A44" s="1">
        <v>43331.65288115741</v>
      </c>
      <c r="B44" s="2" t="s">
        <v>21</v>
      </c>
      <c r="C44" s="2" t="s">
        <v>13</v>
      </c>
      <c r="E44" s="2" t="s">
        <v>11</v>
      </c>
      <c r="G44" s="2" t="s">
        <v>16</v>
      </c>
    </row>
    <row r="45" spans="1:8" ht="12.75" x14ac:dyDescent="0.2">
      <c r="A45" s="1">
        <v>43331.652901458336</v>
      </c>
      <c r="B45" s="2" t="s">
        <v>8</v>
      </c>
      <c r="C45" s="2" t="s">
        <v>18</v>
      </c>
      <c r="D45" s="2" t="s">
        <v>39</v>
      </c>
      <c r="E45" s="2" t="s">
        <v>17</v>
      </c>
      <c r="F45" s="2" t="s">
        <v>40</v>
      </c>
      <c r="G45" s="2" t="s">
        <v>11</v>
      </c>
      <c r="H45" s="2" t="s">
        <v>41</v>
      </c>
    </row>
    <row r="46" spans="1:8" ht="12.75" x14ac:dyDescent="0.2">
      <c r="A46" s="1">
        <v>43331.65290288195</v>
      </c>
      <c r="B46" s="2" t="s">
        <v>19</v>
      </c>
      <c r="C46" s="2" t="s">
        <v>11</v>
      </c>
      <c r="E46" s="2" t="s">
        <v>16</v>
      </c>
      <c r="G46" s="2" t="s">
        <v>18</v>
      </c>
    </row>
    <row r="47" spans="1:8" ht="12.75" x14ac:dyDescent="0.2">
      <c r="A47" s="1">
        <v>43331.652980844912</v>
      </c>
      <c r="B47" s="2" t="s">
        <v>8</v>
      </c>
      <c r="C47" s="2" t="s">
        <v>18</v>
      </c>
      <c r="E47" s="2" t="s">
        <v>16</v>
      </c>
      <c r="G47" s="2" t="s">
        <v>9</v>
      </c>
    </row>
    <row r="48" spans="1:8" ht="12.75" x14ac:dyDescent="0.2">
      <c r="A48" s="1">
        <v>43331.652984340282</v>
      </c>
      <c r="B48" s="2" t="s">
        <v>8</v>
      </c>
      <c r="C48" s="2" t="s">
        <v>18</v>
      </c>
      <c r="E48" s="2" t="s">
        <v>13</v>
      </c>
      <c r="G48" s="2" t="s">
        <v>9</v>
      </c>
    </row>
    <row r="49" spans="1:8" ht="12.75" x14ac:dyDescent="0.2">
      <c r="A49" s="1">
        <v>43331.653034907409</v>
      </c>
      <c r="B49" s="2" t="s">
        <v>8</v>
      </c>
      <c r="C49" s="2" t="s">
        <v>17</v>
      </c>
      <c r="E49" s="2" t="s">
        <v>13</v>
      </c>
      <c r="G49" s="2" t="s">
        <v>18</v>
      </c>
    </row>
    <row r="50" spans="1:8" ht="12.75" x14ac:dyDescent="0.2">
      <c r="A50" s="1">
        <v>43331.65329234954</v>
      </c>
      <c r="B50" s="2" t="s">
        <v>19</v>
      </c>
      <c r="C50" s="2" t="s">
        <v>11</v>
      </c>
      <c r="D50" s="2" t="s">
        <v>42</v>
      </c>
      <c r="E50" s="2" t="s">
        <v>18</v>
      </c>
      <c r="F50" s="2" t="s">
        <v>43</v>
      </c>
      <c r="G50" s="2" t="s">
        <v>17</v>
      </c>
      <c r="H50" s="2" t="s">
        <v>44</v>
      </c>
    </row>
    <row r="51" spans="1:8" ht="12.75" x14ac:dyDescent="0.2">
      <c r="A51" s="1">
        <v>43331.653300891208</v>
      </c>
      <c r="B51" s="2" t="s">
        <v>8</v>
      </c>
      <c r="C51" s="2" t="s">
        <v>13</v>
      </c>
      <c r="E51" s="2" t="s">
        <v>17</v>
      </c>
      <c r="G51" s="2" t="s">
        <v>9</v>
      </c>
    </row>
    <row r="52" spans="1:8" ht="12.75" x14ac:dyDescent="0.2">
      <c r="A52" s="1">
        <v>43331.653376319446</v>
      </c>
      <c r="B52" s="2" t="s">
        <v>21</v>
      </c>
      <c r="C52" s="2" t="s">
        <v>45</v>
      </c>
      <c r="E52" s="2" t="s">
        <v>18</v>
      </c>
      <c r="G52" s="2" t="s">
        <v>16</v>
      </c>
    </row>
    <row r="53" spans="1:8" ht="12.75" x14ac:dyDescent="0.2">
      <c r="A53" s="1">
        <v>43331.653409733801</v>
      </c>
      <c r="B53" s="2" t="s">
        <v>19</v>
      </c>
      <c r="C53" s="2" t="s">
        <v>11</v>
      </c>
      <c r="D53" s="2" t="s">
        <v>46</v>
      </c>
      <c r="E53" s="2" t="s">
        <v>20</v>
      </c>
      <c r="F53" s="2" t="s">
        <v>47</v>
      </c>
      <c r="G53" s="2" t="s">
        <v>17</v>
      </c>
      <c r="H53" s="2" t="s">
        <v>48</v>
      </c>
    </row>
    <row r="54" spans="1:8" ht="12.75" x14ac:dyDescent="0.2">
      <c r="A54" s="1">
        <v>43331.653472118051</v>
      </c>
      <c r="B54" s="2" t="s">
        <v>8</v>
      </c>
      <c r="C54" s="2" t="s">
        <v>18</v>
      </c>
      <c r="D54" s="2" t="s">
        <v>49</v>
      </c>
      <c r="E54" s="2" t="s">
        <v>13</v>
      </c>
      <c r="G54" s="2" t="s">
        <v>45</v>
      </c>
      <c r="H54" s="2" t="s">
        <v>50</v>
      </c>
    </row>
    <row r="55" spans="1:8" ht="12.75" x14ac:dyDescent="0.2">
      <c r="A55" s="1">
        <v>43331.65355072917</v>
      </c>
      <c r="B55" s="2" t="s">
        <v>19</v>
      </c>
      <c r="C55" s="2" t="s">
        <v>11</v>
      </c>
      <c r="D55" s="2" t="s">
        <v>51</v>
      </c>
      <c r="E55" s="2" t="s">
        <v>18</v>
      </c>
      <c r="G55" s="2" t="s">
        <v>16</v>
      </c>
    </row>
    <row r="56" spans="1:8" ht="12.75" x14ac:dyDescent="0.2">
      <c r="A56" s="1">
        <v>43331.653586400462</v>
      </c>
      <c r="B56" s="2" t="s">
        <v>8</v>
      </c>
      <c r="C56" s="2" t="s">
        <v>11</v>
      </c>
      <c r="E56" s="2" t="s">
        <v>17</v>
      </c>
      <c r="G56" s="2" t="s">
        <v>13</v>
      </c>
    </row>
    <row r="57" spans="1:8" ht="12.75" x14ac:dyDescent="0.2">
      <c r="A57" s="1">
        <v>43331.653673113426</v>
      </c>
      <c r="B57" s="2" t="s">
        <v>19</v>
      </c>
      <c r="C57" s="2" t="s">
        <v>17</v>
      </c>
      <c r="E57" s="2" t="s">
        <v>16</v>
      </c>
      <c r="G57" s="2" t="s">
        <v>13</v>
      </c>
    </row>
    <row r="58" spans="1:8" ht="12.75" x14ac:dyDescent="0.2">
      <c r="A58" s="1">
        <v>43331.653710914354</v>
      </c>
      <c r="B58" s="2" t="s">
        <v>19</v>
      </c>
      <c r="C58" s="2" t="s">
        <v>16</v>
      </c>
      <c r="E58" s="2" t="s">
        <v>11</v>
      </c>
      <c r="G58" s="2" t="s">
        <v>13</v>
      </c>
    </row>
    <row r="59" spans="1:8" ht="12.75" x14ac:dyDescent="0.2">
      <c r="A59" s="1">
        <v>43331.653759699075</v>
      </c>
      <c r="C59" s="2" t="s">
        <v>13</v>
      </c>
      <c r="E59" s="2" t="s">
        <v>17</v>
      </c>
      <c r="G59" s="2" t="s">
        <v>9</v>
      </c>
    </row>
    <row r="60" spans="1:8" ht="12.75" x14ac:dyDescent="0.2">
      <c r="A60" s="1">
        <v>43331.653859988422</v>
      </c>
      <c r="B60" s="2" t="s">
        <v>19</v>
      </c>
      <c r="C60" s="2" t="s">
        <v>18</v>
      </c>
      <c r="D60" s="2" t="s">
        <v>52</v>
      </c>
      <c r="E60" s="2" t="s">
        <v>11</v>
      </c>
      <c r="F60" s="2" t="s">
        <v>53</v>
      </c>
      <c r="G60" s="2" t="s">
        <v>9</v>
      </c>
      <c r="H60" s="2" t="s">
        <v>54</v>
      </c>
    </row>
    <row r="61" spans="1:8" ht="12.75" x14ac:dyDescent="0.2">
      <c r="A61" s="1">
        <v>43331.653884814819</v>
      </c>
      <c r="B61" s="2" t="s">
        <v>19</v>
      </c>
      <c r="C61" s="2" t="s">
        <v>20</v>
      </c>
      <c r="D61" s="2" t="s">
        <v>55</v>
      </c>
      <c r="E61" s="2" t="s">
        <v>18</v>
      </c>
      <c r="F61" s="2" t="s">
        <v>56</v>
      </c>
      <c r="G61" s="2" t="s">
        <v>17</v>
      </c>
      <c r="H61" s="2" t="s">
        <v>57</v>
      </c>
    </row>
    <row r="62" spans="1:8" ht="12.75" x14ac:dyDescent="0.2">
      <c r="A62" s="1">
        <v>43331.654022754628</v>
      </c>
      <c r="B62" s="2" t="s">
        <v>21</v>
      </c>
      <c r="C62" s="2" t="s">
        <v>18</v>
      </c>
      <c r="D62" s="2" t="s">
        <v>58</v>
      </c>
      <c r="E62" s="2" t="s">
        <v>17</v>
      </c>
      <c r="F62" s="2" t="s">
        <v>59</v>
      </c>
      <c r="G62" s="2" t="s">
        <v>11</v>
      </c>
      <c r="H62" s="2" t="s">
        <v>60</v>
      </c>
    </row>
    <row r="63" spans="1:8" ht="12.75" x14ac:dyDescent="0.2">
      <c r="A63" s="1">
        <v>43331.654114861114</v>
      </c>
      <c r="B63" s="2" t="s">
        <v>8</v>
      </c>
      <c r="C63" s="2" t="s">
        <v>17</v>
      </c>
      <c r="E63" s="2" t="s">
        <v>13</v>
      </c>
      <c r="G63" s="2" t="s">
        <v>20</v>
      </c>
    </row>
    <row r="64" spans="1:8" ht="12.75" x14ac:dyDescent="0.2">
      <c r="A64" s="1">
        <v>43331.654130532406</v>
      </c>
      <c r="B64" s="2" t="s">
        <v>8</v>
      </c>
      <c r="C64" s="2" t="s">
        <v>17</v>
      </c>
      <c r="D64" s="2" t="s">
        <v>61</v>
      </c>
      <c r="E64" s="2" t="s">
        <v>18</v>
      </c>
      <c r="G64" s="2" t="s">
        <v>16</v>
      </c>
    </row>
    <row r="65" spans="1:8" ht="12.75" x14ac:dyDescent="0.2">
      <c r="A65" s="1">
        <v>43331.654245497688</v>
      </c>
      <c r="B65" s="2" t="s">
        <v>19</v>
      </c>
      <c r="C65" s="2" t="s">
        <v>9</v>
      </c>
      <c r="D65" s="2" t="s">
        <v>62</v>
      </c>
      <c r="E65" s="2" t="s">
        <v>11</v>
      </c>
      <c r="F65" s="2" t="s">
        <v>63</v>
      </c>
      <c r="G65" s="2" t="s">
        <v>18</v>
      </c>
      <c r="H65" s="2" t="s">
        <v>64</v>
      </c>
    </row>
    <row r="66" spans="1:8" ht="12.75" x14ac:dyDescent="0.2">
      <c r="A66" s="1">
        <v>43331.654255868052</v>
      </c>
      <c r="B66" s="2" t="s">
        <v>19</v>
      </c>
      <c r="C66" s="2" t="s">
        <v>9</v>
      </c>
      <c r="D66" s="2" t="s">
        <v>65</v>
      </c>
      <c r="E66" s="2" t="s">
        <v>11</v>
      </c>
      <c r="F66" s="2" t="s">
        <v>66</v>
      </c>
      <c r="G66" s="2" t="s">
        <v>16</v>
      </c>
      <c r="H66" s="2" t="s">
        <v>67</v>
      </c>
    </row>
    <row r="67" spans="1:8" ht="12.75" x14ac:dyDescent="0.2">
      <c r="A67" s="1">
        <v>43331.654279641203</v>
      </c>
      <c r="B67" s="2" t="s">
        <v>21</v>
      </c>
      <c r="C67" s="2" t="s">
        <v>18</v>
      </c>
      <c r="D67" s="2" t="s">
        <v>68</v>
      </c>
      <c r="E67" s="2" t="s">
        <v>17</v>
      </c>
      <c r="F67" s="2" t="s">
        <v>69</v>
      </c>
      <c r="G67" s="2" t="s">
        <v>9</v>
      </c>
      <c r="H67" s="2" t="s">
        <v>70</v>
      </c>
    </row>
    <row r="68" spans="1:8" ht="12.75" x14ac:dyDescent="0.2">
      <c r="A68" s="1">
        <v>43331.65471430555</v>
      </c>
      <c r="B68" s="2" t="s">
        <v>8</v>
      </c>
      <c r="C68" s="2" t="s">
        <v>11</v>
      </c>
      <c r="D68" s="2" t="s">
        <v>71</v>
      </c>
      <c r="E68" s="2" t="s">
        <v>9</v>
      </c>
      <c r="F68" s="2" t="s">
        <v>72</v>
      </c>
      <c r="G68" s="2" t="s">
        <v>16</v>
      </c>
      <c r="H68" s="2" t="s">
        <v>73</v>
      </c>
    </row>
    <row r="69" spans="1:8" ht="12.75" x14ac:dyDescent="0.2">
      <c r="A69" s="1">
        <v>43331.655444201388</v>
      </c>
      <c r="B69" s="2" t="s">
        <v>8</v>
      </c>
      <c r="C69" s="2" t="s">
        <v>18</v>
      </c>
      <c r="D69" s="2" t="s">
        <v>74</v>
      </c>
      <c r="E69" s="2" t="s">
        <v>11</v>
      </c>
      <c r="F69" s="2" t="s">
        <v>75</v>
      </c>
      <c r="G69" s="2" t="s">
        <v>17</v>
      </c>
      <c r="H69" s="2" t="s">
        <v>76</v>
      </c>
    </row>
    <row r="70" spans="1:8" ht="12.75" x14ac:dyDescent="0.2">
      <c r="A70" s="1">
        <v>43331.65573165509</v>
      </c>
      <c r="B70" s="2" t="s">
        <v>8</v>
      </c>
      <c r="C70" s="2" t="s">
        <v>18</v>
      </c>
      <c r="D70" s="2" t="s">
        <v>77</v>
      </c>
      <c r="E70" s="2" t="s">
        <v>11</v>
      </c>
      <c r="F70" s="2" t="s">
        <v>78</v>
      </c>
      <c r="G70" s="2" t="s">
        <v>9</v>
      </c>
      <c r="H70" s="2" t="s">
        <v>79</v>
      </c>
    </row>
    <row r="71" spans="1:8" ht="12.75" x14ac:dyDescent="0.2">
      <c r="A71" s="1">
        <v>43331.655754374995</v>
      </c>
      <c r="B71" s="2" t="s">
        <v>21</v>
      </c>
      <c r="C71" s="2" t="s">
        <v>18</v>
      </c>
      <c r="E71" s="2" t="s">
        <v>11</v>
      </c>
      <c r="G71" s="2" t="s">
        <v>13</v>
      </c>
    </row>
    <row r="72" spans="1:8" ht="12.75" x14ac:dyDescent="0.2">
      <c r="A72" s="1">
        <v>43331.656239976852</v>
      </c>
      <c r="B72" s="2" t="s">
        <v>19</v>
      </c>
      <c r="C72" s="2" t="s">
        <v>13</v>
      </c>
      <c r="E72" s="2" t="s">
        <v>11</v>
      </c>
      <c r="G72" s="2" t="s">
        <v>9</v>
      </c>
    </row>
    <row r="73" spans="1:8" ht="12.75" x14ac:dyDescent="0.2">
      <c r="A73" s="1">
        <v>43331.656443298612</v>
      </c>
      <c r="B73" s="2" t="s">
        <v>19</v>
      </c>
      <c r="C73" s="2" t="s">
        <v>9</v>
      </c>
      <c r="D73" s="2" t="s">
        <v>80</v>
      </c>
      <c r="E73" s="2" t="s">
        <v>20</v>
      </c>
      <c r="F73" s="2" t="s">
        <v>81</v>
      </c>
      <c r="G73" s="2" t="s">
        <v>16</v>
      </c>
      <c r="H73" s="2" t="s">
        <v>82</v>
      </c>
    </row>
    <row r="74" spans="1:8" ht="12.75" x14ac:dyDescent="0.2">
      <c r="A74" s="1">
        <v>43331.65662400463</v>
      </c>
      <c r="B74" s="2" t="s">
        <v>21</v>
      </c>
      <c r="C74" s="2" t="s">
        <v>18</v>
      </c>
      <c r="D74" s="2" t="s">
        <v>83</v>
      </c>
      <c r="E74" s="2" t="s">
        <v>11</v>
      </c>
      <c r="F74" s="2" t="s">
        <v>84</v>
      </c>
      <c r="G74" s="2" t="s">
        <v>9</v>
      </c>
      <c r="H74" s="2" t="s">
        <v>85</v>
      </c>
    </row>
    <row r="75" spans="1:8" ht="12.75" x14ac:dyDescent="0.2">
      <c r="A75" s="1">
        <v>43331.65684758102</v>
      </c>
      <c r="B75" s="2" t="s">
        <v>21</v>
      </c>
      <c r="C75" s="2" t="s">
        <v>18</v>
      </c>
      <c r="E75" s="2" t="s">
        <v>11</v>
      </c>
      <c r="G75" s="2" t="s">
        <v>16</v>
      </c>
    </row>
    <row r="76" spans="1:8" ht="12.75" x14ac:dyDescent="0.2">
      <c r="A76" s="1">
        <v>43331.657061458332</v>
      </c>
      <c r="B76" s="2" t="s">
        <v>8</v>
      </c>
      <c r="C76" s="2" t="s">
        <v>18</v>
      </c>
      <c r="D76" s="2" t="s">
        <v>86</v>
      </c>
      <c r="E76" s="2" t="s">
        <v>16</v>
      </c>
      <c r="F76" s="2" t="s">
        <v>87</v>
      </c>
      <c r="G76" s="2" t="s">
        <v>11</v>
      </c>
      <c r="H76" s="2" t="s">
        <v>88</v>
      </c>
    </row>
    <row r="77" spans="1:8" ht="12.75" x14ac:dyDescent="0.2">
      <c r="A77" s="1">
        <v>43331.657076238422</v>
      </c>
      <c r="B77" s="2" t="s">
        <v>8</v>
      </c>
      <c r="C77" s="2" t="s">
        <v>18</v>
      </c>
      <c r="D77" s="2" t="s">
        <v>89</v>
      </c>
      <c r="E77" s="2" t="s">
        <v>13</v>
      </c>
      <c r="F77" s="2" t="s">
        <v>90</v>
      </c>
      <c r="G77" s="2" t="s">
        <v>17</v>
      </c>
      <c r="H77" s="2" t="s">
        <v>91</v>
      </c>
    </row>
    <row r="78" spans="1:8" ht="12.75" x14ac:dyDescent="0.2">
      <c r="A78" s="1">
        <v>43331.657245416667</v>
      </c>
      <c r="B78" s="2" t="s">
        <v>8</v>
      </c>
      <c r="C78" s="2" t="s">
        <v>17</v>
      </c>
      <c r="E78" s="2" t="s">
        <v>11</v>
      </c>
      <c r="G78" s="2" t="s">
        <v>16</v>
      </c>
    </row>
    <row r="79" spans="1:8" ht="12.75" x14ac:dyDescent="0.2">
      <c r="A79" s="1">
        <v>43331.657325706023</v>
      </c>
      <c r="B79" s="2" t="s">
        <v>21</v>
      </c>
      <c r="C79" s="2" t="s">
        <v>11</v>
      </c>
      <c r="E79" s="2" t="s">
        <v>18</v>
      </c>
      <c r="G79" s="2" t="s">
        <v>20</v>
      </c>
    </row>
    <row r="80" spans="1:8" ht="12.75" x14ac:dyDescent="0.2">
      <c r="A80" s="1">
        <v>43331.658087326388</v>
      </c>
      <c r="B80" s="2" t="s">
        <v>19</v>
      </c>
      <c r="C80" s="2" t="s">
        <v>11</v>
      </c>
      <c r="D80" s="2" t="s">
        <v>92</v>
      </c>
      <c r="E80" s="2" t="s">
        <v>17</v>
      </c>
      <c r="F80" s="2" t="s">
        <v>93</v>
      </c>
      <c r="G80" s="2" t="s">
        <v>13</v>
      </c>
      <c r="H80" s="2" t="s">
        <v>94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集計結果</vt:lpstr>
      <vt:lpstr>フォームの回答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安高啓貴</cp:lastModifiedBy>
  <dcterms:modified xsi:type="dcterms:W3CDTF">2018-08-20T15:21:59Z</dcterms:modified>
</cp:coreProperties>
</file>